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hutula\OneDrive - Textron\Desktop\Class\excel-challenge\"/>
    </mc:Choice>
  </mc:AlternateContent>
  <xr:revisionPtr revIDLastSave="758" documentId="11_989E3A0A3E8CA54282BABEA3E2C09D2E15D6CC1A" xr6:coauthVersionLast="45" xr6:coauthVersionMax="45" xr10:uidLastSave="{EE308AA8-60D8-49EB-B7A9-21F75A382AB8}"/>
  <bookViews>
    <workbookView xWindow="-120" yWindow="-120" windowWidth="29040" windowHeight="15840" xr2:uid="{00000000-000D-0000-FFFF-FFFF00000000}"/>
  </bookViews>
  <sheets>
    <sheet name="Main" sheetId="1" r:id="rId1"/>
    <sheet name="Pivot - State by Category" sheetId="2" r:id="rId2"/>
    <sheet name="Pivot - State by Sub-Category" sheetId="3" r:id="rId3"/>
    <sheet name="Pivot - State Time Series" sheetId="4" r:id="rId4"/>
    <sheet name="Bonus #1" sheetId="5" r:id="rId5"/>
    <sheet name="Bonus #2" sheetId="6" r:id="rId6"/>
  </sheets>
  <definedNames>
    <definedName name="_xlnm._FilterDatabase" localSheetId="0" hidden="1">Main!$A$1:$T$4115</definedName>
    <definedName name="FailBackers">'Bonus #2'!$I$2:$I$1531</definedName>
    <definedName name="success">'Bonus #2'!$B$2:$B$2186</definedName>
    <definedName name="SuccessBackers">'Bonus #2'!$B$2:$B$2186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" i="6" l="1"/>
  <c r="F7" i="6"/>
  <c r="J3" i="6" l="1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" i="6"/>
  <c r="M12" i="6"/>
  <c r="M11" i="6"/>
  <c r="M13" i="6" l="1"/>
  <c r="M14" i="6" s="1"/>
  <c r="F12" i="6"/>
  <c r="F11" i="6"/>
  <c r="M15" i="6" l="1"/>
  <c r="F13" i="6"/>
  <c r="F14" i="6" s="1"/>
  <c r="F6" i="6"/>
  <c r="F5" i="6"/>
  <c r="F4" i="6"/>
  <c r="F3" i="6"/>
  <c r="F2" i="6"/>
  <c r="M6" i="6"/>
  <c r="M5" i="6"/>
  <c r="M4" i="6"/>
  <c r="M3" i="6"/>
  <c r="M2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B3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5" i="6" l="1"/>
  <c r="E2" i="5"/>
  <c r="F2" i="5" s="1"/>
  <c r="E10" i="5"/>
  <c r="H10" i="5" s="1"/>
  <c r="E6" i="5"/>
  <c r="G6" i="5" s="1"/>
  <c r="E13" i="5"/>
  <c r="G13" i="5" s="1"/>
  <c r="E9" i="5"/>
  <c r="F9" i="5" s="1"/>
  <c r="E5" i="5"/>
  <c r="F5" i="5" s="1"/>
  <c r="E12" i="5"/>
  <c r="F12" i="5" s="1"/>
  <c r="E8" i="5"/>
  <c r="F8" i="5" s="1"/>
  <c r="E4" i="5"/>
  <c r="H4" i="5" s="1"/>
  <c r="E11" i="5"/>
  <c r="F11" i="5" s="1"/>
  <c r="E7" i="5"/>
  <c r="H7" i="5" s="1"/>
  <c r="E3" i="5"/>
  <c r="G3" i="5" s="1"/>
  <c r="G8" i="5" l="1"/>
  <c r="F3" i="5"/>
  <c r="H9" i="5"/>
  <c r="G11" i="5"/>
  <c r="G5" i="5"/>
  <c r="H2" i="5"/>
  <c r="H13" i="5"/>
  <c r="G9" i="5"/>
  <c r="F4" i="5"/>
  <c r="G12" i="5"/>
  <c r="F7" i="5"/>
  <c r="H3" i="5"/>
  <c r="F10" i="5"/>
  <c r="H6" i="5"/>
  <c r="F13" i="5"/>
  <c r="H12" i="5"/>
  <c r="F6" i="5"/>
  <c r="H5" i="5"/>
  <c r="H8" i="5"/>
  <c r="G4" i="5"/>
  <c r="H11" i="5"/>
  <c r="G7" i="5"/>
  <c r="G2" i="5"/>
  <c r="G10" i="5"/>
</calcChain>
</file>

<file path=xl/sharedStrings.xml><?xml version="1.0" encoding="utf-8"?>
<sst xmlns="http://schemas.openxmlformats.org/spreadsheetml/2006/main" count="28566" uniqueCount="8415">
  <si>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</si>
  <si>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</si>
  <si>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</si>
  <si>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</si>
  <si>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</si>
  <si>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</si>
  <si>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</si>
  <si>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</si>
  <si>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</si>
  <si>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</si>
  <si>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</si>
  <si>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</si>
  <si>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</si>
  <si>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</si>
  <si>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</si>
  <si>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</si>
  <si>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</si>
  <si>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</si>
  <si>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</si>
  <si>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</si>
  <si>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</si>
  <si>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</si>
  <si>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</si>
  <si>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</si>
  <si>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</si>
  <si>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</si>
  <si>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</si>
  <si>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</si>
  <si>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</si>
  <si>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</si>
  <si>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</si>
  <si>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</si>
  <si>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</si>
  <si>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</si>
  <si>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</si>
  <si>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</si>
  <si>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</si>
  <si>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</si>
  <si>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</si>
  <si>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</si>
  <si>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</si>
  <si>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</si>
  <si>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</si>
  <si>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</si>
  <si>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</si>
  <si>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</si>
  <si>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</si>
  <si>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</si>
  <si>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</si>
  <si>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</si>
  <si>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</si>
  <si>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</si>
  <si>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</si>
  <si>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</si>
  <si>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</si>
  <si>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</si>
  <si>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</si>
  <si>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</si>
  <si>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</si>
  <si>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</si>
  <si>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</si>
  <si>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</si>
  <si>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</si>
  <si>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</si>
  <si>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</si>
  <si>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</si>
  <si>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</si>
  <si>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</si>
  <si>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</si>
  <si>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</si>
  <si>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</si>
  <si>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</si>
  <si>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</si>
  <si>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</si>
  <si>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</si>
  <si>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</si>
  <si>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</si>
  <si>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</si>
  <si>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</si>
  <si>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</si>
  <si>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</si>
  <si>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</si>
  <si>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</si>
  <si>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</si>
  <si>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</si>
  <si>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</si>
  <si>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</si>
  <si>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</si>
  <si>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</si>
  <si>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</si>
  <si>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</si>
  <si>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</si>
  <si>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</si>
  <si>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</si>
  <si>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</si>
  <si>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</si>
  <si>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</si>
  <si>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</si>
  <si>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</si>
  <si>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</si>
  <si>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</si>
  <si>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</si>
  <si>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</si>
  <si>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</si>
  <si>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</si>
  <si>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</si>
  <si>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</si>
  <si>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</si>
  <si>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</si>
  <si>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</si>
  <si>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</si>
  <si>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</si>
  <si>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</si>
  <si>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</si>
  <si>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</si>
  <si>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</si>
  <si>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</si>
  <si>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</si>
  <si>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</si>
  <si>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</si>
  <si>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</si>
  <si>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</si>
  <si>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</si>
  <si>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</si>
  <si>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</si>
  <si>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</si>
  <si>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</si>
  <si>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</si>
  <si>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</si>
  <si>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</si>
  <si>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</si>
  <si>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</si>
  <si>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</si>
  <si>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</si>
  <si>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</si>
  <si>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</si>
  <si>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</si>
  <si>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</si>
  <si>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</si>
  <si>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</si>
  <si>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</si>
  <si>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</si>
  <si>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</si>
  <si>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</si>
  <si>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</si>
  <si>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</si>
  <si>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</si>
  <si>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</si>
  <si>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</si>
  <si>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</si>
  <si>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</si>
  <si>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</si>
  <si>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</si>
  <si>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</si>
  <si>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</si>
  <si>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</si>
  <si>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</si>
  <si>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</si>
  <si>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</si>
  <si>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</si>
  <si>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</si>
  <si>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</si>
  <si>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</si>
  <si>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</si>
  <si>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</si>
  <si>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</si>
  <si>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</si>
  <si>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</si>
  <si>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</si>
  <si>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</si>
  <si>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</si>
  <si>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</si>
  <si>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</si>
  <si>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</si>
  <si>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</si>
  <si>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</si>
  <si>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</si>
  <si>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</si>
  <si>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</si>
  <si>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</si>
  <si>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</si>
  <si>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</si>
  <si>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</si>
  <si>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</si>
  <si>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</si>
  <si>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</si>
  <si>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</si>
  <si>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</si>
  <si>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</si>
  <si>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</si>
  <si>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</si>
  <si>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</si>
  <si>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</si>
  <si>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</si>
  <si>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</si>
  <si>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</si>
  <si>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</si>
  <si>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</si>
  <si>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</si>
  <si>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</si>
  <si>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</si>
  <si>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</si>
  <si>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</si>
  <si>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</si>
  <si>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</si>
  <si>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</si>
  <si>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</si>
  <si>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</si>
  <si>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</si>
  <si>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</si>
  <si>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</si>
  <si>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</si>
  <si>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</si>
  <si>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</si>
  <si>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</si>
  <si>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</si>
  <si>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</si>
  <si>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</si>
  <si>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</si>
  <si>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</si>
  <si>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</si>
  <si>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</si>
  <si>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</si>
  <si>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</si>
  <si>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</si>
  <si>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</si>
  <si>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</si>
  <si>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</si>
  <si>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</si>
  <si>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</si>
  <si>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</si>
  <si>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</si>
  <si>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</si>
  <si>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</si>
  <si>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</si>
  <si>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</si>
  <si>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</si>
  <si>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</si>
  <si>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</si>
  <si>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</si>
  <si>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</si>
  <si>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</si>
  <si>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</si>
  <si>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</si>
  <si>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</si>
  <si>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</si>
  <si>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</si>
  <si>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</si>
  <si>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</si>
  <si>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</si>
  <si>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</si>
  <si>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</si>
  <si>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</si>
  <si>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</si>
  <si>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</si>
  <si>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</si>
  <si>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</si>
  <si>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</si>
  <si>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</si>
  <si>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</si>
  <si>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</si>
  <si>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</si>
  <si>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</si>
  <si>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</si>
  <si>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</si>
  <si>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</si>
  <si>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</si>
  <si>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</si>
  <si>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</si>
  <si>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</si>
  <si>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</si>
  <si>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</si>
  <si>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</si>
  <si>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</si>
  <si>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</si>
  <si>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</si>
  <si>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</si>
  <si>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</si>
  <si>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</si>
  <si>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</si>
  <si>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</si>
  <si>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</si>
  <si>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</si>
  <si>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</si>
  <si>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</si>
  <si>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</si>
  <si>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</si>
  <si>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</si>
  <si>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</si>
  <si>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</si>
  <si>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</si>
  <si>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</si>
  <si>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</si>
  <si>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</si>
  <si>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</si>
  <si>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</si>
  <si>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</si>
  <si>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</si>
  <si>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</si>
  <si>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</si>
  <si>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</si>
  <si>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</si>
  <si>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</si>
  <si>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</si>
  <si>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</si>
  <si>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</si>
  <si>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</si>
  <si>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</si>
  <si>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</si>
  <si>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</si>
  <si>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</si>
  <si>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</si>
  <si>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</si>
  <si>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</si>
  <si>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</si>
  <si>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</si>
  <si>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</si>
  <si>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</si>
  <si>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</si>
  <si>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</si>
  <si>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</si>
  <si>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</si>
  <si>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</si>
  <si>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</si>
  <si>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</si>
  <si>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</si>
  <si>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</si>
  <si>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</si>
  <si>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</si>
  <si>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</si>
  <si>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</si>
  <si>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</si>
  <si>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</si>
  <si>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</si>
  <si>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</si>
  <si>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</si>
  <si>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</si>
  <si>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</si>
  <si>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</si>
  <si>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</si>
  <si>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</si>
  <si>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</si>
  <si>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</si>
  <si>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</si>
  <si>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</si>
  <si>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</si>
  <si>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</si>
  <si>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</si>
  <si>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</si>
  <si>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</si>
  <si>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</si>
  <si>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</si>
  <si>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</si>
  <si>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</si>
  <si>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</si>
  <si>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</si>
  <si>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</si>
  <si>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</si>
  <si>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</si>
  <si>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</si>
  <si>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</si>
  <si>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</si>
  <si>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</si>
  <si>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</si>
  <si>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</si>
  <si>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</si>
  <si>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</si>
  <si>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</si>
  <si>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</si>
  <si>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</si>
  <si>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</si>
  <si>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</si>
  <si>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</si>
  <si>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</si>
  <si>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</si>
  <si>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</si>
  <si>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</si>
  <si>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</si>
  <si>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</si>
  <si>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</si>
  <si>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</si>
  <si>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</si>
  <si>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</si>
  <si>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</si>
  <si>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</si>
  <si>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</si>
  <si>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</si>
  <si>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</si>
  <si>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</si>
  <si>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</si>
  <si>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</si>
  <si>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</si>
  <si>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</si>
  <si>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</si>
  <si>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</si>
  <si>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</si>
  <si>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</si>
  <si>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</si>
  <si>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</si>
  <si>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</si>
  <si>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</si>
  <si>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</si>
  <si>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</si>
  <si>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</si>
  <si>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</si>
  <si>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</si>
  <si>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</si>
  <si>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</si>
  <si>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</si>
  <si>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</si>
  <si>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</si>
  <si>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</si>
  <si>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</si>
  <si>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</si>
  <si>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</si>
  <si>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</si>
  <si>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</si>
  <si>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</si>
  <si>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</si>
  <si>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</si>
  <si>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</si>
  <si>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</si>
  <si>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</si>
  <si>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</si>
  <si>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</si>
  <si>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</si>
  <si>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</si>
  <si>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</si>
  <si>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</si>
  <si>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</si>
  <si>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</si>
  <si>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</si>
  <si>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</si>
  <si>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</si>
  <si>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</si>
  <si>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</si>
  <si>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</si>
  <si>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</si>
  <si>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</si>
  <si>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</si>
  <si>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</si>
  <si>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</si>
  <si>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</si>
  <si>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</si>
  <si>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</si>
  <si>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</si>
  <si>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</si>
  <si>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</si>
  <si>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</si>
  <si>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</si>
  <si>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</si>
  <si>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</si>
  <si>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</si>
  <si>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</si>
  <si>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</si>
  <si>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</si>
  <si>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</si>
  <si>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</si>
  <si>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</si>
  <si>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</si>
  <si>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</si>
  <si>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</si>
  <si>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</si>
  <si>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</si>
  <si>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</si>
  <si>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</si>
  <si>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</si>
  <si>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</si>
  <si>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</si>
  <si>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</si>
  <si>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</si>
  <si>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</si>
  <si>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</si>
  <si>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</si>
  <si>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</si>
  <si>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</si>
  <si>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</si>
  <si>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</si>
  <si>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</si>
  <si>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</si>
  <si>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</si>
  <si>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</si>
  <si>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</si>
  <si>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</si>
  <si>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</si>
  <si>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</si>
  <si>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</si>
  <si>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</si>
  <si>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</si>
  <si>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</si>
  <si>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</si>
  <si>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</si>
  <si>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</si>
  <si>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</si>
  <si>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</si>
  <si>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</si>
  <si>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</si>
  <si>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</si>
  <si>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</si>
  <si>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</si>
  <si>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</si>
  <si>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</si>
  <si>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</si>
  <si>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</si>
  <si>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</si>
  <si>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</si>
  <si>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</si>
  <si>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</si>
  <si>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</si>
  <si>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</si>
  <si>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</si>
  <si>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</si>
  <si>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</si>
  <si>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</si>
  <si>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</si>
  <si>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</si>
  <si>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</si>
  <si>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</si>
  <si>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</si>
  <si>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</si>
  <si>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</si>
  <si>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</si>
  <si>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</si>
  <si>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</si>
  <si>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</si>
  <si>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</si>
  <si>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</si>
  <si>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</si>
  <si>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</si>
  <si>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</si>
  <si>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</si>
  <si>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</si>
  <si>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</si>
  <si>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</si>
  <si>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</si>
  <si>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</si>
  <si>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</si>
  <si>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</si>
  <si>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</si>
  <si>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</si>
  <si>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</si>
  <si>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</si>
  <si>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</si>
  <si>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</si>
  <si>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</si>
  <si>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</si>
  <si>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</si>
  <si>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</si>
  <si>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</si>
  <si>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</si>
  <si>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</si>
  <si>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</si>
  <si>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</si>
  <si>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</si>
  <si>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</si>
  <si>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</si>
  <si>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</si>
  <si>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</si>
  <si>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</si>
  <si>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</si>
  <si>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</si>
  <si>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</si>
  <si>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</si>
  <si>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</si>
  <si>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</si>
  <si>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</si>
  <si>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</si>
  <si>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</si>
  <si>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</si>
  <si>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</si>
  <si>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</si>
  <si>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</si>
  <si>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</si>
  <si>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</si>
  <si>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</si>
  <si>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</si>
  <si>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</si>
  <si>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</si>
  <si>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</si>
  <si>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</si>
  <si>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</si>
  <si>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</si>
  <si>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</si>
  <si>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</si>
  <si>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</si>
  <si>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</si>
  <si>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</si>
  <si>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</si>
  <si>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</si>
  <si>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</si>
  <si>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</si>
  <si>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</si>
  <si>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</si>
  <si>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</si>
  <si>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</si>
  <si>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</si>
  <si>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</si>
  <si>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</si>
  <si>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</si>
  <si>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</si>
  <si>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</si>
  <si>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</si>
  <si>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</si>
  <si>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</si>
  <si>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</si>
  <si>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</si>
  <si>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</si>
  <si>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</si>
  <si>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</si>
  <si>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</si>
  <si>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</si>
  <si>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</si>
  <si>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</si>
  <si>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</si>
  <si>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</si>
  <si>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</si>
  <si>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</si>
  <si>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</si>
  <si>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</si>
  <si>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</si>
  <si>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</si>
  <si>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</si>
  <si>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</si>
  <si>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</si>
  <si>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</si>
  <si>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</si>
  <si>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</si>
  <si>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</si>
  <si>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</si>
  <si>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</si>
  <si>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</si>
  <si>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</si>
  <si>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</si>
  <si>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</si>
  <si>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</si>
  <si>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</si>
  <si>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</si>
  <si>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</si>
  <si>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</si>
  <si>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</si>
  <si>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</si>
  <si>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</si>
  <si>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</si>
  <si>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</si>
  <si>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</si>
  <si>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</si>
  <si>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</si>
  <si>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</si>
  <si>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</si>
  <si>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</si>
  <si>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</si>
  <si>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</si>
  <si>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</si>
  <si>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</si>
  <si>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</si>
  <si>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</si>
  <si>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</si>
  <si>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</si>
  <si>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</si>
  <si>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</si>
  <si>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</si>
  <si>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</si>
  <si>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</si>
  <si>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</si>
  <si>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</si>
  <si>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</si>
  <si>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</si>
  <si>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</si>
  <si>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</si>
  <si>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</si>
  <si>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</si>
  <si>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</si>
  <si>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</si>
  <si>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</si>
  <si>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</si>
  <si>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</si>
  <si>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</si>
  <si>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</si>
  <si>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</si>
  <si>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</si>
  <si>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</si>
  <si>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</si>
  <si>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</si>
  <si>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</si>
  <si>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</si>
  <si>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</si>
  <si>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</si>
  <si>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</si>
  <si>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</si>
  <si>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</si>
  <si>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</si>
  <si>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</si>
  <si>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</si>
  <si>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</si>
  <si>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</si>
  <si>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</si>
  <si>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</si>
  <si>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</si>
  <si>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</si>
  <si>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</si>
  <si>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</si>
  <si>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</si>
  <si>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</si>
  <si>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</si>
  <si>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</si>
  <si>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</si>
  <si>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</si>
  <si>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</si>
  <si>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</si>
  <si>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</si>
  <si>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</si>
  <si>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</si>
  <si>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</si>
  <si>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</si>
  <si>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</si>
  <si>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</si>
  <si>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</si>
  <si>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</si>
  <si>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</si>
  <si>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</si>
  <si>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</si>
  <si>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</si>
  <si>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</si>
  <si>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</si>
  <si>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</si>
  <si>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</si>
  <si>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</si>
  <si>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</si>
  <si>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</si>
  <si>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</si>
  <si>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</si>
  <si>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</si>
  <si>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</si>
  <si>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</si>
  <si>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</si>
  <si>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</si>
  <si>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</si>
  <si>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</si>
  <si>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</si>
  <si>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</si>
  <si>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</si>
  <si>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</si>
  <si>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</si>
  <si>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</si>
  <si>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</si>
  <si>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</si>
  <si>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</si>
  <si>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</si>
  <si>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</si>
  <si>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</si>
  <si>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</si>
  <si>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</si>
  <si>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</si>
  <si>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</si>
  <si>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</si>
  <si>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</si>
  <si>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</si>
  <si>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</si>
  <si>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</si>
  <si>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</si>
  <si>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</si>
  <si>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</si>
  <si>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</si>
  <si>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</si>
  <si>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</si>
  <si>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</si>
  <si>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</si>
  <si>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</si>
  <si>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</si>
  <si>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</si>
  <si>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</si>
  <si>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</si>
  <si>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</si>
  <si>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</si>
  <si>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</si>
  <si>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</si>
  <si>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</si>
  <si>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</si>
  <si>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</si>
  <si>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</si>
  <si>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</si>
  <si>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</si>
  <si>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</si>
  <si>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</si>
  <si>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</si>
  <si>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</si>
  <si>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</si>
  <si>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</si>
  <si>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</si>
  <si>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</si>
  <si>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</si>
  <si>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</si>
  <si>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</si>
  <si>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</si>
  <si>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</si>
  <si>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</si>
  <si>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</si>
  <si>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</si>
  <si>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</si>
  <si>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</si>
  <si>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</si>
  <si>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</si>
  <si>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</si>
  <si>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</si>
  <si>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</si>
  <si>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</si>
  <si>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</si>
  <si>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</si>
  <si>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</si>
  <si>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</si>
  <si>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</si>
  <si>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</si>
  <si>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</si>
  <si>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</si>
  <si>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</si>
  <si>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</si>
  <si>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</si>
  <si>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</si>
  <si>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</si>
  <si>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</si>
  <si>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</si>
  <si>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</si>
  <si>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</si>
  <si>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</si>
  <si>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</si>
  <si>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</si>
  <si>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</si>
  <si>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</si>
  <si>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</si>
  <si>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</si>
  <si>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</si>
  <si>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</si>
  <si>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</si>
  <si>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</si>
  <si>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</si>
  <si>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</si>
  <si>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</si>
  <si>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</si>
  <si>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</si>
  <si>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</si>
  <si>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</si>
  <si>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</si>
  <si>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</si>
  <si>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</si>
  <si>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</si>
  <si>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</si>
  <si>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</si>
  <si>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</si>
  <si>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</si>
  <si>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</si>
  <si>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</si>
  <si>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</si>
  <si>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</si>
  <si>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</si>
  <si>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</si>
  <si>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</si>
  <si>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</si>
  <si>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</si>
  <si>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</si>
  <si>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</si>
  <si>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</si>
  <si>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</si>
  <si>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</si>
  <si>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</si>
  <si>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</si>
  <si>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</si>
  <si>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</si>
  <si>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</si>
  <si>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</si>
  <si>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</si>
  <si>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</si>
  <si>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</si>
  <si>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</si>
  <si>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</si>
  <si>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</si>
  <si>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</si>
  <si>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</si>
  <si>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</si>
  <si>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</si>
  <si>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</si>
  <si>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</si>
  <si>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</si>
  <si>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</si>
  <si>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</si>
  <si>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</si>
  <si>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</si>
  <si>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</si>
  <si>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</si>
  <si>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</si>
  <si>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</si>
  <si>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</si>
  <si>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</si>
  <si>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</si>
  <si>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</si>
  <si>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</si>
  <si>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</si>
  <si>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</si>
  <si>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</si>
  <si>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</si>
  <si>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</si>
  <si>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</si>
  <si>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</si>
  <si>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</si>
  <si>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</si>
  <si>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</si>
  <si>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</si>
  <si>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</si>
  <si>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</si>
  <si>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</si>
  <si>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</si>
  <si>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</si>
  <si>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</si>
  <si>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</si>
  <si>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</si>
  <si>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</si>
  <si>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</si>
  <si>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</si>
  <si>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</si>
  <si>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</si>
  <si>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</si>
  <si>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</si>
  <si>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</si>
  <si>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</si>
  <si>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</si>
  <si>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</si>
  <si>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</si>
  <si>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</si>
  <si>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</si>
  <si>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</si>
  <si>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</si>
  <si>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</si>
  <si>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</si>
  <si>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</si>
  <si>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</si>
  <si>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</si>
  <si>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</si>
  <si>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</si>
  <si>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</si>
  <si>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</si>
  <si>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</si>
  <si>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</si>
  <si>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</si>
  <si>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</si>
  <si>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</si>
  <si>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</si>
  <si>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</si>
  <si>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</si>
  <si>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</si>
  <si>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</si>
  <si>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</si>
  <si>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</si>
  <si>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</si>
  <si>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</si>
  <si>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</si>
  <si>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</si>
  <si>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</si>
  <si>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</si>
  <si>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</si>
  <si>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</si>
  <si>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</si>
  <si>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</si>
  <si>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</si>
  <si>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</si>
  <si>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</si>
  <si>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</si>
  <si>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</si>
  <si>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</si>
  <si>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</si>
  <si>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</si>
  <si>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</si>
  <si>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</si>
  <si>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</si>
  <si>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</si>
  <si>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</si>
  <si>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</si>
  <si>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</si>
  <si>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</si>
  <si>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</si>
  <si>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</si>
  <si>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</si>
  <si>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</si>
  <si>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</si>
  <si>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</si>
  <si>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</si>
  <si>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</si>
  <si>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</si>
  <si>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</si>
  <si>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</si>
  <si>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</si>
  <si>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</si>
  <si>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</si>
  <si>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</si>
  <si>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</si>
  <si>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</si>
  <si>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</si>
  <si>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</si>
  <si>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</si>
  <si>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</si>
  <si>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</si>
  <si>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</si>
  <si>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</si>
  <si>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</si>
  <si>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</si>
  <si>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</si>
  <si>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</si>
  <si>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</si>
  <si>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</si>
  <si>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</si>
  <si>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</si>
  <si>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</si>
  <si>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</si>
  <si>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</si>
  <si>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</si>
  <si>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</si>
  <si>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</si>
  <si>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</si>
  <si>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</si>
  <si>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</si>
  <si>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</si>
  <si>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</si>
  <si>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</si>
  <si>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</si>
  <si>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</si>
  <si>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</si>
  <si>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</si>
  <si>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</si>
  <si>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</si>
  <si>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</si>
  <si>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</si>
  <si>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</si>
  <si>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</si>
  <si>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</si>
  <si>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</si>
  <si>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</si>
  <si>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</si>
  <si>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</si>
  <si>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</si>
  <si>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</si>
  <si>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</si>
  <si>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</si>
  <si>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</si>
  <si>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</si>
  <si>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</si>
  <si>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</si>
  <si>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</si>
  <si>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</si>
  <si>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</si>
  <si>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</si>
  <si>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</si>
  <si>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</si>
  <si>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</si>
  <si>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</si>
  <si>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</si>
  <si>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</si>
  <si>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</si>
  <si>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</si>
  <si>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</si>
  <si>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</si>
  <si>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</si>
  <si>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</si>
  <si>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</si>
  <si>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</si>
  <si>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</si>
  <si>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</si>
  <si>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</si>
  <si>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</si>
  <si>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</si>
  <si>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</si>
  <si>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</si>
  <si>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</si>
  <si>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</si>
  <si>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</si>
  <si>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</si>
  <si>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</si>
  <si>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</si>
  <si>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</si>
  <si>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</si>
  <si>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</si>
  <si>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</si>
  <si>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</si>
  <si>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</si>
  <si>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</si>
  <si>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</si>
  <si>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</si>
  <si>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</si>
  <si>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</si>
  <si>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</si>
  <si>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</si>
  <si>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</si>
  <si>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</si>
  <si>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</si>
  <si>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</si>
  <si>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</si>
  <si>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</si>
  <si>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</si>
  <si>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</si>
  <si>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</si>
  <si>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</si>
  <si>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</si>
  <si>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</si>
  <si>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</si>
  <si>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</si>
  <si>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</si>
  <si>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</si>
  <si>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</si>
  <si>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</si>
  <si>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</si>
  <si>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</si>
  <si>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</si>
  <si>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</si>
  <si>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</si>
  <si>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</si>
  <si>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</si>
  <si>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</si>
  <si>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</si>
  <si>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</si>
  <si>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</si>
  <si>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</si>
  <si>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</si>
  <si>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</si>
  <si>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</si>
  <si>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</si>
  <si>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</si>
  <si>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</si>
  <si>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</si>
  <si>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</si>
  <si>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</si>
  <si>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</si>
  <si>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</si>
  <si>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</si>
  <si>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</si>
  <si>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</si>
  <si>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</si>
  <si>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</si>
  <si>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</si>
  <si>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</si>
  <si>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</si>
  <si>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</si>
  <si>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</si>
  <si>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</si>
  <si>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</si>
  <si>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</si>
  <si>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</si>
  <si>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</si>
  <si>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</si>
  <si>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</si>
  <si>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</si>
  <si>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</si>
  <si>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</si>
  <si>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</si>
  <si>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</si>
  <si>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</si>
  <si>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</si>
  <si>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</si>
  <si>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</si>
  <si>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</si>
  <si>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</si>
  <si>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</si>
  <si>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</si>
  <si>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</si>
  <si>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</si>
  <si>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</si>
  <si>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</si>
  <si>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</si>
  <si>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</si>
  <si>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</si>
  <si>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</si>
  <si>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</si>
  <si>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</si>
  <si>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</si>
  <si>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</si>
  <si>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</si>
  <si>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</si>
  <si>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</si>
  <si>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</si>
  <si>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</si>
  <si>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</si>
  <si>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</si>
  <si>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</si>
  <si>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</si>
  <si>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</si>
  <si>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</si>
  <si>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</si>
  <si>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</si>
  <si>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</si>
  <si>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</si>
  <si>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</si>
  <si>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</si>
  <si>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</si>
  <si>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</si>
  <si>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</si>
  <si>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</si>
  <si>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</si>
  <si>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</si>
  <si>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</si>
  <si>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</si>
  <si>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</si>
  <si>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</si>
  <si>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</si>
  <si>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</si>
  <si>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</si>
  <si>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</si>
  <si>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</si>
  <si>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</si>
  <si>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</si>
  <si>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</si>
  <si>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</si>
  <si>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</si>
  <si>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</si>
  <si>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</si>
  <si>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</si>
  <si>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</si>
  <si>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</si>
  <si>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</si>
  <si>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</si>
  <si>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</si>
  <si>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</si>
  <si>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</si>
  <si>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</si>
  <si>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</si>
  <si>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</si>
  <si>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</si>
  <si>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</si>
  <si>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</si>
  <si>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</si>
  <si>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</si>
  <si>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</si>
  <si>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</si>
  <si>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</si>
  <si>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</si>
  <si>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</si>
  <si>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</si>
  <si>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</si>
  <si>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</si>
  <si>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</si>
  <si>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</si>
  <si>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</si>
  <si>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</si>
  <si>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</si>
  <si>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</si>
  <si>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</si>
  <si>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</si>
  <si>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</si>
  <si>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</si>
  <si>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</si>
  <si>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</si>
  <si>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</si>
  <si>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</si>
  <si>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</si>
  <si>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</si>
  <si>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</si>
  <si>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</si>
  <si>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</si>
  <si>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</si>
  <si>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</si>
  <si>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</si>
  <si>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</si>
  <si>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</si>
  <si>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</si>
  <si>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</si>
  <si>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</si>
  <si>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</si>
  <si>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</si>
  <si>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</si>
  <si>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</si>
  <si>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</si>
  <si>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</si>
  <si>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</si>
  <si>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</si>
  <si>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</si>
  <si>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</si>
  <si>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</si>
  <si>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</si>
  <si>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</si>
  <si>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</si>
  <si>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</si>
  <si>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</si>
  <si>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</si>
  <si>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</si>
  <si>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</si>
  <si>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</si>
  <si>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</si>
  <si>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</si>
  <si>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</si>
  <si>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</si>
  <si>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</si>
  <si>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</si>
  <si>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</si>
  <si>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</si>
  <si>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</si>
  <si>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</si>
  <si>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</si>
  <si>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</si>
  <si>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</si>
  <si>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</si>
  <si>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</si>
  <si>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</si>
  <si>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</si>
  <si>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</si>
  <si>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</si>
  <si>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</si>
  <si>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</si>
  <si>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</si>
  <si>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</si>
  <si>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</si>
  <si>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</si>
  <si>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</si>
  <si>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</si>
  <si>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</si>
  <si>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</si>
  <si>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</si>
  <si>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</si>
  <si>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</si>
  <si>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</si>
  <si>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</si>
  <si>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</si>
  <si>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</si>
  <si>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</si>
  <si>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</si>
  <si>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</si>
  <si>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</si>
  <si>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</si>
  <si>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</si>
  <si>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</si>
  <si>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</si>
  <si>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</si>
  <si>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</si>
  <si>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</si>
  <si>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</si>
  <si>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</si>
  <si>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</si>
  <si>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</si>
  <si>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</si>
  <si>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</si>
  <si>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</si>
  <si>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</si>
  <si>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</si>
  <si>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</si>
  <si>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</si>
  <si>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</si>
  <si>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</si>
  <si>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</si>
  <si>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</si>
  <si>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</si>
  <si>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</si>
  <si>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</si>
  <si>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</si>
  <si>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</si>
  <si>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</si>
  <si>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</si>
  <si>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</si>
  <si>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</si>
  <si>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</si>
  <si>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</si>
  <si>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</si>
  <si>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</si>
  <si>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</si>
  <si>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</si>
  <si>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</si>
  <si>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</si>
  <si>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</si>
  <si>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</si>
  <si>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</si>
  <si>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</si>
  <si>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</si>
  <si>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</si>
  <si>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</si>
  <si>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</si>
  <si>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</si>
  <si>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</si>
  <si>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</si>
  <si>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</si>
  <si>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</si>
  <si>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</si>
  <si>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</si>
  <si>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</si>
  <si>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</si>
  <si>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</si>
  <si>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</si>
  <si>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</si>
  <si>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</si>
  <si>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</si>
  <si>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</si>
  <si>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</si>
  <si>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</si>
  <si>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</si>
  <si>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</si>
  <si>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</si>
  <si>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</si>
  <si>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</si>
  <si>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</si>
  <si>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</si>
  <si>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</si>
  <si>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</si>
  <si>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</si>
  <si>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</si>
  <si>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</si>
  <si>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</si>
  <si>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</si>
  <si>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</si>
  <si>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</si>
  <si>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</si>
  <si>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</si>
  <si>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</si>
  <si>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</si>
  <si>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</si>
  <si>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</si>
  <si>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</si>
  <si>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</si>
  <si>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</si>
  <si>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</si>
  <si>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</si>
  <si>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</si>
  <si>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</si>
  <si>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</si>
  <si>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</si>
  <si>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</si>
  <si>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</si>
  <si>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</si>
  <si>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</si>
  <si>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</si>
  <si>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</si>
  <si>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</si>
  <si>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</si>
  <si>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</si>
  <si>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</si>
  <si>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</si>
  <si>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</si>
  <si>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</si>
  <si>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</si>
  <si>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</si>
  <si>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</si>
  <si>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</si>
  <si>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</si>
  <si>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</si>
  <si>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</si>
  <si>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</si>
  <si>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</si>
  <si>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</si>
  <si>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</si>
  <si>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</si>
  <si>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</si>
  <si>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</si>
  <si>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</si>
  <si>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</si>
  <si>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</si>
  <si>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</si>
  <si>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</si>
  <si>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</si>
  <si>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</si>
  <si>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</si>
  <si>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</si>
  <si>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</si>
  <si>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</si>
  <si>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</si>
  <si>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</si>
  <si>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</si>
  <si>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</si>
  <si>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</si>
  <si>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</si>
  <si>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</si>
  <si>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</si>
  <si>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</si>
  <si>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</si>
  <si>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</si>
  <si>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</si>
  <si>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</si>
  <si>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</si>
  <si>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</si>
  <si>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</si>
  <si>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</si>
  <si>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</si>
  <si>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</si>
  <si>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</si>
  <si>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</si>
  <si>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</si>
  <si>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</si>
  <si>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</si>
  <si>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</si>
  <si>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</si>
  <si>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</si>
  <si>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</si>
  <si>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</si>
  <si>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</si>
  <si>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</si>
  <si>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</si>
  <si>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</si>
  <si>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</si>
  <si>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</si>
  <si>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</si>
  <si>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</si>
  <si>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</si>
  <si>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</si>
  <si>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</si>
  <si>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</si>
  <si>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</si>
  <si>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</si>
  <si>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</si>
  <si>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</si>
  <si>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</si>
  <si>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</si>
  <si>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</si>
  <si>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</si>
  <si>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</si>
  <si>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</si>
  <si>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</si>
  <si>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</si>
  <si>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</si>
  <si>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</si>
  <si>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</si>
  <si>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</si>
  <si>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</si>
  <si>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</si>
  <si>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</si>
  <si>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</si>
  <si>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</si>
  <si>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</si>
  <si>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</si>
  <si>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</si>
  <si>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</si>
  <si>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</si>
  <si>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</si>
  <si>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</si>
  <si>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</si>
  <si>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</si>
  <si>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</si>
  <si>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</si>
  <si>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</si>
  <si>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</si>
  <si>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</si>
  <si>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</si>
  <si>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</si>
  <si>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</si>
  <si>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</si>
  <si>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</si>
  <si>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</si>
  <si>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</si>
  <si>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</si>
  <si>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</si>
  <si>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</si>
  <si>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</si>
  <si>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</si>
  <si>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</si>
  <si>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</si>
  <si>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</si>
  <si>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</si>
  <si>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</si>
  <si>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</si>
  <si>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</si>
  <si>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</si>
  <si>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</si>
  <si>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</si>
  <si>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</si>
  <si>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</si>
  <si>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</si>
  <si>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</si>
  <si>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</si>
  <si>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</si>
  <si>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</si>
  <si>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</si>
  <si>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</si>
  <si>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</si>
  <si>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</si>
  <si>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</si>
  <si>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</si>
  <si>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</si>
  <si>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</si>
  <si>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</si>
  <si>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</si>
  <si>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</si>
  <si>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</si>
  <si>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</si>
  <si>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</si>
  <si>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</si>
  <si>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</si>
  <si>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</si>
  <si>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</si>
  <si>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</si>
  <si>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</si>
  <si>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</si>
  <si>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</si>
  <si>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</si>
  <si>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</si>
  <si>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</si>
  <si>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</si>
  <si>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</si>
  <si>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</si>
  <si>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</si>
  <si>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</si>
  <si>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</si>
  <si>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</si>
  <si>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</si>
  <si>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</si>
  <si>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</si>
  <si>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</si>
  <si>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</si>
  <si>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</si>
  <si>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</si>
  <si>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</si>
  <si>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</si>
  <si>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</si>
  <si>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</si>
  <si>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</si>
  <si>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</si>
  <si>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</si>
  <si>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</si>
  <si>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</si>
  <si>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</si>
  <si>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</si>
  <si>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</si>
  <si>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</si>
  <si>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</si>
  <si>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</si>
  <si>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</si>
  <si>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</si>
  <si>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</si>
  <si>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</si>
  <si>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</si>
  <si>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</si>
  <si>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</si>
  <si>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</si>
  <si>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</si>
  <si>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</si>
  <si>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</si>
  <si>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</si>
  <si>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</si>
  <si>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</si>
  <si>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</si>
  <si>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</si>
  <si>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</si>
  <si>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</si>
  <si>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</si>
  <si>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</si>
  <si>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</si>
  <si>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</si>
  <si>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</si>
  <si>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</si>
  <si>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</si>
  <si>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</si>
  <si>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</si>
  <si>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</si>
  <si>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</si>
  <si>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</si>
  <si>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</si>
  <si>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</si>
  <si>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</si>
  <si>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</si>
  <si>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</si>
  <si>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</si>
  <si>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</si>
  <si>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</si>
  <si>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</si>
  <si>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</si>
  <si>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</si>
  <si>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</si>
  <si>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</si>
  <si>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</si>
  <si>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</si>
  <si>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</si>
  <si>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</si>
  <si>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</si>
  <si>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</si>
  <si>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</si>
  <si>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</si>
  <si>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</si>
  <si>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</si>
  <si>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</si>
  <si>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</si>
  <si>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</si>
  <si>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</si>
  <si>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</si>
  <si>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</si>
  <si>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</si>
  <si>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</si>
  <si>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</si>
  <si>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</si>
  <si>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</si>
  <si>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</si>
  <si>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</si>
  <si>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</si>
  <si>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</si>
  <si>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</si>
  <si>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</si>
  <si>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</si>
  <si>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</si>
  <si>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</si>
  <si>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</si>
  <si>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</si>
  <si>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</si>
  <si>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</si>
  <si>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</si>
  <si>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</si>
  <si>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</si>
  <si>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</si>
  <si>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</si>
  <si>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</si>
  <si>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</si>
  <si>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</si>
  <si>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</si>
  <si>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</si>
  <si>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</si>
  <si>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</si>
  <si>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</si>
  <si>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</si>
  <si>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</si>
  <si>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</si>
  <si>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</si>
  <si>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</si>
  <si>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</si>
  <si>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</si>
  <si>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</si>
  <si>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</si>
  <si>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</si>
  <si>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</si>
  <si>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</si>
  <si>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</si>
  <si>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</si>
  <si>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</si>
  <si>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</si>
  <si>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</si>
  <si>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</si>
  <si>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</si>
  <si>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</si>
  <si>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</si>
  <si>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</si>
  <si>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</si>
  <si>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</si>
  <si>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</si>
  <si>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</si>
  <si>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</si>
  <si>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</si>
  <si>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</si>
  <si>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</si>
  <si>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</si>
  <si>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</si>
  <si>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</si>
  <si>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</si>
  <si>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</si>
  <si>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</si>
  <si>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</si>
  <si>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</si>
  <si>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</si>
  <si>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</si>
  <si>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</si>
  <si>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</si>
  <si>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</si>
  <si>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</si>
  <si>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</si>
  <si>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</si>
  <si>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</si>
  <si>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</si>
  <si>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</si>
  <si>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</si>
  <si>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</si>
  <si>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</si>
  <si>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</si>
  <si>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</si>
  <si>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</si>
  <si>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</si>
  <si>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</si>
  <si>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</si>
  <si>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</si>
  <si>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</si>
  <si>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</si>
  <si>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</si>
  <si>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</si>
  <si>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</si>
  <si>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</si>
  <si>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</si>
  <si>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</si>
  <si>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</si>
  <si>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</si>
  <si>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</si>
  <si>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</si>
  <si>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</si>
  <si>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</si>
  <si>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</si>
  <si>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</si>
  <si>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</si>
  <si>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</si>
  <si>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</si>
  <si>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</si>
  <si>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</si>
  <si>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</si>
  <si>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</si>
  <si>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</si>
  <si>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</si>
  <si>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</si>
  <si>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</si>
  <si>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</si>
  <si>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</si>
  <si>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</si>
  <si>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</si>
  <si>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</si>
  <si>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</si>
  <si>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</si>
  <si>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</si>
  <si>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</si>
  <si>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</si>
  <si>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</si>
  <si>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</si>
  <si>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</si>
  <si>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</si>
  <si>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</si>
  <si>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</si>
  <si>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</si>
  <si>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</si>
  <si>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</si>
  <si>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</si>
  <si>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</si>
  <si>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</si>
  <si>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</si>
  <si>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</si>
  <si>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</si>
  <si>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</si>
  <si>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</si>
  <si>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</si>
  <si>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</si>
  <si>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</si>
  <si>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</si>
  <si>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</si>
  <si>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</si>
  <si>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</si>
  <si>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</si>
  <si>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</si>
  <si>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</si>
  <si>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</si>
  <si>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</si>
  <si>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</si>
  <si>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</si>
  <si>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</si>
  <si>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</si>
  <si>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</si>
  <si>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</si>
  <si>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</si>
  <si>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</si>
  <si>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</si>
  <si>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</si>
  <si>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</si>
  <si>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</si>
  <si>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</si>
  <si>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</si>
  <si>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</si>
  <si>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</si>
  <si>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</si>
  <si>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</si>
  <si>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</si>
  <si>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</si>
  <si>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</si>
  <si>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</si>
  <si>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</si>
  <si>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</si>
  <si>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</si>
  <si>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</si>
  <si>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</si>
  <si>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</si>
  <si>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</si>
  <si>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</si>
  <si>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</si>
  <si>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</si>
  <si>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</si>
  <si>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</si>
  <si>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</si>
  <si>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</si>
  <si>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</si>
  <si>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</si>
  <si>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</si>
  <si>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</si>
  <si>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</si>
  <si>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</si>
  <si>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</si>
  <si>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</si>
  <si>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</si>
  <si>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</si>
  <si>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</si>
  <si>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</si>
  <si>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</si>
  <si>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</si>
  <si>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</si>
  <si>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</si>
  <si>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</si>
  <si>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</si>
  <si>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</si>
  <si>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</si>
  <si>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</si>
  <si>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</si>
  <si>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</si>
  <si>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</si>
  <si>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</si>
  <si>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</si>
  <si>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</si>
  <si>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</si>
  <si>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</si>
  <si>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</si>
  <si>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</si>
  <si>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</si>
  <si>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</si>
  <si>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</si>
  <si>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</si>
  <si>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</si>
  <si>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</si>
  <si>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</si>
  <si>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</si>
  <si>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</si>
  <si>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</si>
  <si>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</si>
  <si>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</si>
  <si>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</si>
  <si>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</si>
  <si>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</si>
  <si>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</si>
  <si>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</si>
  <si>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</si>
  <si>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</si>
  <si>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</si>
  <si>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</si>
  <si>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</si>
  <si>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</si>
  <si>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</si>
  <si>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</si>
  <si>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</si>
  <si>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</si>
  <si>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</si>
  <si>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</si>
  <si>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</si>
  <si>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</si>
  <si>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</si>
  <si>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</si>
  <si>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</si>
  <si>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</si>
  <si>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</si>
  <si>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</si>
  <si>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</si>
  <si>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</si>
  <si>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</si>
  <si>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</si>
  <si>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</si>
  <si>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</si>
  <si>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</si>
  <si>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</si>
  <si>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</si>
  <si>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</si>
  <si>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</si>
  <si>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</si>
  <si>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</si>
  <si>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</si>
  <si>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</si>
  <si>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</si>
  <si>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</si>
  <si>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</si>
  <si>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</si>
  <si>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</si>
  <si>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</si>
  <si>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</si>
  <si>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</si>
  <si>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</si>
  <si>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</si>
  <si>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</si>
  <si>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</si>
  <si>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</si>
  <si>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</si>
  <si>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</si>
  <si>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</si>
  <si>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</si>
  <si>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</si>
  <si>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</si>
  <si>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</si>
  <si>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</si>
  <si>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</si>
  <si>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</si>
  <si>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</si>
  <si>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</si>
  <si>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</si>
  <si>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</si>
  <si>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</si>
  <si>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</si>
  <si>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</si>
  <si>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</si>
  <si>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</si>
  <si>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</si>
  <si>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</si>
  <si>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</si>
  <si>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</si>
  <si>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</si>
  <si>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</si>
  <si>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</si>
  <si>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</si>
  <si>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</si>
  <si>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</si>
  <si>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</si>
  <si>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</si>
  <si>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</si>
  <si>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</si>
  <si>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</si>
  <si>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</si>
  <si>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</si>
  <si>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</si>
  <si>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</si>
  <si>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</si>
  <si>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</si>
  <si>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</si>
  <si>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</si>
  <si>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</si>
  <si>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</si>
  <si>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</si>
  <si>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</si>
  <si>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</si>
  <si>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</si>
  <si>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</si>
  <si>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</si>
  <si>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</si>
  <si>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</si>
  <si>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</si>
  <si>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</si>
  <si>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</si>
  <si>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</si>
  <si>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</si>
  <si>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</si>
  <si>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</si>
  <si>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</si>
  <si>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</si>
  <si>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</si>
  <si>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</si>
  <si>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</si>
  <si>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</si>
  <si>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</si>
  <si>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</si>
  <si>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</si>
  <si>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</si>
  <si>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</si>
  <si>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</si>
  <si>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</si>
  <si>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</si>
  <si>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</si>
  <si>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</si>
  <si>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</si>
  <si>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</si>
  <si>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</si>
  <si>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</si>
  <si>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</si>
  <si>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</si>
  <si>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</si>
  <si>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</si>
  <si>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</si>
  <si>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</si>
  <si>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</si>
  <si>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</si>
  <si>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</si>
  <si>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</si>
  <si>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</si>
  <si>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</si>
  <si>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</si>
  <si>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</si>
  <si>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</si>
  <si>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</si>
  <si>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</si>
  <si>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</si>
  <si>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</si>
  <si>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</si>
  <si>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</si>
  <si>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</si>
  <si>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</si>
  <si>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</si>
  <si>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</si>
  <si>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</si>
  <si>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</si>
  <si>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</si>
  <si>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</si>
  <si>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</si>
  <si>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</si>
  <si>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</si>
  <si>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</si>
  <si>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</si>
  <si>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</si>
  <si>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</si>
  <si>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</si>
  <si>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</si>
  <si>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</si>
  <si>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</si>
  <si>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</si>
  <si>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</si>
  <si>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</si>
  <si>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</si>
  <si>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</si>
  <si>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</si>
  <si>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</si>
  <si>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</si>
  <si>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</si>
  <si>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</si>
  <si>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</si>
  <si>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</si>
  <si>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</si>
  <si>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</si>
  <si>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</si>
  <si>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</si>
  <si>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</si>
  <si>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</si>
  <si>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</si>
  <si>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</si>
  <si>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</si>
  <si>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</si>
  <si>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</si>
  <si>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</si>
  <si>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</si>
  <si>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</si>
  <si>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</si>
  <si>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</si>
  <si>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</si>
  <si>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</si>
  <si>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</si>
  <si>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</si>
  <si>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</si>
  <si>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</si>
  <si>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</si>
  <si>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</si>
  <si>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</si>
  <si>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</si>
  <si>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</si>
  <si>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</si>
  <si>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</si>
  <si>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</si>
  <si>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</si>
  <si>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</si>
  <si>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</si>
  <si>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</si>
  <si>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</si>
  <si>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</si>
  <si>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</si>
  <si>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</si>
  <si>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</si>
  <si>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</si>
  <si>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</si>
  <si>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</si>
  <si>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</si>
  <si>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</si>
  <si>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</si>
  <si>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</si>
  <si>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</si>
  <si>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</si>
  <si>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</si>
  <si>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</si>
  <si>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</si>
  <si>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</si>
  <si>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</si>
  <si>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</si>
  <si>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</si>
  <si>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</si>
  <si>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</si>
  <si>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</si>
  <si>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</si>
  <si>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</si>
  <si>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</si>
  <si>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</si>
  <si>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</si>
  <si>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</si>
  <si>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</si>
  <si>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</si>
  <si>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</si>
  <si>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</si>
  <si>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</si>
  <si>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</si>
  <si>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</si>
  <si>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</si>
  <si>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</si>
  <si>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</si>
  <si>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</si>
  <si>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</si>
  <si>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</si>
  <si>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</si>
  <si>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</si>
  <si>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</si>
  <si>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</si>
  <si>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</si>
  <si>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</si>
  <si>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</si>
  <si>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</si>
  <si>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</si>
  <si>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</si>
  <si>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</si>
  <si>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</si>
  <si>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</si>
  <si>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</si>
  <si>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</si>
  <si>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</si>
  <si>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</si>
  <si>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</si>
  <si>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</si>
  <si>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</si>
  <si>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</si>
  <si>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</si>
  <si>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</si>
  <si>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</si>
  <si>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</si>
  <si>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</si>
  <si>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</si>
  <si>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</si>
  <si>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</si>
  <si>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</si>
  <si>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</si>
  <si>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</si>
  <si>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</si>
  <si>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</si>
  <si>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</si>
  <si>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</si>
  <si>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</si>
  <si>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</si>
  <si>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</si>
  <si>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</si>
  <si>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</si>
  <si>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</si>
  <si>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</si>
  <si>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</si>
  <si>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</si>
  <si>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</si>
  <si>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</si>
  <si>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</si>
  <si>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</si>
  <si>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</si>
  <si>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</si>
  <si>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</si>
  <si>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</si>
  <si>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</si>
  <si>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</si>
  <si>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</si>
  <si>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</si>
  <si>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</si>
  <si>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</si>
  <si>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</si>
  <si>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</si>
  <si>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</si>
  <si>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</si>
  <si>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</si>
  <si>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</si>
  <si>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</si>
  <si>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</si>
  <si>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</si>
  <si>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</si>
  <si>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</si>
  <si>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</si>
  <si>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</si>
  <si>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</si>
  <si>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</si>
  <si>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</si>
  <si>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</si>
  <si>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</si>
  <si>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</si>
  <si>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</si>
  <si>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</si>
  <si>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</si>
  <si>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</si>
  <si>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</si>
  <si>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</si>
  <si>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</si>
  <si>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</si>
  <si>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</si>
  <si>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</si>
  <si>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</si>
  <si>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</si>
  <si>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</si>
  <si>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</si>
  <si>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</si>
  <si>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</si>
  <si>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</si>
  <si>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</si>
  <si>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</si>
  <si>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</si>
  <si>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</si>
  <si>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</si>
  <si>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</si>
  <si>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</si>
  <si>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</si>
  <si>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</si>
  <si>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</si>
  <si>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</si>
  <si>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</si>
  <si>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</si>
  <si>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</si>
  <si>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</si>
  <si>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</si>
  <si>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</si>
  <si>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</si>
  <si>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</si>
  <si>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</si>
  <si>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</si>
  <si>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</si>
  <si>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</si>
  <si>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</si>
  <si>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</si>
  <si>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</si>
  <si>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</si>
  <si>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</si>
  <si>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</si>
  <si>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</si>
  <si>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</si>
  <si>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</si>
  <si>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</si>
  <si>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</si>
  <si>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</si>
  <si>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</si>
  <si>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</si>
  <si>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</si>
  <si>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</si>
  <si>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</si>
  <si>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</si>
  <si>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</si>
  <si>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</si>
  <si>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</si>
  <si>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</si>
  <si>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</si>
  <si>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</si>
  <si>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</si>
  <si>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</si>
  <si>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</si>
  <si>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</si>
  <si>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</si>
  <si>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</si>
  <si>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</si>
  <si>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</si>
  <si>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</si>
  <si>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</si>
  <si>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</si>
  <si>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</si>
  <si>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</si>
  <si>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</si>
  <si>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</si>
  <si>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</si>
  <si>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</si>
  <si>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</si>
  <si>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</si>
  <si>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</si>
  <si>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</si>
  <si>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</si>
  <si>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</si>
  <si>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</si>
  <si>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</si>
  <si>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</si>
  <si>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</si>
  <si>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</si>
  <si>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</si>
  <si>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</si>
  <si>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</si>
  <si>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</si>
  <si>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</si>
  <si>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</si>
  <si>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</si>
  <si>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</si>
  <si>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</si>
  <si>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</si>
  <si>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</si>
  <si>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</si>
  <si>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</si>
  <si>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</si>
  <si>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</si>
  <si>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</si>
  <si>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</si>
  <si>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</si>
  <si>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</si>
  <si>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</si>
  <si>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</si>
  <si>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</si>
  <si>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</si>
  <si>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</si>
  <si>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</si>
  <si>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</si>
  <si>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</si>
  <si>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</si>
  <si>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</si>
  <si>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</si>
  <si>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</si>
  <si>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</si>
  <si>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</si>
  <si>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</si>
  <si>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</si>
  <si>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</si>
  <si>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</si>
  <si>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</si>
  <si>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</si>
  <si>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</si>
  <si>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</si>
  <si>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</si>
  <si>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</si>
  <si>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</si>
  <si>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</si>
  <si>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</si>
  <si>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</si>
  <si>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</si>
  <si>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</si>
  <si>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</si>
  <si>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</si>
  <si>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</si>
  <si>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</si>
  <si>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</si>
  <si>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</si>
  <si>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</si>
  <si>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</si>
  <si>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</si>
  <si>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</si>
  <si>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</si>
  <si>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</si>
  <si>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</si>
  <si>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</si>
  <si>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</si>
  <si>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</si>
  <si>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</si>
  <si>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</si>
  <si>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</si>
  <si>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</si>
  <si>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</si>
  <si>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</si>
  <si>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</si>
  <si>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</si>
  <si>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</si>
  <si>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</si>
  <si>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</si>
  <si>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</si>
  <si>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</si>
  <si>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</si>
  <si>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</si>
  <si>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</si>
  <si>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</si>
  <si>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</si>
  <si>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</si>
  <si>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</si>
  <si>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</si>
  <si>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</si>
  <si>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</si>
  <si>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</si>
  <si>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</si>
  <si>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</si>
  <si>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</si>
  <si>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</si>
  <si>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</si>
  <si>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</si>
  <si>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</si>
  <si>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</si>
  <si>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</si>
  <si>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</si>
  <si>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</si>
  <si>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</si>
  <si>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</si>
  <si>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</si>
  <si>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</si>
  <si>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</si>
  <si>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</si>
  <si>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</si>
  <si>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</si>
  <si>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</si>
  <si>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</si>
  <si>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</si>
  <si>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</si>
  <si>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</si>
  <si>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</si>
  <si>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</si>
  <si>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</si>
  <si>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</si>
  <si>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</si>
  <si>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</si>
  <si>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</si>
  <si>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</si>
  <si>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</si>
  <si>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</si>
  <si>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</si>
  <si>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</si>
  <si>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</si>
  <si>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</si>
  <si>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</si>
  <si>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</si>
  <si>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</si>
  <si>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</si>
  <si>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</si>
  <si>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</si>
  <si>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</si>
  <si>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</si>
  <si>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</si>
  <si>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</si>
  <si>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</si>
  <si>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</si>
  <si>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</si>
  <si>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</si>
  <si>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</si>
  <si>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</si>
  <si>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</si>
  <si>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</si>
  <si>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</si>
  <si>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</si>
  <si>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</si>
  <si>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</si>
  <si>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</si>
  <si>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</si>
  <si>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</si>
  <si>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</si>
  <si>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</si>
  <si>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</si>
  <si>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</si>
  <si>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</si>
  <si>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</si>
  <si>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</si>
  <si>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</si>
  <si>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</si>
  <si>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</si>
  <si>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</si>
  <si>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</si>
  <si>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</si>
  <si>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</si>
  <si>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</si>
  <si>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</si>
  <si>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</si>
  <si>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</si>
  <si>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</si>
  <si>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</si>
  <si>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</si>
  <si>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</si>
  <si>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</si>
  <si>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</si>
  <si>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</si>
  <si>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</si>
  <si>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</si>
  <si>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</si>
  <si>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</si>
  <si>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</si>
  <si>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</si>
  <si>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</si>
  <si>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</si>
  <si>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</si>
  <si>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</si>
  <si>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</si>
  <si>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</si>
  <si>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</si>
  <si>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</si>
  <si>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</si>
  <si>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</si>
  <si>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</si>
  <si>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</si>
  <si>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</si>
  <si>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</si>
  <si>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</si>
  <si>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</si>
  <si>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</si>
  <si>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</si>
  <si>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</si>
  <si>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</si>
  <si>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</si>
  <si>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</si>
  <si>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</si>
  <si>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</si>
  <si>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</si>
  <si>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</si>
  <si>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</si>
  <si>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</si>
  <si>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</si>
  <si>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</si>
  <si>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</si>
  <si>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</si>
  <si>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</si>
  <si>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</si>
  <si>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</si>
  <si>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</si>
  <si>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</si>
  <si>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</si>
  <si>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</si>
  <si>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</si>
  <si>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</si>
  <si>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</si>
  <si>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</si>
  <si>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</si>
  <si>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</si>
  <si>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</si>
  <si>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</si>
  <si>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</si>
  <si>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</si>
  <si>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</si>
  <si>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</si>
  <si>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</si>
  <si>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</si>
  <si>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</si>
  <si>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</si>
  <si>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</si>
  <si>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</si>
  <si>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</si>
  <si>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</si>
  <si>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</si>
  <si>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</si>
  <si>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</si>
  <si>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</si>
  <si>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</si>
  <si>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</si>
  <si>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</si>
  <si>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</si>
  <si>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</si>
  <si>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</si>
  <si>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</si>
  <si>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</si>
  <si>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</si>
  <si>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</si>
  <si>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</si>
  <si>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</si>
  <si>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</si>
  <si>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</si>
  <si>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</si>
  <si>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</si>
  <si>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</si>
  <si>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</si>
  <si>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</si>
  <si>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</si>
  <si>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</si>
  <si>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</si>
  <si>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</si>
  <si>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</si>
  <si>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</si>
  <si>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</si>
  <si>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</si>
  <si>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</si>
  <si>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</si>
  <si>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</si>
  <si>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</si>
  <si>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</si>
  <si>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</si>
  <si>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</si>
  <si>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</si>
  <si>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</si>
  <si>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</si>
  <si>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</si>
  <si>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</si>
  <si>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</si>
  <si>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</si>
  <si>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</si>
  <si>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</si>
  <si>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</si>
  <si>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</si>
  <si>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</si>
  <si>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</si>
  <si>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</si>
  <si>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</si>
  <si>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</si>
  <si>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</si>
  <si>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</si>
  <si>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</si>
  <si>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</si>
  <si>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</si>
  <si>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</si>
  <si>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</si>
  <si>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</si>
  <si>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</si>
  <si>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</si>
  <si>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</si>
  <si>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</si>
  <si>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</si>
  <si>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</si>
  <si>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</si>
  <si>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</si>
  <si>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</si>
  <si>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</si>
  <si>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</si>
  <si>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</si>
  <si>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</si>
  <si>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</si>
  <si>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</si>
  <si>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</si>
  <si>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</si>
  <si>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</si>
  <si>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</si>
  <si>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</si>
  <si>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</si>
  <si>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</si>
  <si>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</si>
  <si>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</si>
  <si>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</si>
  <si>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</si>
  <si>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</si>
  <si>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</si>
  <si>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</si>
  <si>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</si>
  <si>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</si>
  <si>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</si>
  <si>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</si>
  <si>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</si>
  <si>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</si>
  <si>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</si>
  <si>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</si>
  <si>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</si>
  <si>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</si>
  <si>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</si>
  <si>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</si>
  <si>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</si>
  <si>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</si>
  <si>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</si>
  <si>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</si>
  <si>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</si>
  <si>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</si>
  <si>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</si>
  <si>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</si>
  <si>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</si>
  <si>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</si>
  <si>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</si>
  <si>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</si>
  <si>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</si>
  <si>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</si>
  <si>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</si>
  <si>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</si>
  <si>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</si>
  <si>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</si>
  <si>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</si>
  <si>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</si>
  <si>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</si>
  <si>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</si>
  <si>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</si>
  <si>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</si>
  <si>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</si>
  <si>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</si>
  <si>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</si>
  <si>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</si>
  <si>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</si>
  <si>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</si>
  <si>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</si>
  <si>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</si>
  <si>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</si>
  <si>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</si>
  <si>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</si>
  <si>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</si>
  <si>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</si>
  <si>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</si>
  <si>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</si>
  <si>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</si>
  <si>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</si>
  <si>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</si>
  <si>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</si>
  <si>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</si>
  <si>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</si>
  <si>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</si>
  <si>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</si>
  <si>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</si>
  <si>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</si>
  <si>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</si>
  <si>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</si>
  <si>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</si>
  <si>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</si>
  <si>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</si>
  <si>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</si>
  <si>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</si>
  <si>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</si>
  <si>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</si>
  <si>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</si>
  <si>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</si>
  <si>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</si>
  <si>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</si>
  <si>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</si>
  <si>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</si>
  <si>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</si>
  <si>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</si>
  <si>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</si>
  <si>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</si>
  <si>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</si>
  <si>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</si>
  <si>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</si>
  <si>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</si>
  <si>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</si>
  <si>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</si>
  <si>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</si>
  <si>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</si>
  <si>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</si>
  <si>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</si>
  <si>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</si>
  <si>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</si>
  <si>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</si>
  <si>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</si>
  <si>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</si>
  <si>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</si>
  <si>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</si>
  <si>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</si>
  <si>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</si>
  <si>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</si>
  <si>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</si>
  <si>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</si>
  <si>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</si>
  <si>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</si>
  <si>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</si>
  <si>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</si>
  <si>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</si>
  <si>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</si>
  <si>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</si>
  <si>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</si>
  <si>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</si>
  <si>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</si>
  <si>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</si>
  <si>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</si>
  <si>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</si>
  <si>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</si>
  <si>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</si>
  <si>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</si>
  <si>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</si>
  <si>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</si>
  <si>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</si>
  <si>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</si>
  <si>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</si>
  <si>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</si>
  <si>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</si>
  <si>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</si>
  <si>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</si>
  <si>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</si>
  <si>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</si>
  <si>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</si>
  <si>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</si>
  <si>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</si>
  <si>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</si>
  <si>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</si>
  <si>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</si>
  <si>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</si>
  <si>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</si>
  <si>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</si>
  <si>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</si>
  <si>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</si>
  <si>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</si>
  <si>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</si>
  <si>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</si>
  <si>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</si>
  <si>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</si>
  <si>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</si>
  <si>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</si>
  <si>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</si>
  <si>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</si>
  <si>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</si>
  <si>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</si>
  <si>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</si>
  <si>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</si>
  <si>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</si>
  <si>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</si>
  <si>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</si>
  <si>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</si>
  <si>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</si>
  <si>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</si>
  <si>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</si>
  <si>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</si>
  <si>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</si>
  <si>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</si>
  <si>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</si>
  <si>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</si>
  <si>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</si>
  <si>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</si>
  <si>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</si>
  <si>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</si>
  <si>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</si>
  <si>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</si>
  <si>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</si>
  <si>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</si>
  <si>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</si>
  <si>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</si>
  <si>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</si>
  <si>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</si>
  <si>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</si>
  <si>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</si>
  <si>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</si>
  <si>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</si>
  <si>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</si>
  <si>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</si>
  <si>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</si>
  <si>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</si>
  <si>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</si>
  <si>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</si>
  <si>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</si>
  <si>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</si>
  <si>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</si>
  <si>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</si>
  <si>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</si>
  <si>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</si>
  <si>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</si>
  <si>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</si>
  <si>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</si>
  <si>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</si>
  <si>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</si>
  <si>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</si>
  <si>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</si>
  <si>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</si>
  <si>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</si>
  <si>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</si>
  <si>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</si>
  <si>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</si>
  <si>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</si>
  <si>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</si>
  <si>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</si>
  <si>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</si>
  <si>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</si>
  <si>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</si>
  <si>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</si>
  <si>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</si>
  <si>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</si>
  <si>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</si>
  <si>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</si>
  <si>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</si>
  <si>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</si>
  <si>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</si>
  <si>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</si>
  <si>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</si>
  <si>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</si>
  <si>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</si>
  <si>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</si>
  <si>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</si>
  <si>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</si>
  <si>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</si>
  <si>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</si>
  <si>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</si>
  <si>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</si>
  <si>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</si>
  <si>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</si>
  <si>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</si>
  <si>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</si>
  <si>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</si>
  <si>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</si>
  <si>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</si>
  <si>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</si>
  <si>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</si>
  <si>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</si>
  <si>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</si>
  <si>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</si>
  <si>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</si>
  <si>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</si>
  <si>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</si>
  <si>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</si>
  <si>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</si>
  <si>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</si>
  <si>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</si>
  <si>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</si>
  <si>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</si>
  <si>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</si>
  <si>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</si>
  <si>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</si>
  <si>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</si>
  <si>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</si>
  <si>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</si>
  <si>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</si>
  <si>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</si>
  <si>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</si>
  <si>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</si>
  <si>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</si>
  <si>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</si>
  <si>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</si>
  <si>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</si>
  <si>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</si>
  <si>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</si>
  <si>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</si>
  <si>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</si>
  <si>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</si>
  <si>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</si>
  <si>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</si>
  <si>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</si>
  <si>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</si>
  <si>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</si>
  <si>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</si>
  <si>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</si>
  <si>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</si>
  <si>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</si>
  <si>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</si>
  <si>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</si>
  <si>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</si>
  <si>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</si>
  <si>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</si>
  <si>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</si>
  <si>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</si>
  <si>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</si>
  <si>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</si>
  <si>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</si>
  <si>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</si>
  <si>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</si>
  <si>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</si>
  <si>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</si>
  <si>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</si>
  <si>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</si>
  <si>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</si>
  <si>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</si>
  <si>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</si>
  <si>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</si>
  <si>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</si>
  <si>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</si>
  <si>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</si>
  <si>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</si>
  <si>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</si>
  <si>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</si>
  <si>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</si>
  <si>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</si>
  <si>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</si>
  <si>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</si>
  <si>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</si>
  <si>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</si>
  <si>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</si>
  <si>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</si>
  <si>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</si>
  <si>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</si>
  <si>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</si>
  <si>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</si>
  <si>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</si>
  <si>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</si>
  <si>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</si>
  <si>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</si>
  <si>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</si>
  <si>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</si>
  <si>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</si>
  <si>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</si>
  <si>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</si>
  <si>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</si>
  <si>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</si>
  <si>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</si>
  <si>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</si>
  <si>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</si>
  <si>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</si>
  <si>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</si>
  <si>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</si>
  <si>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</si>
  <si>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</si>
  <si>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</si>
  <si>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</si>
  <si>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</si>
  <si>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</si>
  <si>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</si>
  <si>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</si>
  <si>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</si>
  <si>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</si>
  <si>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</si>
  <si>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</si>
  <si>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</si>
  <si>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</si>
  <si>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</si>
  <si>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</si>
  <si>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</si>
  <si>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</si>
  <si>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</si>
  <si>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</si>
  <si>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</si>
  <si>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</si>
  <si>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</si>
  <si>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</si>
  <si>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</si>
  <si>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</si>
  <si>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</si>
  <si>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</si>
  <si>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</si>
  <si>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</si>
  <si>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</si>
  <si>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</si>
  <si>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</si>
  <si>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</si>
  <si>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</si>
  <si>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</si>
  <si>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</si>
  <si>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</si>
  <si>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</si>
  <si>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</si>
  <si>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</si>
  <si>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</si>
  <si>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</si>
  <si>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</si>
  <si>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</si>
  <si>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</si>
  <si>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</si>
  <si>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</si>
  <si>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</si>
  <si>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</si>
  <si>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</si>
  <si>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</si>
  <si>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</si>
  <si>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</si>
  <si>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</si>
  <si>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</si>
  <si>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</si>
  <si>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</si>
  <si>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</si>
  <si>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</si>
  <si>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</si>
  <si>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</si>
  <si>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</si>
  <si>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</si>
  <si>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</si>
  <si>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</si>
  <si>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</si>
  <si>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</si>
  <si>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</si>
  <si>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</si>
  <si>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</si>
  <si>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</si>
  <si>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</si>
  <si>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</si>
  <si>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</si>
  <si>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</si>
  <si>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</si>
  <si>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</si>
  <si>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</si>
  <si>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</si>
  <si>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</si>
  <si>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</si>
  <si>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</si>
  <si>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</si>
  <si>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</si>
  <si>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</si>
  <si>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</si>
  <si>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</si>
  <si>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</si>
  <si>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</si>
  <si>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</si>
  <si>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</si>
  <si>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</si>
  <si>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</si>
  <si>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</si>
  <si>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</si>
  <si>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</si>
  <si>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</si>
  <si>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</si>
  <si>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</si>
  <si>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</si>
  <si>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</si>
  <si>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</si>
  <si>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</si>
  <si>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</si>
  <si>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</si>
  <si>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</si>
  <si>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</si>
  <si>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</si>
  <si>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</si>
  <si>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</si>
  <si>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</si>
  <si>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</si>
  <si>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</si>
  <si>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</si>
  <si>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</si>
  <si>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</si>
  <si>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</si>
  <si>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</si>
  <si>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</si>
  <si>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</si>
  <si>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</si>
  <si>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</si>
  <si>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</si>
  <si>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</si>
  <si>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</si>
  <si>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</si>
  <si>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</si>
  <si>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</si>
  <si>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</si>
  <si>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</si>
  <si>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</si>
  <si>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</si>
  <si>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</si>
  <si>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</si>
  <si>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</si>
  <si>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</si>
  <si>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</si>
  <si>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</si>
  <si>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</si>
  <si>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</si>
  <si>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</si>
  <si>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</si>
  <si>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</si>
  <si>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</si>
  <si>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</si>
  <si>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</si>
  <si>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</si>
  <si>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</si>
  <si>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</si>
  <si>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</si>
  <si>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</si>
  <si>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</si>
  <si>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</si>
  <si>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</si>
  <si>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</si>
  <si>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</si>
  <si>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</si>
  <si>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</si>
  <si>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</si>
  <si>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</si>
  <si>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</si>
  <si>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</si>
  <si>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</si>
  <si>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</si>
  <si>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</si>
  <si>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</si>
  <si>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</si>
  <si>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</si>
  <si>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</si>
  <si>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</si>
  <si>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</si>
  <si>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</si>
  <si>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</si>
  <si>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</si>
  <si>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</si>
  <si>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</si>
  <si>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</si>
  <si>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</si>
  <si>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</si>
  <si>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</si>
  <si>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</si>
  <si>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</si>
  <si>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</si>
  <si>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</si>
  <si>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</si>
  <si>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</si>
  <si>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</si>
  <si>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</si>
  <si>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</si>
  <si>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</si>
  <si>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</si>
  <si>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</si>
  <si>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</si>
  <si>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</si>
  <si>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</si>
  <si>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</si>
  <si>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</si>
  <si>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</si>
  <si>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</si>
  <si>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</si>
  <si>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</si>
  <si>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</si>
  <si>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</si>
  <si>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</si>
  <si>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</si>
  <si>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</si>
  <si>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</si>
  <si>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</si>
  <si>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</si>
  <si>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</si>
  <si>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</si>
  <si>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</si>
  <si>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</si>
  <si>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</si>
  <si>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</si>
  <si>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</si>
  <si>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</si>
  <si>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</si>
  <si>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</si>
  <si>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</si>
  <si>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</si>
  <si>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</si>
  <si>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</si>
  <si>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</si>
  <si>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</si>
  <si>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</si>
  <si>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</si>
  <si>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</si>
  <si>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</si>
  <si>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</si>
  <si>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</si>
  <si>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</si>
  <si>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</si>
  <si>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</si>
  <si>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</si>
  <si>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</si>
  <si>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</si>
  <si>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</si>
  <si>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</si>
  <si>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</si>
  <si>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</si>
  <si>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</si>
  <si>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</si>
  <si>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</si>
  <si>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</si>
  <si>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</si>
  <si>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</si>
  <si>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</si>
  <si>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</si>
  <si>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</si>
  <si>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</si>
  <si>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</si>
  <si>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</si>
  <si>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</si>
  <si>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</si>
  <si>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</si>
  <si>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</si>
  <si>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</si>
  <si>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</si>
  <si>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</si>
  <si>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</si>
  <si>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</si>
  <si>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</si>
  <si>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</si>
  <si>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</si>
  <si>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</si>
  <si>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</si>
  <si>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</si>
  <si>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</si>
  <si>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</si>
  <si>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</si>
  <si>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</si>
  <si>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</si>
  <si>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</si>
  <si>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</si>
  <si>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</si>
  <si>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</si>
  <si>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</si>
  <si>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</si>
  <si>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</si>
  <si>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</si>
  <si>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</si>
  <si>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</si>
  <si>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</si>
  <si>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</si>
  <si>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</si>
  <si>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</si>
  <si>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</si>
  <si>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</si>
  <si>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</si>
  <si>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</si>
  <si>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</si>
  <si>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</si>
  <si>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</si>
  <si>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</si>
  <si>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</si>
  <si>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</si>
  <si>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</si>
  <si>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</si>
  <si>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</si>
  <si>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</si>
  <si>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</si>
  <si>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</si>
  <si>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</si>
  <si>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</si>
  <si>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</si>
  <si>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</si>
  <si>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</si>
  <si>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</si>
  <si>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</si>
  <si>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</si>
  <si>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</si>
  <si>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</si>
  <si>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</si>
  <si>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</si>
  <si>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</si>
  <si>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</si>
  <si>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</si>
  <si>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</si>
  <si>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</si>
  <si>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</si>
  <si>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</si>
  <si>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</si>
  <si>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</si>
  <si>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</si>
  <si>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</si>
  <si>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</si>
  <si>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</si>
  <si>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</si>
  <si>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</si>
  <si>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</si>
  <si>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</si>
  <si>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</si>
  <si>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</si>
  <si>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</si>
  <si>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</si>
  <si>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</si>
  <si>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</si>
  <si>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</si>
  <si>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</si>
  <si>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</si>
  <si>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</si>
  <si>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</si>
  <si>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</si>
  <si>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</si>
  <si>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</si>
  <si>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</si>
  <si>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</si>
  <si>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</si>
  <si>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</si>
  <si>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</si>
  <si>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</si>
  <si>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</si>
  <si>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</si>
  <si>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</si>
  <si>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</si>
  <si>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</si>
  <si>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</si>
  <si>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</si>
  <si>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</si>
  <si>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</si>
  <si>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</si>
  <si>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</si>
  <si>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</si>
  <si>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</si>
  <si>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</si>
  <si>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</si>
  <si>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</si>
  <si>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</si>
  <si>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</si>
  <si>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</si>
  <si>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</si>
  <si>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</si>
  <si>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</si>
  <si>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</si>
  <si>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</si>
  <si>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</si>
  <si>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</si>
  <si>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</si>
  <si>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</si>
  <si>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</si>
  <si>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</si>
  <si>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</si>
  <si>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</si>
  <si>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</si>
  <si>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</si>
  <si>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</si>
  <si>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</si>
  <si>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</si>
  <si>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</si>
  <si>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</si>
  <si>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</si>
  <si>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</si>
  <si>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</si>
  <si>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</si>
  <si>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</si>
  <si>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</si>
  <si>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</si>
  <si>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</si>
  <si>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</si>
  <si>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</si>
  <si>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</si>
  <si>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</si>
  <si>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</si>
  <si>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</si>
  <si>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</si>
  <si>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</si>
  <si>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</si>
  <si>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</si>
  <si>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</si>
  <si>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</si>
  <si>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</si>
  <si>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</si>
  <si>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</si>
  <si>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</si>
  <si>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</si>
  <si>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</si>
  <si>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</si>
  <si>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</si>
  <si>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</si>
  <si>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</si>
  <si>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</si>
  <si>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</si>
  <si>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</si>
  <si>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</si>
  <si>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</si>
  <si>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</si>
  <si>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</si>
  <si>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</si>
  <si>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</si>
  <si>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</si>
  <si>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</si>
  <si>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</si>
  <si>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</si>
  <si>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</si>
  <si>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</si>
  <si>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</si>
  <si>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</si>
  <si>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</si>
  <si>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</si>
  <si>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</si>
  <si>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</si>
  <si>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</si>
  <si>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</si>
  <si>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</si>
  <si>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</si>
  <si>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</si>
  <si>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</si>
  <si>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</si>
  <si>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</si>
  <si>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</si>
  <si>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</si>
  <si>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</si>
  <si>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</si>
  <si>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</si>
  <si>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</si>
  <si>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</si>
  <si>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</si>
  <si>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</si>
  <si>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</si>
  <si>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</si>
  <si>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</si>
  <si>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</si>
  <si>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</si>
  <si>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</si>
  <si>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</si>
  <si>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</si>
  <si>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</si>
  <si>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</si>
  <si>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</si>
  <si>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</si>
  <si>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</si>
  <si>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</si>
  <si>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</si>
  <si>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</si>
  <si>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</si>
  <si>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</si>
  <si>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</si>
  <si>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</si>
  <si>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</si>
  <si>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</si>
  <si>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</si>
  <si>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</si>
  <si>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</si>
  <si>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</si>
  <si>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</si>
  <si>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</si>
  <si>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</si>
  <si>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</si>
  <si>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</si>
  <si>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</si>
  <si>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</si>
  <si>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</si>
  <si>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</si>
  <si>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</si>
  <si>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</si>
  <si>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</si>
  <si>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</si>
  <si>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</si>
  <si>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</si>
  <si>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</si>
  <si>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</si>
  <si>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</si>
  <si>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</si>
  <si>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</si>
  <si>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</si>
  <si>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</si>
  <si>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</si>
  <si>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</si>
  <si>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</si>
  <si>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</si>
  <si>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</si>
  <si>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</si>
  <si>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</si>
  <si>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</si>
  <si>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</si>
  <si>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</si>
  <si>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</si>
  <si>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</si>
  <si>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</si>
  <si>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</si>
  <si>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</si>
  <si>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</si>
  <si>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</si>
  <si>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</si>
  <si>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</si>
  <si>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</si>
  <si>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</si>
  <si>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</si>
  <si>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</si>
  <si>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</si>
  <si>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</si>
  <si>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</si>
  <si>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</si>
  <si>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</si>
  <si>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</si>
  <si>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</si>
  <si>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</si>
  <si>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</si>
  <si>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</si>
  <si>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</si>
  <si>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</si>
  <si>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</si>
  <si>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</si>
  <si>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</si>
  <si>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</si>
  <si>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</si>
  <si>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</si>
  <si>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</si>
  <si>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</si>
  <si>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</si>
  <si>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</si>
  <si>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</si>
  <si>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</si>
  <si>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</si>
  <si>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</si>
  <si>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</si>
  <si>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</si>
  <si>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</si>
  <si>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</si>
  <si>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</si>
  <si>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</si>
  <si>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</si>
  <si>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</si>
  <si>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</si>
  <si>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</si>
  <si>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</si>
  <si>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</si>
  <si>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</si>
  <si>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</si>
  <si>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</si>
  <si>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</si>
  <si>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</si>
  <si>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</si>
  <si>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</si>
  <si>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</si>
  <si>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</si>
  <si>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</si>
  <si>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</si>
  <si>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</si>
  <si>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</si>
  <si>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</si>
  <si>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</si>
  <si>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</si>
  <si>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</si>
  <si>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</si>
  <si>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</si>
  <si>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</si>
  <si>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</si>
  <si>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</si>
  <si>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</si>
  <si>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</si>
  <si>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</si>
  <si>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</si>
  <si>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</si>
  <si>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</si>
  <si>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</si>
  <si>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</si>
  <si>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</si>
  <si>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</si>
  <si>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</si>
  <si>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</si>
  <si>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</si>
  <si>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</si>
  <si>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</si>
  <si>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</si>
  <si>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</si>
  <si>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</si>
  <si>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</si>
  <si>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</si>
  <si>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</si>
  <si>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</si>
  <si>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</si>
  <si>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</si>
  <si>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</si>
  <si>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</si>
  <si>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</si>
  <si>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</si>
  <si>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</si>
  <si>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</si>
  <si>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</si>
  <si>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</si>
  <si>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</si>
  <si>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</si>
  <si>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</si>
  <si>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</si>
  <si>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</si>
  <si>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</si>
  <si>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</si>
  <si>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</si>
  <si>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</si>
  <si>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</si>
  <si>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</si>
  <si>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</si>
  <si>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</si>
  <si>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</si>
  <si>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</si>
  <si>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</si>
  <si>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</si>
  <si>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</si>
  <si>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</si>
  <si>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</si>
  <si>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</si>
  <si>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</si>
  <si>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</si>
  <si>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</si>
  <si>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</si>
  <si>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</si>
  <si>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</si>
  <si>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</si>
  <si>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</si>
  <si>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</si>
  <si>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</si>
  <si>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</si>
  <si>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</si>
  <si>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</si>
  <si>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</si>
  <si>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</si>
  <si>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</si>
  <si>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</si>
  <si>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</si>
  <si>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</si>
  <si>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</si>
  <si>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</si>
  <si>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</si>
  <si>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</si>
  <si>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</si>
  <si>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</si>
  <si>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</si>
  <si>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</si>
  <si>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</si>
  <si>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</si>
  <si>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</si>
  <si>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</si>
  <si>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</si>
  <si>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</si>
  <si>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</si>
  <si>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</si>
  <si>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</si>
  <si>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</si>
  <si>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</si>
  <si>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</si>
  <si>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</si>
  <si>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</si>
  <si>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</si>
  <si>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</si>
  <si>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</si>
  <si>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</si>
  <si>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</si>
  <si>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</si>
  <si>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</si>
  <si>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</si>
  <si>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</si>
  <si>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</si>
  <si>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</si>
  <si>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</si>
  <si>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</si>
  <si>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</si>
  <si>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</si>
  <si>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</si>
  <si>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</si>
  <si>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</si>
  <si>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</si>
  <si>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</si>
  <si>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</si>
  <si>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</si>
  <si>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</si>
  <si>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</si>
  <si>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</si>
  <si>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</si>
  <si>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</si>
  <si>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</si>
  <si>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</si>
  <si>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</si>
  <si>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</si>
  <si>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</si>
  <si>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</si>
  <si>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</si>
  <si>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</si>
  <si>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</si>
  <si>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</si>
  <si>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</si>
  <si>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</si>
  <si>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</si>
  <si>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</si>
  <si>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</si>
  <si>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</si>
  <si>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</si>
  <si>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</si>
  <si>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</si>
  <si>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</si>
  <si>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</si>
  <si>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</si>
  <si>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</si>
  <si>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</si>
  <si>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</si>
  <si>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</si>
  <si>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</si>
  <si>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</si>
  <si>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</si>
  <si>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</si>
  <si>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</si>
  <si>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</si>
  <si>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</si>
  <si>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</si>
  <si>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</si>
  <si>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</si>
  <si>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</si>
  <si>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</si>
  <si>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</si>
  <si>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</si>
  <si>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</si>
  <si>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</si>
  <si>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</si>
  <si>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</si>
  <si>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</si>
  <si>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</si>
  <si>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</si>
  <si>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</si>
  <si>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</si>
  <si>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</si>
  <si>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</si>
  <si>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</si>
  <si>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</si>
  <si>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</si>
  <si>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</si>
  <si>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</si>
  <si>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</si>
  <si>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</si>
  <si>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</si>
  <si>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</si>
  <si>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</si>
  <si>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</si>
  <si>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</si>
  <si>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</si>
  <si>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</si>
  <si>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</si>
  <si>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</si>
  <si>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</si>
  <si>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</si>
  <si>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</si>
  <si>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</si>
  <si>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</si>
  <si>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</si>
  <si>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</si>
  <si>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</si>
  <si>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</si>
  <si>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</si>
  <si>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</si>
  <si>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</si>
  <si>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</si>
  <si>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</si>
  <si>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</si>
  <si>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</si>
  <si>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</si>
  <si>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</si>
  <si>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</si>
  <si>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</si>
  <si>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</si>
  <si>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</si>
  <si>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</si>
  <si>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</si>
  <si>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</si>
  <si>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</si>
  <si>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</si>
  <si>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</si>
  <si>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</si>
  <si>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</si>
  <si>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</si>
  <si>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</si>
  <si>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</si>
  <si>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</si>
  <si>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</si>
  <si>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</si>
  <si>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</si>
  <si>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</si>
  <si>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</si>
  <si>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</si>
  <si>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</si>
  <si>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</si>
  <si>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</si>
  <si>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</si>
  <si>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</si>
  <si>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</si>
  <si>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</si>
  <si>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</si>
  <si>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</si>
  <si>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</si>
  <si>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</si>
  <si>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</si>
  <si>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</si>
  <si>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</si>
  <si>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</si>
  <si>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</si>
  <si>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</si>
  <si>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</si>
  <si>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</si>
  <si>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</si>
  <si>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</si>
  <si>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</si>
  <si>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</si>
  <si>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</si>
  <si>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</si>
  <si>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</si>
  <si>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</si>
  <si>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</si>
  <si>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</si>
  <si>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</si>
  <si>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</si>
  <si>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</si>
  <si>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</si>
  <si>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</si>
  <si>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</si>
  <si>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</si>
  <si>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</si>
  <si>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</si>
  <si>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</si>
  <si>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</si>
  <si>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</si>
  <si>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</si>
  <si>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</si>
  <si>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</si>
  <si>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</si>
  <si>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</si>
  <si>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</si>
  <si>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</si>
  <si>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</si>
  <si>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</si>
  <si>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</si>
  <si>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</si>
  <si>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</si>
  <si>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</si>
  <si>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</si>
  <si>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</si>
  <si>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</si>
  <si>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</si>
  <si>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</si>
  <si>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</si>
  <si>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</si>
  <si>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</si>
  <si>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</si>
  <si>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</si>
  <si>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</si>
  <si>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</si>
  <si>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</si>
  <si>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</si>
  <si>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</si>
  <si>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</si>
  <si>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</si>
  <si>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</si>
  <si>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</si>
  <si>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</si>
  <si>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</si>
  <si>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</si>
  <si>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</si>
  <si>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</si>
  <si>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</si>
  <si>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</si>
  <si>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</si>
  <si>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</si>
  <si>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</si>
  <si>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</si>
  <si>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</si>
  <si>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</si>
  <si>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</si>
  <si>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</si>
  <si>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</si>
  <si>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</si>
  <si>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</si>
  <si>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</si>
  <si>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</si>
  <si>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</si>
  <si>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</si>
  <si>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</si>
  <si>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</si>
  <si>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</si>
  <si>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</si>
  <si>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</si>
  <si>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</si>
  <si>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</si>
  <si>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</si>
  <si>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</si>
  <si>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</si>
  <si>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</si>
  <si>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</si>
  <si>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</si>
  <si>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</si>
  <si>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</si>
  <si>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</si>
  <si>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</si>
  <si>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</si>
  <si>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</si>
  <si>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</si>
  <si>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</si>
  <si>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</si>
  <si>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</si>
  <si>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</si>
  <si>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</si>
  <si>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</si>
  <si>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</si>
  <si>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</si>
  <si>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</si>
  <si>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</si>
  <si>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</si>
  <si>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</si>
  <si>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</si>
  <si>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</si>
  <si>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</si>
  <si>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</si>
  <si>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</si>
  <si>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</si>
  <si>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</si>
  <si>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</si>
  <si>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</si>
  <si>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</si>
  <si>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</si>
  <si>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</si>
  <si>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</si>
  <si>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</si>
  <si>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</si>
  <si>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</si>
  <si>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</si>
  <si>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</si>
  <si>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</si>
  <si>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</si>
  <si>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</si>
  <si>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</si>
  <si>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</si>
  <si>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</si>
  <si>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</si>
  <si>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</si>
  <si>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</si>
  <si>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</si>
  <si>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</si>
  <si>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</si>
  <si>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</si>
  <si>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</si>
  <si>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</si>
  <si>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</si>
  <si>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</si>
  <si>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</si>
  <si>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</si>
  <si>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</si>
  <si>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</si>
  <si>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</si>
  <si>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</si>
  <si>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</si>
  <si>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</si>
  <si>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</si>
  <si>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</si>
  <si>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</si>
  <si>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</si>
  <si>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</si>
  <si>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</si>
  <si>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</si>
  <si>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</si>
  <si>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</si>
  <si>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</si>
  <si>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</si>
  <si>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</si>
  <si>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</si>
  <si>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</si>
  <si>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</si>
  <si>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</si>
  <si>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</si>
  <si>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</si>
  <si>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</si>
  <si>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</si>
  <si>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</si>
  <si>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</si>
  <si>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</si>
  <si>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</si>
  <si>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</si>
  <si>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</si>
  <si>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</si>
  <si>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</si>
  <si>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</si>
  <si>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</si>
  <si>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</si>
  <si>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</si>
  <si>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</si>
  <si>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</si>
  <si>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</si>
  <si>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</si>
  <si>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</si>
  <si>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</si>
  <si>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</si>
  <si>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</si>
  <si>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</si>
  <si>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</si>
  <si>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</si>
  <si>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</si>
  <si>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</si>
  <si>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</si>
  <si>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</si>
  <si>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</si>
  <si>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</si>
  <si>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</si>
  <si>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</si>
  <si>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</si>
  <si>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</si>
  <si>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</si>
  <si>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</si>
  <si>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</si>
  <si>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</si>
  <si>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</si>
  <si>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</si>
  <si>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</si>
  <si>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</si>
  <si>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</si>
  <si>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</si>
  <si>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</si>
  <si>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</si>
  <si>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</si>
  <si>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</si>
  <si>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</si>
  <si>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</si>
  <si>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</si>
  <si>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</si>
  <si>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</si>
  <si>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</si>
  <si>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</si>
  <si>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</si>
  <si>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</si>
  <si>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</si>
  <si>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</si>
  <si>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</si>
  <si>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</si>
  <si>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</si>
  <si>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</si>
  <si>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</si>
  <si>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</si>
  <si>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</si>
  <si>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</si>
  <si>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</si>
  <si>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</si>
  <si>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</si>
  <si>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</si>
  <si>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</si>
  <si>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</si>
  <si>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</si>
  <si>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</si>
  <si>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</si>
  <si>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</si>
  <si>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</si>
  <si>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</si>
  <si>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</si>
  <si>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</si>
  <si>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</si>
  <si>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</si>
  <si>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</si>
  <si>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</si>
  <si>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</si>
  <si>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</si>
  <si>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</si>
  <si>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</si>
  <si>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</si>
  <si>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</si>
  <si>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</si>
  <si>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</si>
  <si>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</si>
  <si>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</si>
  <si>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</si>
  <si>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</si>
  <si>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</si>
  <si>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</si>
  <si>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</si>
  <si>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</si>
  <si>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</si>
  <si>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</si>
  <si>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</si>
  <si>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</si>
  <si>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</si>
  <si>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</si>
  <si>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</si>
  <si>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</si>
  <si>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</si>
  <si>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</si>
  <si>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</si>
  <si>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</si>
  <si>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</si>
  <si>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</si>
  <si>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</si>
  <si>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</si>
  <si>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</si>
  <si>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</si>
  <si>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</si>
  <si>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</si>
  <si>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</si>
  <si>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</si>
  <si>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</si>
  <si>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</si>
  <si>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</si>
  <si>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</si>
  <si>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</si>
  <si>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</si>
  <si>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</si>
  <si>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</si>
  <si>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</si>
  <si>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</si>
  <si>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</si>
  <si>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</si>
  <si>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</si>
  <si>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</si>
  <si>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</si>
  <si>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</si>
  <si>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</si>
  <si>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</si>
  <si>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</si>
  <si>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</si>
  <si>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</si>
  <si>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</si>
  <si>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</si>
  <si>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</si>
  <si>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</si>
  <si>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</si>
  <si>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</si>
  <si>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</si>
  <si>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</si>
  <si>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</si>
  <si>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</si>
  <si>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</si>
  <si>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</si>
  <si>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</si>
  <si>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</si>
  <si>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</si>
  <si>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</si>
  <si>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</si>
  <si>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</si>
  <si>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</si>
  <si>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</si>
  <si>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</si>
  <si>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</si>
  <si>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</si>
  <si>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</si>
  <si>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</si>
  <si>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</si>
  <si>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</si>
  <si>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</si>
  <si>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</si>
  <si>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</si>
  <si>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</si>
  <si>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</si>
  <si>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</si>
  <si>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</si>
  <si>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</si>
  <si>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</si>
  <si>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</si>
  <si>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</si>
  <si>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</si>
  <si>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</si>
  <si>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</si>
  <si>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</si>
  <si>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</si>
  <si>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</si>
  <si>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</si>
  <si>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</si>
  <si>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</si>
  <si>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</si>
  <si>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</si>
  <si>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</si>
  <si>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</si>
  <si>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</si>
  <si>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</si>
  <si>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</si>
  <si>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</si>
  <si>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</si>
  <si>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</si>
  <si>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</si>
  <si>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</si>
  <si>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</si>
  <si>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</si>
  <si>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</si>
  <si>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</si>
  <si>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</si>
  <si>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</si>
  <si>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</si>
  <si>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</si>
  <si>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</si>
  <si>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</si>
  <si>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</si>
  <si>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</si>
  <si>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</si>
  <si>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</si>
  <si>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</si>
  <si>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</si>
  <si>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</si>
  <si>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</si>
  <si>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</si>
  <si>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</si>
  <si>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</si>
  <si>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</si>
  <si>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</si>
  <si>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</si>
  <si>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</si>
  <si>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</si>
  <si>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</si>
  <si>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</si>
  <si>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</si>
  <si>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</si>
  <si>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</si>
  <si>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</si>
  <si>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</si>
  <si>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</si>
  <si>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</si>
  <si>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</si>
  <si>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</si>
  <si>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</si>
  <si>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</si>
  <si>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</si>
  <si>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</si>
  <si>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</si>
  <si>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</si>
  <si>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</si>
  <si>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</si>
  <si>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</si>
  <si>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</si>
  <si>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</si>
  <si>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</si>
  <si>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</si>
  <si>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</si>
  <si>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</si>
  <si>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</si>
  <si>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</si>
  <si>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</si>
  <si>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</si>
  <si>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</si>
  <si>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</si>
  <si>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</si>
  <si>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</si>
  <si>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</si>
  <si>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</si>
  <si>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</si>
  <si>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</si>
  <si>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</si>
  <si>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</si>
  <si>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</si>
  <si>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</si>
  <si>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</si>
  <si>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</si>
  <si>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</si>
  <si>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</si>
  <si>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</si>
  <si>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</si>
  <si>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</si>
  <si>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</si>
  <si>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</si>
  <si>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</si>
  <si>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</si>
  <si>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</si>
  <si>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</si>
  <si>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</si>
  <si>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</si>
  <si>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</si>
  <si>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</si>
  <si>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</si>
  <si>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</si>
  <si>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</si>
  <si>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</si>
  <si>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</si>
  <si>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</si>
  <si>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</si>
  <si>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</si>
  <si>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</si>
  <si>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</si>
  <si>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</si>
  <si>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</si>
  <si>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</si>
  <si>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</si>
  <si>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</si>
  <si>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</si>
  <si>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</si>
  <si>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</si>
  <si>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</si>
  <si>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</si>
  <si>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</si>
  <si>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</si>
  <si>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</si>
  <si>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</si>
  <si>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</si>
  <si>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</si>
  <si>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</si>
  <si>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</si>
  <si>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</si>
  <si>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</si>
  <si>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</si>
  <si>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</si>
  <si>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</si>
  <si>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</si>
  <si>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</si>
  <si>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</si>
  <si>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</si>
  <si>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</si>
  <si>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</si>
  <si>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</si>
  <si>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</si>
  <si>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</si>
  <si>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</si>
  <si>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</si>
  <si>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</si>
  <si>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</si>
  <si>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</si>
  <si>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</si>
  <si>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</si>
  <si>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</si>
  <si>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</si>
  <si>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</si>
  <si>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</si>
  <si>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</si>
  <si>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</si>
  <si>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</si>
  <si>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</si>
  <si>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</si>
  <si>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</si>
  <si>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</si>
  <si>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</si>
  <si>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</si>
  <si>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</si>
  <si>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</si>
  <si>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</si>
  <si>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</si>
  <si>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</si>
  <si>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</si>
  <si>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</si>
  <si>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</si>
  <si>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</si>
  <si>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</si>
  <si>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</si>
  <si>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</si>
  <si>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</si>
  <si>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</si>
  <si>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</si>
  <si>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</si>
  <si>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</si>
  <si>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</si>
  <si>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</si>
  <si>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</si>
  <si>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</si>
  <si>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</si>
  <si>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</si>
  <si>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</si>
  <si>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</si>
  <si>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</si>
  <si>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</si>
  <si>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</si>
  <si>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</si>
  <si>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</si>
  <si>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</si>
  <si>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</si>
  <si>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</si>
  <si>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</si>
  <si>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</si>
  <si>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</si>
  <si>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</si>
  <si>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</si>
  <si>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</si>
  <si>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</si>
  <si>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</si>
  <si>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</si>
  <si>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</si>
  <si>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</si>
  <si>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</si>
  <si>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</si>
  <si>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</si>
  <si>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</si>
  <si>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</si>
  <si>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</si>
  <si>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</si>
  <si>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</si>
  <si>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</si>
  <si>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</si>
  <si>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</si>
  <si>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</si>
  <si>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</si>
  <si>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</si>
  <si>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</si>
  <si>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</si>
  <si>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</si>
  <si>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</si>
  <si>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</si>
  <si>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</si>
  <si>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</si>
  <si>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</si>
  <si>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</si>
  <si>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</si>
  <si>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</si>
  <si>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</si>
  <si>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</si>
  <si>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</si>
  <si>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</si>
  <si>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</si>
  <si>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</si>
  <si>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</si>
  <si>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</si>
  <si>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</si>
  <si>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</si>
  <si>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</si>
  <si>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</si>
  <si>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</si>
  <si>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</si>
  <si>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</si>
  <si>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</si>
  <si>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</si>
  <si>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</si>
  <si>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</si>
  <si>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</si>
  <si>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</si>
  <si>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</si>
  <si>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</si>
  <si>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</si>
  <si>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</si>
  <si>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</si>
  <si>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</si>
  <si>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</si>
  <si>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</si>
  <si>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</si>
  <si>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</si>
  <si>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</si>
  <si>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</si>
  <si>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</si>
  <si>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</si>
  <si>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</si>
  <si>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</si>
  <si>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</si>
  <si>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</si>
  <si>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</si>
  <si>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</si>
  <si>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</si>
  <si>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</si>
  <si>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</si>
  <si>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</si>
  <si>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</si>
  <si>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</si>
  <si>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</si>
  <si>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</si>
  <si>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</si>
  <si>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</si>
  <si>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</si>
  <si>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</si>
  <si>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</si>
  <si>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</si>
  <si>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</si>
  <si>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</si>
  <si>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</si>
  <si>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</si>
  <si>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</si>
  <si>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</si>
  <si>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</si>
  <si>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</si>
  <si>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</si>
  <si>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</si>
  <si>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</si>
  <si>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</si>
  <si>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</si>
  <si>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</si>
  <si>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</si>
  <si>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</si>
  <si>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</si>
  <si>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</si>
  <si>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</si>
  <si>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</si>
  <si>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</si>
  <si>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</si>
  <si>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</si>
  <si>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</si>
  <si>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</si>
  <si>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</si>
  <si>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</si>
  <si>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</si>
  <si>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</si>
  <si>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</si>
  <si>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</si>
  <si>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</si>
  <si>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</si>
  <si>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</si>
  <si>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</si>
  <si>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</si>
  <si>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</si>
  <si>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</si>
  <si>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</si>
  <si>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</si>
  <si>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</si>
  <si>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</si>
  <si>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</si>
  <si>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</si>
  <si>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</si>
  <si>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</si>
  <si>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</si>
  <si>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</si>
  <si>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</si>
  <si>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</si>
  <si>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</si>
  <si>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</si>
  <si>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</si>
  <si>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</si>
  <si>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</si>
  <si>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</si>
  <si>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</si>
  <si>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</si>
  <si>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</si>
  <si>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</si>
  <si>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</si>
  <si>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</si>
  <si>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</si>
  <si>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</si>
  <si>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</si>
  <si>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</si>
  <si>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</si>
  <si>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</si>
  <si>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</si>
  <si>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</si>
  <si>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</si>
  <si>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</si>
  <si>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</si>
  <si>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</si>
  <si>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</si>
  <si>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</si>
  <si>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</si>
  <si>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</si>
  <si>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</si>
  <si>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</si>
  <si>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</si>
  <si>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</si>
  <si>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</si>
  <si>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</si>
  <si>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</si>
  <si>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</si>
  <si>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</si>
  <si>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</si>
  <si>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</si>
  <si>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</si>
  <si>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</si>
  <si>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</si>
  <si>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</si>
  <si>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</si>
  <si>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</si>
  <si>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</si>
  <si>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</si>
  <si>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</si>
  <si>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</si>
  <si>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</si>
  <si>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</si>
  <si>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</si>
  <si>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</si>
  <si>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</si>
  <si>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</si>
  <si>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</si>
  <si>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</si>
  <si>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</si>
  <si>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</si>
  <si>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</si>
  <si>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</si>
  <si>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</si>
  <si>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</si>
  <si>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</si>
  <si>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</si>
  <si>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</si>
  <si>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</si>
  <si>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</si>
  <si>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</si>
  <si>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</si>
  <si>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</si>
  <si>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</si>
  <si>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</si>
  <si>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</si>
  <si>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</si>
  <si>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</si>
  <si>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</si>
  <si>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</si>
  <si>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</si>
  <si>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</si>
  <si>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</si>
  <si>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</si>
  <si>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</si>
  <si>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</si>
  <si>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</si>
  <si>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</si>
  <si>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</si>
  <si>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</si>
  <si>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</si>
  <si>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</si>
  <si>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</si>
  <si>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</si>
  <si>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</si>
  <si>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</si>
  <si>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</si>
  <si>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</si>
  <si>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</si>
  <si>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</si>
  <si>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</si>
  <si>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</si>
  <si>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</si>
  <si>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</si>
  <si>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</si>
  <si>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</si>
  <si>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</si>
  <si>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</si>
  <si>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</si>
  <si>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</si>
  <si>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</si>
  <si>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</si>
  <si>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</si>
  <si>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</si>
  <si>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</si>
  <si>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</si>
  <si>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</si>
  <si>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</si>
  <si>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</si>
  <si>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</si>
  <si>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</si>
  <si>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</si>
  <si>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</si>
  <si>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</si>
  <si>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</si>
  <si>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</si>
  <si>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</si>
  <si>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</si>
  <si>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</si>
  <si>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</si>
  <si>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</si>
  <si>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</si>
  <si>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</si>
  <si>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</si>
  <si>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</si>
  <si>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</si>
  <si>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</si>
  <si>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</si>
  <si>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</si>
  <si>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</si>
  <si>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</si>
  <si>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</si>
  <si>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</si>
  <si>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</si>
  <si>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</si>
  <si>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</si>
  <si>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</si>
  <si>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</si>
  <si>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</si>
  <si>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</si>
  <si>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</si>
  <si>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</si>
  <si>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</si>
  <si>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</si>
  <si>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</si>
  <si>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</si>
  <si>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</si>
  <si>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</si>
  <si>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</si>
  <si>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</si>
  <si>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</si>
  <si>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</si>
  <si>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</si>
  <si>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</si>
  <si>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</si>
  <si>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</si>
  <si>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</si>
  <si>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</si>
  <si>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</si>
  <si>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</si>
  <si>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</si>
  <si>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</si>
  <si>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</si>
  <si>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</si>
  <si>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</si>
  <si>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</si>
  <si>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</si>
  <si>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</si>
  <si>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</si>
  <si>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</si>
  <si>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</si>
  <si>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</si>
  <si>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</si>
  <si>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</si>
  <si>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</si>
  <si>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</si>
  <si>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</si>
  <si>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</si>
  <si>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</si>
  <si>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</si>
  <si>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</si>
  <si>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</si>
  <si>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</si>
  <si>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</si>
  <si>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</si>
  <si>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</si>
  <si>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</si>
  <si>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</si>
  <si>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</si>
  <si>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</si>
  <si>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</si>
  <si>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</si>
  <si>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</si>
  <si>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</si>
  <si>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</si>
  <si>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</si>
  <si>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</si>
  <si>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</si>
  <si>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</si>
  <si>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</si>
  <si>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</si>
  <si>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</si>
  <si>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</si>
  <si>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</si>
  <si>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</si>
  <si>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</si>
  <si>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</si>
  <si>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</si>
  <si>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</si>
  <si>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</si>
  <si>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</si>
  <si>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</si>
  <si>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</si>
  <si>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</si>
  <si>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</si>
  <si>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</si>
  <si>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</si>
  <si>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</si>
  <si>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</si>
  <si>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</si>
  <si>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</si>
  <si>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</si>
  <si>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</si>
  <si>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</si>
  <si>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</si>
  <si>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</si>
  <si>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</si>
  <si>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</si>
  <si>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</si>
  <si>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</si>
  <si>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</si>
  <si>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</si>
  <si>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</si>
  <si>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</si>
  <si>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</si>
  <si>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</si>
  <si>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</si>
  <si>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</si>
  <si>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</si>
  <si>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</si>
  <si>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</si>
  <si>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</si>
  <si>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</si>
  <si>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</si>
  <si>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</si>
  <si>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</si>
  <si>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</si>
  <si>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</si>
  <si>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</si>
  <si>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</si>
  <si>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</si>
  <si>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</si>
  <si>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</si>
  <si>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</si>
  <si>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</si>
  <si>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</si>
  <si>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</si>
  <si>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</si>
  <si>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</si>
  <si>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</si>
  <si>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</si>
  <si>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</si>
  <si>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</si>
  <si>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</si>
  <si>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</si>
  <si>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</si>
  <si>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</si>
  <si>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</si>
  <si>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</si>
  <si>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</si>
  <si>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</si>
  <si>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</si>
  <si>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</si>
  <si>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</si>
  <si>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</si>
  <si>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</si>
  <si>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</si>
  <si>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</si>
  <si>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</si>
  <si>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</si>
  <si>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</si>
  <si>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</si>
  <si>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</si>
  <si>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</si>
  <si>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</si>
  <si>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</si>
  <si>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</si>
  <si>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</si>
  <si>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</si>
  <si>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</si>
  <si>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</si>
  <si>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</si>
  <si>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</si>
  <si>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</si>
  <si>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</si>
  <si>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</si>
  <si>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</si>
  <si>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</si>
  <si>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</si>
  <si>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</si>
  <si>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</si>
  <si>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</si>
  <si>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</si>
  <si>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</si>
  <si>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</si>
  <si>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</si>
  <si>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</si>
  <si>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</si>
  <si>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</si>
  <si>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</si>
  <si>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</si>
  <si>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</si>
  <si>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</si>
  <si>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</si>
  <si>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</si>
  <si>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</si>
  <si>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</si>
  <si>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</si>
  <si>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</si>
  <si>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</si>
  <si>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</si>
  <si>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</si>
  <si>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</si>
  <si>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</si>
  <si>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</si>
  <si>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</si>
  <si>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</si>
  <si>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</si>
  <si>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</si>
  <si>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</si>
  <si>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</si>
  <si>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</si>
  <si>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</si>
  <si>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</si>
  <si>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</si>
  <si>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</si>
  <si>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</si>
  <si>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</si>
  <si>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</si>
  <si>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</si>
  <si>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</si>
  <si>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</si>
  <si>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</si>
  <si>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</si>
  <si>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</si>
  <si>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</si>
  <si>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</si>
  <si>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</si>
  <si>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</si>
  <si>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</si>
  <si>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</si>
  <si>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</si>
  <si>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</si>
  <si>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</si>
  <si>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</si>
  <si>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</si>
  <si>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</si>
  <si>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</si>
  <si>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</si>
  <si>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</si>
  <si>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</si>
  <si>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</si>
  <si>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</si>
  <si>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</si>
  <si>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</si>
  <si>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</si>
  <si>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</si>
  <si>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</si>
  <si>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</si>
  <si>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</si>
  <si>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</si>
  <si>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</si>
  <si>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</si>
  <si>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</si>
  <si>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</si>
  <si>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</si>
  <si>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</si>
  <si>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</si>
  <si>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</si>
  <si>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</si>
  <si>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</si>
  <si>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</si>
  <si>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</si>
  <si>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</si>
  <si>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</si>
  <si>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</si>
  <si>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</si>
  <si>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</si>
  <si>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</si>
  <si>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</si>
  <si>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</si>
  <si>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</si>
  <si>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</si>
  <si>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</si>
  <si>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</si>
  <si>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</si>
  <si>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</si>
  <si>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</si>
  <si>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</si>
  <si>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</si>
  <si>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</si>
  <si>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</si>
  <si>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</si>
  <si>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</si>
  <si>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</si>
  <si>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</si>
  <si>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</si>
  <si>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</si>
  <si>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</si>
  <si>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</si>
  <si>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</si>
  <si>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</si>
  <si>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</si>
  <si>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</si>
  <si>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</si>
  <si>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</si>
  <si>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</si>
  <si>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</si>
  <si>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</si>
  <si>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</si>
  <si>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</si>
  <si>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</si>
  <si>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</si>
  <si>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</si>
  <si>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</si>
  <si>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</si>
  <si>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</si>
  <si>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</si>
  <si>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</si>
  <si>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</si>
  <si>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</si>
  <si>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</si>
  <si>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</si>
  <si>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</si>
  <si>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</si>
  <si>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</si>
  <si>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</si>
  <si>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</si>
  <si>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</si>
  <si>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</si>
  <si>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</si>
  <si>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</si>
  <si>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</si>
  <si>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</si>
  <si>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</si>
  <si>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</si>
  <si>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</si>
  <si>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</si>
  <si>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</si>
  <si>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</si>
  <si>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</si>
  <si>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</si>
  <si>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</si>
  <si>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</si>
  <si>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</si>
  <si>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</si>
  <si>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</si>
  <si>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</si>
  <si>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</si>
  <si>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</si>
  <si>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</si>
  <si>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</si>
  <si>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</si>
  <si>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</si>
  <si>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</si>
  <si>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</si>
  <si>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</si>
  <si>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</si>
  <si>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</si>
  <si>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</si>
  <si>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</si>
  <si>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</si>
  <si>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</si>
  <si>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</si>
  <si>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</si>
  <si>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</si>
  <si>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</si>
  <si>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</si>
  <si>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</si>
  <si>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</si>
  <si>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</si>
  <si>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</si>
  <si>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</si>
  <si>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</si>
  <si>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</si>
  <si>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</si>
  <si>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</si>
  <si>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</si>
  <si>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</si>
  <si>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</si>
  <si>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</si>
  <si>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</si>
  <si>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</si>
  <si>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</si>
  <si>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</si>
  <si>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</si>
  <si>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</si>
  <si>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</si>
  <si>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</si>
  <si>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</si>
  <si>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</si>
  <si>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</si>
  <si>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</si>
  <si>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</si>
  <si>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</si>
  <si>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</si>
  <si>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</si>
  <si>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</si>
  <si>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</si>
  <si>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</si>
  <si>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</si>
  <si>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</si>
  <si>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</si>
  <si>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</si>
  <si>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</si>
  <si>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</si>
  <si>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</si>
  <si>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</si>
  <si>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</si>
  <si>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</si>
  <si>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</si>
  <si>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</si>
  <si>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</si>
  <si>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</si>
  <si>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</si>
  <si>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</si>
  <si>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</si>
  <si>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</si>
  <si>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</si>
  <si>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</si>
  <si>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</si>
  <si>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</si>
  <si>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</si>
  <si>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</si>
  <si>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</si>
  <si>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</si>
  <si>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</si>
  <si>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</si>
  <si>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</si>
  <si>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</si>
  <si>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</si>
  <si>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</si>
  <si>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</si>
  <si>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</si>
  <si>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</si>
  <si>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</si>
  <si>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</si>
  <si>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</si>
  <si>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</si>
  <si>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</si>
  <si>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</si>
  <si>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</si>
  <si>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</si>
  <si>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</si>
  <si>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</si>
  <si>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</si>
  <si>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</si>
  <si>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</si>
  <si>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</si>
  <si>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</si>
  <si>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</si>
  <si>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</si>
  <si>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</si>
  <si>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</si>
  <si>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</si>
  <si>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</si>
  <si>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</si>
  <si>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</si>
  <si>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</si>
  <si>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</si>
  <si>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</si>
  <si>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</si>
  <si>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</si>
  <si>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</si>
  <si>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</si>
  <si>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</si>
  <si>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</si>
  <si>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</si>
  <si>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</si>
  <si>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</si>
  <si>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</si>
  <si>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</si>
  <si>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</si>
  <si>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</si>
  <si>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</si>
  <si>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</si>
  <si>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</si>
  <si>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</si>
  <si>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</si>
  <si>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</si>
  <si>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</si>
  <si>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</si>
  <si>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</si>
  <si>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</si>
  <si>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</si>
  <si>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</si>
  <si>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</si>
  <si>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</si>
  <si>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</si>
  <si>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</si>
  <si>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</si>
  <si>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</si>
  <si>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</si>
  <si>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</si>
  <si>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</si>
  <si>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</si>
  <si>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</si>
  <si>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</si>
  <si>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</si>
  <si>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</si>
  <si>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</si>
  <si>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</si>
  <si>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</si>
  <si>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</si>
  <si>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</si>
  <si>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</si>
  <si>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</si>
  <si>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</si>
  <si>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</si>
  <si>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</si>
  <si>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</si>
  <si>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</si>
  <si>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</si>
  <si>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</si>
  <si>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</si>
  <si>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</si>
  <si>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</si>
  <si>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</si>
  <si>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</si>
  <si>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</si>
  <si>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</si>
  <si>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</si>
  <si>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</si>
  <si>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</si>
  <si>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</si>
  <si>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</si>
  <si>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</si>
  <si>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</si>
  <si>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</si>
  <si>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</si>
  <si>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</si>
  <si>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</si>
  <si>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</si>
  <si>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</si>
  <si>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</si>
  <si>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</si>
  <si>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</si>
  <si>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</si>
  <si>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</si>
  <si>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</si>
  <si>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</si>
  <si>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</si>
  <si>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</si>
  <si>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</si>
  <si>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</si>
  <si>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</si>
  <si>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</si>
  <si>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</si>
  <si>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</si>
  <si>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</si>
  <si>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</si>
  <si>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</si>
  <si>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</si>
  <si>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</si>
  <si>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</si>
  <si>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</si>
  <si>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</si>
  <si>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</si>
  <si>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</si>
  <si>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</si>
  <si>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</si>
  <si>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</si>
  <si>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</si>
  <si>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</si>
  <si>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</si>
  <si>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</si>
  <si>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</si>
  <si>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</si>
  <si>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</si>
  <si>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</si>
  <si>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</si>
  <si>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</si>
  <si>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</si>
  <si>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</si>
  <si>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</si>
  <si>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</si>
  <si>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</si>
  <si>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</si>
  <si>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</si>
  <si>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</si>
  <si>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</si>
  <si>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</si>
  <si>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</si>
  <si>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</si>
  <si>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</si>
  <si>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</si>
  <si>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</si>
  <si>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</si>
  <si>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</si>
  <si>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</si>
  <si>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</si>
  <si>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</si>
  <si>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</si>
  <si>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</si>
  <si>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</si>
  <si>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</si>
  <si>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</si>
  <si>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</si>
  <si>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</si>
  <si>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</si>
  <si>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</si>
  <si>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</si>
  <si>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</si>
  <si>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</si>
  <si>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</si>
  <si>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</si>
  <si>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</si>
  <si>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</si>
  <si>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</si>
  <si>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</si>
  <si>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</si>
  <si>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</si>
  <si>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</si>
  <si>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</si>
  <si>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</si>
  <si>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</si>
  <si>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</si>
  <si>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</si>
  <si>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</si>
  <si>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</si>
  <si>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</si>
  <si>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</si>
  <si>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</si>
  <si>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</si>
  <si>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</si>
  <si>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</si>
  <si>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</si>
  <si>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</si>
  <si>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</si>
  <si>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</si>
  <si>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</si>
  <si>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</si>
  <si>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</si>
  <si>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</si>
  <si>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</si>
  <si>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</si>
  <si>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</si>
  <si>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</si>
  <si>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</si>
  <si>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</si>
  <si>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</si>
  <si>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</si>
  <si>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</si>
  <si>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</si>
  <si>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</si>
  <si>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</si>
  <si>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</si>
  <si>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</si>
  <si>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</si>
  <si>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</si>
  <si>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</si>
  <si>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</si>
  <si>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</si>
  <si>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</si>
  <si>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</si>
  <si>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</si>
  <si>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</si>
  <si>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</si>
  <si>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</si>
  <si>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</si>
  <si>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</si>
  <si>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</si>
  <si>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</si>
  <si>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</si>
  <si>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</si>
  <si>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</si>
  <si>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</si>
  <si>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</si>
  <si>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</si>
  <si>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</si>
  <si>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</si>
  <si>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</si>
  <si>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</si>
  <si>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</si>
  <si>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</si>
  <si>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</si>
  <si>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</si>
  <si>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</si>
  <si>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</si>
  <si>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</si>
  <si>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</si>
  <si>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</si>
  <si>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</si>
  <si>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</si>
  <si>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</si>
  <si>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</si>
  <si>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</si>
  <si>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</si>
  <si>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</si>
  <si>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</si>
  <si>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</si>
  <si>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</si>
  <si>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</si>
  <si>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</si>
  <si>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</si>
  <si>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</si>
  <si>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</si>
  <si>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</si>
  <si>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</si>
  <si>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</si>
  <si>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</si>
  <si>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</si>
  <si>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</si>
  <si>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</si>
  <si>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</si>
  <si>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</si>
  <si>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</si>
  <si>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</si>
  <si>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</si>
  <si>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</si>
  <si>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</si>
  <si>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</si>
  <si>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</si>
  <si>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</si>
  <si>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</si>
  <si>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</si>
  <si>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</si>
  <si>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</si>
  <si>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</si>
  <si>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</si>
  <si>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</si>
  <si>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</si>
  <si>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</si>
  <si>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</si>
  <si>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</si>
  <si>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</si>
  <si>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</si>
  <si>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</si>
  <si>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</si>
  <si>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</si>
  <si>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</si>
  <si>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</si>
  <si>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</si>
  <si>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</si>
  <si>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</si>
  <si>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</si>
  <si>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</si>
  <si>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</si>
  <si>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</si>
  <si>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</si>
  <si>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</si>
  <si>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</si>
  <si>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</si>
  <si>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</si>
  <si>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</si>
  <si>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</si>
  <si>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</si>
  <si>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</si>
  <si>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</si>
  <si>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</si>
  <si>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</si>
  <si>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</si>
  <si>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</si>
  <si>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</si>
  <si>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</si>
  <si>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</si>
  <si>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</si>
  <si>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</si>
  <si>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</si>
  <si>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</si>
  <si>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</si>
  <si>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</si>
  <si>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</si>
  <si>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</si>
  <si>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</si>
  <si>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</si>
  <si>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</si>
  <si>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</si>
  <si>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</si>
  <si>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</si>
  <si>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</si>
  <si>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</si>
  <si>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</si>
  <si>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</si>
  <si>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</si>
  <si>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</si>
  <si>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</si>
  <si>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</si>
  <si>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</si>
  <si>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</si>
  <si>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</si>
  <si>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</si>
  <si>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</si>
  <si>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</si>
  <si>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</si>
  <si>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</si>
  <si>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</si>
  <si>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</si>
  <si>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</si>
  <si>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</si>
  <si>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</si>
  <si>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</si>
  <si>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</si>
  <si>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</si>
  <si>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</si>
  <si>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</si>
  <si>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</si>
  <si>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</si>
  <si>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</si>
  <si>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</si>
  <si>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</si>
  <si>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</si>
  <si>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</si>
  <si>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</si>
  <si>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</si>
  <si>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</si>
  <si>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</si>
  <si>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</si>
  <si>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</si>
  <si>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</si>
  <si>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</si>
  <si>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</si>
  <si>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</si>
  <si>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</si>
  <si>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</si>
  <si>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</si>
  <si>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</si>
  <si>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</si>
  <si>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</si>
  <si>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</si>
  <si>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</si>
  <si>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</si>
  <si>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</si>
  <si>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</si>
  <si>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</si>
  <si>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</si>
  <si>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</si>
  <si>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</si>
  <si>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</si>
  <si>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</si>
  <si>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</si>
  <si>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</si>
  <si>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</si>
  <si>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</si>
  <si>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</si>
  <si>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</si>
  <si>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</si>
  <si>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</si>
  <si>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</si>
  <si>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</si>
  <si>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</si>
  <si>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</si>
  <si>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</si>
  <si>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</si>
  <si>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</si>
  <si>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</si>
  <si>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</si>
  <si>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</si>
  <si>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</si>
  <si>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</si>
  <si>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</si>
  <si>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</si>
  <si>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</si>
  <si>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</si>
  <si>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</si>
  <si>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</si>
  <si>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</si>
  <si>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</si>
  <si>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</si>
  <si>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</si>
  <si>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</si>
  <si>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</si>
  <si>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</si>
  <si>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</si>
  <si>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</si>
  <si>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</si>
  <si>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</si>
  <si>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</si>
  <si>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</si>
  <si>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</si>
  <si>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</si>
  <si>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</si>
  <si>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</si>
  <si>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</si>
  <si>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</si>
  <si>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</si>
  <si>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</si>
  <si>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</si>
  <si>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</si>
  <si>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</si>
  <si>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</si>
  <si>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</si>
  <si>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</si>
  <si>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</si>
  <si>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</si>
  <si>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</si>
  <si>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</si>
  <si>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</si>
  <si>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</si>
  <si>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</si>
  <si>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</si>
  <si>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</si>
  <si>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</si>
  <si>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</si>
  <si>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</si>
  <si>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</si>
  <si>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</si>
  <si>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</si>
  <si>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</si>
  <si>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</si>
  <si>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</si>
  <si>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</si>
  <si>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</si>
  <si>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</si>
  <si>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</si>
  <si>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</si>
  <si>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</si>
  <si>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</si>
  <si>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</si>
  <si>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</si>
  <si>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</si>
  <si>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</si>
  <si>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</si>
  <si>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</si>
  <si>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</si>
  <si>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</si>
  <si>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</si>
  <si>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</si>
  <si>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</si>
  <si>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</si>
  <si>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</si>
  <si>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</si>
  <si>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</si>
  <si>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</si>
  <si>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</si>
  <si>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</si>
  <si>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</si>
  <si>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</si>
  <si>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</si>
  <si>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</si>
  <si>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</si>
  <si>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</si>
  <si>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</si>
  <si>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</si>
  <si>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</si>
  <si>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</si>
  <si>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</si>
  <si>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</si>
  <si>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</si>
  <si>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</si>
  <si>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</si>
  <si>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</si>
  <si>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</si>
  <si>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</si>
  <si>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</si>
  <si>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</si>
  <si>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</si>
  <si>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</si>
  <si>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</si>
  <si>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</si>
  <si>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</si>
  <si>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</si>
  <si>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</si>
  <si>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</si>
  <si>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</si>
  <si>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</si>
  <si>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</si>
  <si>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</si>
  <si>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</si>
  <si>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</si>
  <si>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</si>
  <si>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</si>
  <si>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</si>
  <si>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</si>
  <si>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</si>
  <si>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</si>
  <si>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</si>
  <si>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</si>
  <si>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</si>
  <si>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</si>
  <si>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</si>
  <si>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</si>
  <si>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</si>
  <si>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</si>
  <si>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</si>
  <si>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</si>
  <si>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</si>
  <si>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</si>
  <si>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</si>
  <si>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</si>
  <si>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</si>
  <si>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</si>
  <si>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</si>
  <si>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</si>
  <si>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</si>
  <si>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</si>
  <si>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</si>
  <si>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</si>
  <si>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</si>
  <si>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</si>
  <si>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</si>
  <si>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</si>
  <si>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</si>
  <si>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</si>
  <si>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</si>
  <si>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</si>
  <si>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</si>
  <si>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</si>
  <si>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</si>
  <si>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</si>
  <si>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</si>
  <si>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</si>
  <si>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</si>
  <si>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</si>
  <si>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</si>
  <si>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</si>
  <si>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</si>
  <si>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</si>
  <si>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</si>
  <si>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</si>
  <si>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</si>
  <si>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</si>
  <si>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</si>
  <si>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</si>
  <si>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</si>
  <si>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</si>
  <si>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</si>
  <si>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</si>
  <si>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</si>
  <si>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</si>
  <si>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</si>
  <si>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</si>
  <si>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</si>
  <si>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</si>
  <si>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</si>
  <si>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</si>
  <si>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</si>
  <si>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</si>
  <si>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</si>
  <si>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</si>
  <si>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</si>
  <si>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</si>
  <si>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</si>
  <si>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</si>
  <si>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</si>
  <si>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</si>
  <si>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</si>
  <si>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</si>
  <si>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</si>
  <si>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</si>
  <si>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</si>
  <si>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</si>
  <si>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</si>
  <si>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</si>
  <si>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</si>
  <si>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</si>
  <si>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</si>
  <si>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</si>
  <si>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</si>
  <si>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</si>
  <si>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</si>
  <si>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</si>
  <si>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</si>
  <si>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</si>
  <si>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</si>
  <si>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</si>
  <si>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</si>
  <si>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</si>
  <si>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</si>
  <si>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</si>
  <si>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</si>
  <si>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</si>
  <si>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</si>
  <si>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</si>
  <si>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</si>
  <si>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</si>
  <si>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</si>
  <si>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</si>
  <si>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</si>
  <si>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</si>
  <si>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</si>
  <si>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</si>
  <si>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</si>
  <si>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</si>
  <si>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</si>
  <si>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</si>
  <si>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</si>
  <si>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</si>
  <si>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</si>
  <si>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</si>
  <si>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</si>
  <si>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</si>
  <si>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</si>
  <si>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</si>
  <si>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</si>
  <si>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</si>
  <si>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</si>
  <si>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</si>
  <si>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</si>
  <si>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</si>
  <si>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</si>
  <si>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</si>
  <si>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</si>
  <si>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</si>
  <si>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</si>
  <si>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</si>
  <si>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</si>
  <si>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</si>
  <si>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</si>
  <si>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</si>
  <si>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</si>
  <si>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</si>
  <si>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</si>
  <si>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</si>
  <si>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</si>
  <si>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</si>
  <si>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</si>
  <si>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</si>
  <si>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</si>
  <si>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</si>
  <si>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</si>
  <si>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</si>
  <si>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</si>
  <si>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</si>
  <si>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</si>
  <si>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</si>
  <si>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</si>
  <si>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</si>
  <si>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</si>
  <si>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</si>
  <si>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</si>
  <si>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</si>
  <si>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</si>
  <si>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</si>
  <si>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</si>
  <si>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</si>
  <si>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</si>
  <si>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</si>
  <si>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</si>
  <si>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</si>
  <si>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</si>
  <si>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</si>
  <si>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</si>
  <si>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</si>
  <si>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</si>
  <si>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</si>
  <si>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</si>
  <si>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</si>
  <si>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</si>
  <si>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</si>
  <si>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</si>
  <si>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</si>
  <si>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</si>
  <si>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</si>
  <si>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</si>
  <si>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</si>
  <si>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</si>
  <si>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</si>
  <si>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</si>
  <si>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</si>
  <si>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</si>
  <si>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</si>
  <si>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</si>
  <si>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</si>
  <si>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</si>
  <si>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</si>
  <si>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</si>
  <si>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</si>
  <si>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</si>
  <si>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</si>
  <si>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</si>
  <si>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</si>
  <si>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</si>
  <si>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</si>
  <si>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</si>
  <si>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</si>
  <si>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</si>
  <si>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</si>
  <si>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</si>
  <si>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</si>
  <si>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</si>
  <si>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</si>
  <si>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</si>
  <si>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</si>
  <si>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</si>
  <si>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</si>
  <si>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</si>
  <si>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</si>
  <si>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</si>
  <si>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</si>
  <si>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</si>
  <si>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</si>
  <si>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</si>
  <si>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</si>
  <si>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</si>
  <si>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</si>
  <si>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</si>
  <si>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</si>
  <si>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</si>
  <si>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</si>
  <si>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</si>
  <si>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</si>
  <si>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</si>
  <si>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</si>
  <si>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</si>
  <si>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</si>
  <si>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</si>
  <si>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</si>
  <si>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</si>
  <si>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</si>
  <si>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</si>
  <si>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</si>
  <si>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</si>
  <si>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</si>
  <si>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</si>
  <si>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</si>
  <si>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</si>
  <si>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</si>
  <si>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</si>
  <si>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</si>
  <si>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</si>
  <si>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</si>
  <si>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</si>
  <si>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</si>
  <si>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</si>
  <si>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</si>
  <si>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</si>
  <si>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</si>
  <si>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</si>
  <si>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</si>
  <si>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</si>
  <si>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</si>
  <si>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</si>
  <si>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</si>
  <si>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</si>
  <si>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</si>
  <si>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</si>
  <si>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</si>
  <si>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</si>
  <si>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</si>
  <si>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</si>
  <si>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</si>
  <si>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</si>
  <si>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</si>
  <si>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</si>
  <si>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</si>
  <si>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</si>
  <si>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</si>
  <si>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</si>
  <si>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</si>
  <si>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</si>
  <si>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</si>
  <si>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</si>
  <si>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</si>
  <si>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</si>
  <si>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</si>
  <si>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</si>
  <si>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</si>
  <si>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</si>
  <si>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</si>
  <si>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</si>
  <si>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</si>
  <si>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</si>
  <si>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</si>
  <si>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</si>
  <si>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</si>
  <si>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</si>
  <si>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</si>
  <si>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</si>
  <si>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</si>
  <si>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</si>
  <si>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</si>
  <si>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</si>
  <si>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</si>
  <si>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</si>
  <si>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</si>
  <si>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</si>
  <si>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</si>
  <si>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</si>
  <si>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</si>
  <si>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</si>
  <si>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</si>
  <si>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</si>
  <si>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</si>
  <si>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</si>
  <si>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</si>
  <si>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</si>
  <si>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</si>
  <si>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</si>
  <si>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</si>
  <si>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</si>
  <si>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</si>
  <si>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</si>
  <si>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</si>
  <si>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</si>
  <si>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</si>
  <si>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</si>
  <si>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</si>
  <si>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</si>
  <si>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</si>
  <si>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</si>
  <si>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</si>
  <si>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</si>
  <si>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</si>
  <si>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</si>
  <si>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</si>
  <si>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</si>
  <si>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</si>
  <si>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</si>
  <si>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</si>
  <si>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</si>
  <si>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</si>
  <si>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</si>
  <si>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</si>
  <si>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</si>
  <si>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</si>
  <si>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</si>
  <si>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</si>
  <si>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</si>
  <si>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</si>
  <si>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</si>
  <si>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</si>
  <si>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</si>
  <si>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</si>
  <si>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</si>
  <si>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</si>
  <si>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</si>
  <si>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</si>
  <si>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</si>
  <si>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</si>
  <si>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</si>
  <si>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</si>
  <si>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</si>
  <si>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</si>
  <si>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</si>
  <si>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</si>
  <si>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</si>
  <si>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</si>
  <si>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</si>
  <si>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</si>
  <si>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</si>
  <si>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</si>
  <si>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</si>
  <si>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</si>
  <si>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</si>
  <si>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</si>
  <si>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</si>
  <si>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</si>
  <si>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</si>
  <si>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</si>
  <si>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</si>
  <si>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</si>
  <si>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</si>
  <si>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</si>
  <si>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</si>
  <si>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</si>
  <si>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</si>
  <si>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</si>
  <si>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</si>
  <si>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</si>
  <si>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</si>
  <si>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</si>
  <si>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</si>
  <si>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</si>
  <si>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</si>
  <si>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</si>
  <si>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</si>
  <si>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</si>
  <si>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</si>
  <si>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</si>
  <si>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</si>
  <si>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</si>
  <si>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</si>
  <si>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</si>
  <si>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</si>
  <si>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</si>
  <si>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</si>
  <si>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</si>
  <si>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</si>
  <si>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</si>
  <si>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</si>
  <si>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</si>
  <si>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</si>
  <si>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</si>
  <si>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</si>
  <si>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</si>
  <si>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</si>
  <si>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</si>
  <si>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</si>
  <si>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</si>
  <si>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</si>
  <si>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</si>
  <si>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</si>
  <si>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</si>
  <si>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</si>
  <si>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</si>
  <si>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</si>
  <si>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</si>
  <si>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</si>
  <si>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</si>
  <si>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</si>
  <si>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</si>
  <si>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</si>
  <si>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</si>
  <si>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</si>
  <si>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</si>
  <si>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</si>
  <si>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</si>
  <si>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</si>
  <si>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</si>
  <si>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</si>
  <si>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</si>
  <si>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</si>
  <si>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</si>
  <si>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</si>
  <si>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</si>
  <si>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</si>
  <si>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</si>
  <si>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</si>
  <si>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</si>
  <si>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</si>
  <si>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</si>
  <si>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</si>
  <si>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</si>
  <si>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</si>
  <si>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</si>
  <si>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</si>
  <si>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</si>
  <si>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</si>
  <si>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</si>
  <si>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</si>
  <si>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</si>
  <si>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</si>
  <si>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</si>
  <si>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</si>
  <si>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</si>
  <si>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</si>
  <si>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</si>
  <si>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</si>
  <si>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</si>
  <si>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</si>
  <si>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</si>
  <si>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</si>
  <si>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</si>
  <si>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</si>
  <si>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</si>
  <si>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</si>
  <si>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</si>
  <si>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</si>
  <si>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</si>
  <si>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</si>
  <si>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</si>
  <si>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</si>
  <si>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</si>
  <si>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</si>
  <si>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</si>
  <si>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</si>
  <si>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</si>
  <si>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</si>
  <si>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</si>
  <si>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</si>
  <si>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</si>
  <si>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</si>
  <si>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</si>
  <si>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</si>
  <si>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</si>
  <si>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</si>
  <si>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</si>
  <si>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</si>
  <si>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</si>
  <si>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</si>
  <si>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</si>
  <si>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</si>
  <si>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</si>
  <si>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</si>
  <si>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</si>
  <si>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</si>
  <si>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</si>
  <si>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</si>
  <si>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</si>
  <si>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</si>
  <si>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</si>
  <si>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</si>
  <si>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</si>
  <si>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</si>
  <si>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</si>
  <si>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</si>
  <si>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</si>
  <si>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</si>
  <si>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</si>
  <si>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</si>
  <si>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</si>
  <si>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</si>
  <si>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</si>
  <si>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</si>
  <si>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</si>
  <si>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</si>
  <si>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</si>
  <si>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</si>
  <si>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</si>
  <si>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</si>
  <si>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</si>
  <si>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</si>
  <si>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</si>
  <si>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</si>
  <si>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</si>
  <si>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</si>
  <si>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</si>
  <si>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</si>
  <si>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</si>
  <si>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</si>
  <si>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</si>
  <si>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</si>
  <si>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</si>
  <si>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</si>
  <si>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</si>
  <si>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</si>
  <si>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</si>
  <si>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</si>
  <si>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</si>
  <si>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</si>
  <si>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</si>
  <si>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</si>
  <si>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</si>
  <si>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</si>
  <si>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</si>
  <si>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</si>
  <si>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</si>
  <si>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</si>
  <si>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</si>
  <si>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</si>
  <si>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</si>
  <si>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</si>
  <si>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</si>
  <si>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</si>
  <si>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</si>
  <si>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</si>
  <si>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</si>
  <si>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</si>
  <si>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</si>
  <si>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</si>
  <si>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</si>
  <si>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</si>
  <si>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</si>
  <si>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</si>
  <si>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</si>
  <si>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</si>
  <si>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</si>
  <si>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</si>
  <si>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</si>
  <si>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</si>
  <si>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</si>
  <si>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</si>
  <si>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</si>
  <si>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</si>
  <si>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</si>
  <si>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</si>
  <si>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</si>
  <si>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</si>
  <si>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</si>
  <si>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</si>
  <si>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</si>
  <si>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</si>
  <si>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</si>
  <si>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</si>
  <si>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</si>
  <si>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</si>
  <si>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</si>
  <si>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</si>
  <si>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</si>
  <si>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</si>
  <si>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</si>
  <si>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</si>
  <si>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</si>
  <si>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</si>
  <si>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</si>
  <si>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</si>
  <si>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</si>
  <si>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</si>
  <si>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</si>
  <si>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</si>
  <si>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</si>
  <si>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</si>
  <si>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</si>
  <si>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</si>
  <si>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</si>
  <si>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</si>
  <si>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</si>
  <si>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</si>
  <si>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</si>
  <si>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</si>
  <si>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</si>
  <si>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</si>
  <si>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</si>
  <si>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</si>
  <si>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</si>
  <si>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</si>
  <si>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</si>
  <si>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</si>
  <si>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</si>
  <si>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</si>
  <si>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</si>
  <si>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</si>
  <si>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</si>
  <si>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</si>
  <si>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</si>
  <si>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</si>
  <si>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</si>
  <si>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</si>
  <si>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</si>
  <si>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</si>
  <si>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</si>
  <si>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</si>
  <si>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</si>
  <si>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</si>
  <si>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</si>
  <si>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</si>
  <si>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</si>
  <si>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</si>
  <si>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</si>
  <si>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</si>
  <si>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</si>
  <si>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</si>
  <si>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</si>
  <si>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</si>
  <si>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</si>
  <si>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</si>
  <si>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</si>
  <si>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</si>
  <si>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</si>
  <si>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</si>
  <si>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</si>
  <si>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</si>
  <si>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</si>
  <si>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</si>
  <si>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</si>
  <si>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</si>
  <si>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</si>
  <si>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</si>
  <si>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</si>
  <si>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</si>
  <si>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</si>
  <si>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</si>
  <si>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</si>
  <si>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</si>
  <si>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</si>
  <si>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</si>
  <si>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</si>
  <si>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</si>
  <si>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</si>
  <si>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</si>
  <si>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</si>
  <si>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</si>
  <si>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</si>
  <si>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</si>
  <si>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</si>
  <si>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</si>
  <si>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</si>
  <si>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</si>
  <si>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</si>
  <si>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</si>
  <si>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</si>
  <si>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</si>
  <si>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</si>
  <si>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</si>
  <si>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</si>
  <si>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</si>
  <si>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</si>
  <si>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</si>
  <si>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</si>
  <si>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</si>
  <si>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</si>
  <si>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</si>
  <si>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</si>
  <si>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</si>
  <si>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</si>
  <si>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</si>
  <si>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</si>
  <si>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</si>
  <si>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</si>
  <si>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</si>
  <si>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</si>
  <si>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</si>
  <si>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</si>
  <si>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</si>
  <si>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</si>
  <si>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</si>
  <si>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</si>
  <si>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</si>
  <si>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</si>
  <si>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</si>
  <si>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</si>
  <si>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</si>
  <si>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</si>
  <si>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</si>
  <si>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</si>
  <si>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</si>
  <si>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</si>
  <si>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</si>
  <si>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</si>
  <si>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</si>
  <si>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</si>
  <si>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</si>
  <si>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</si>
  <si>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</si>
  <si>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</si>
  <si>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</si>
  <si>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</si>
  <si>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</si>
  <si>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</si>
  <si>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</si>
  <si>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</si>
  <si>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</si>
  <si>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</si>
  <si>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</si>
  <si>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</si>
  <si>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</si>
  <si>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</si>
  <si>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</si>
  <si>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</si>
  <si>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</si>
  <si>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</si>
  <si>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</si>
  <si>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</si>
  <si>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</si>
  <si>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</si>
  <si>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</si>
  <si>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</si>
  <si>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</si>
  <si>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</si>
  <si>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</si>
  <si>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</si>
  <si>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</si>
  <si>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</si>
  <si>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</si>
  <si>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</si>
  <si>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</si>
  <si>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</si>
  <si>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</si>
  <si>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</si>
  <si>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</si>
  <si>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</si>
  <si>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</si>
  <si>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</si>
  <si>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</si>
  <si>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</si>
  <si>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</si>
  <si>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</si>
  <si>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</si>
  <si>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</si>
  <si>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</si>
  <si>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</si>
  <si>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</si>
  <si>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</si>
  <si>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</si>
  <si>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</si>
  <si>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</si>
  <si>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</si>
  <si>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</si>
  <si>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</si>
  <si>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</si>
  <si>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</si>
  <si>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</si>
  <si>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</si>
  <si>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</si>
  <si>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</si>
  <si>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</si>
  <si>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</si>
  <si>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</si>
  <si>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</si>
  <si>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</si>
  <si>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</si>
  <si>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</si>
  <si>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</si>
  <si>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</si>
  <si>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</si>
  <si>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</si>
  <si>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</si>
  <si>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</si>
  <si>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</si>
  <si>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</si>
  <si>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</si>
  <si>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</si>
  <si>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</si>
  <si>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</si>
  <si>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</si>
  <si>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</si>
  <si>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</si>
  <si>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</si>
  <si>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</si>
  <si>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</si>
  <si>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</si>
  <si>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</si>
  <si>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</si>
  <si>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</si>
  <si>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</si>
  <si>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</si>
  <si>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</si>
  <si>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</si>
  <si>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</si>
  <si>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</si>
  <si>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</si>
  <si>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</si>
  <si>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</si>
  <si>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</si>
  <si>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</si>
  <si>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</si>
  <si>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</si>
  <si>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</si>
  <si>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</si>
  <si>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</si>
  <si>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</si>
  <si>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</si>
  <si>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</si>
  <si>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</si>
  <si>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</si>
  <si>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</si>
  <si>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</si>
  <si>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</si>
  <si>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</si>
  <si>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</si>
  <si>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</si>
  <si>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</si>
  <si>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</si>
  <si>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</si>
  <si>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</si>
  <si>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</si>
  <si>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</si>
  <si>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</si>
  <si>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</si>
  <si>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</si>
  <si>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</si>
  <si>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</si>
  <si>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</si>
  <si>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</si>
  <si>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</si>
  <si>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</si>
  <si>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</si>
  <si>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</si>
  <si>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</si>
  <si>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</si>
  <si>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</si>
  <si>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</si>
  <si>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</si>
  <si>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</si>
  <si>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</si>
  <si>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</si>
  <si>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</si>
  <si>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</si>
  <si>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</si>
  <si>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</si>
  <si>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</si>
  <si>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</si>
  <si>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</si>
  <si>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</si>
  <si>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</si>
  <si>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</si>
  <si>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</si>
  <si>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</si>
  <si>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</si>
  <si>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</si>
  <si>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</si>
  <si>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</si>
  <si>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</si>
  <si>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</si>
  <si>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</si>
  <si>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</si>
  <si>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</si>
  <si>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</si>
  <si>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</si>
  <si>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</si>
  <si>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</si>
  <si>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</si>
  <si>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</si>
  <si>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</si>
  <si>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</si>
  <si>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</si>
  <si>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</si>
  <si>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</si>
  <si>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</si>
  <si>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</si>
  <si>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</si>
  <si>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</si>
  <si>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</si>
  <si>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</si>
  <si>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</si>
  <si>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</si>
  <si>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</si>
  <si>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</si>
  <si>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</si>
  <si>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</si>
  <si>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</si>
  <si>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</si>
  <si>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</si>
  <si>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</si>
  <si>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</si>
  <si>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</si>
  <si>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</si>
  <si>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</si>
  <si>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</si>
  <si>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</si>
  <si>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</si>
  <si>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</si>
  <si>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</si>
  <si>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</si>
  <si>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</si>
  <si>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</si>
  <si>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</si>
  <si>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</si>
  <si>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</si>
  <si>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</si>
  <si>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</si>
  <si>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</si>
  <si>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</si>
  <si>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</si>
  <si>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</si>
  <si>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</si>
  <si>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</si>
  <si>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</si>
  <si>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</si>
  <si>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</si>
  <si>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</si>
  <si>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</si>
  <si>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</si>
  <si>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</si>
  <si>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</si>
  <si>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</si>
  <si>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</si>
  <si>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</si>
  <si>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</si>
  <si>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</si>
  <si>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</si>
  <si>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</si>
  <si>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</si>
  <si>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</si>
  <si>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</si>
  <si>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</si>
  <si>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</si>
  <si>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</si>
  <si>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</si>
  <si>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</si>
  <si>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</si>
  <si>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</si>
  <si>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</si>
  <si>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</si>
  <si>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</si>
  <si>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</si>
  <si>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</si>
  <si>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</si>
  <si>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</si>
  <si>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</si>
  <si>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</si>
  <si>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</si>
  <si>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</si>
  <si>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</si>
  <si>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</si>
  <si>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</si>
  <si>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</si>
  <si>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</si>
  <si>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</si>
  <si>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</si>
  <si>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</si>
  <si>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</si>
  <si>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</si>
  <si>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</si>
  <si>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</si>
  <si>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</si>
  <si>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</si>
  <si>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</si>
  <si>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</si>
  <si>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</si>
  <si>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</si>
  <si>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</si>
  <si>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</si>
  <si>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</si>
  <si>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</si>
  <si>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</si>
  <si>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</si>
  <si>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</si>
  <si>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</si>
  <si>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</si>
  <si>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</si>
  <si>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</si>
  <si>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</si>
  <si>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</si>
  <si>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</si>
  <si>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</si>
  <si>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</si>
  <si>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</si>
  <si>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</si>
  <si>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</si>
  <si>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</si>
  <si>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</si>
  <si>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</si>
  <si>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</si>
  <si>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</si>
  <si>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</si>
  <si>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</si>
  <si>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</si>
  <si>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</si>
  <si>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</si>
  <si>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</si>
  <si>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</si>
  <si>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</si>
  <si>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</si>
  <si>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</si>
  <si>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</si>
  <si>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</si>
  <si>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</si>
  <si>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</si>
  <si>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</si>
  <si>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</si>
  <si>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</si>
  <si>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</si>
  <si>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</si>
  <si>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</si>
  <si>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</si>
  <si>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</si>
  <si>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</si>
  <si>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</si>
  <si>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</si>
  <si>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</si>
  <si>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</si>
  <si>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</si>
  <si>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</si>
  <si>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</si>
  <si>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</si>
  <si>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</si>
  <si>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</si>
  <si>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</si>
  <si>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</si>
  <si>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</si>
  <si>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</si>
  <si>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</si>
  <si>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</si>
  <si>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</si>
  <si>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</si>
  <si>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</si>
  <si>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</si>
  <si>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</si>
  <si>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</si>
  <si>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</si>
  <si>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</si>
  <si>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</si>
  <si>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</si>
  <si>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</si>
  <si>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</si>
  <si>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</si>
  <si>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</si>
  <si>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</si>
  <si>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</si>
  <si>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</si>
  <si>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</si>
  <si>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</si>
  <si>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</si>
  <si>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</si>
  <si>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</si>
  <si>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</si>
  <si>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</si>
  <si>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</si>
  <si>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</si>
  <si>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</si>
  <si>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</si>
  <si>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</si>
  <si>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</si>
  <si>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</si>
  <si>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</si>
  <si>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</si>
  <si>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</si>
  <si>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</si>
  <si>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</si>
  <si>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</si>
  <si>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</si>
  <si>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</si>
  <si>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</si>
  <si>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</si>
  <si>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</si>
  <si>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</si>
  <si>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</si>
  <si>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</si>
  <si>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</si>
  <si>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</si>
  <si>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</si>
  <si>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</si>
  <si>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</si>
  <si>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</si>
  <si>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</si>
  <si>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</si>
  <si>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</si>
  <si>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</si>
  <si>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</si>
  <si>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</si>
  <si>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</si>
  <si>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</si>
  <si>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</si>
  <si>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</si>
  <si>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</si>
  <si>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</si>
  <si>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</si>
  <si>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</si>
  <si>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</si>
  <si>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</si>
  <si>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</si>
  <si>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</si>
  <si>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</si>
  <si>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</si>
  <si>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</si>
  <si>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</si>
  <si>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</si>
  <si>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</si>
  <si>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</si>
  <si>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</si>
  <si>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</si>
  <si>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</si>
  <si>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</si>
  <si>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</si>
  <si>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</si>
  <si>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</si>
  <si>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</si>
  <si>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</si>
  <si>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</si>
  <si>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</si>
  <si>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</si>
  <si>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</si>
  <si>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</si>
  <si>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</si>
  <si>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</si>
  <si>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</si>
  <si>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</si>
  <si>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</si>
  <si>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</si>
  <si>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</si>
  <si>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</si>
  <si>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</si>
  <si>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</si>
  <si>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</si>
  <si>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</si>
  <si>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</si>
  <si>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</si>
  <si>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</si>
  <si>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</si>
  <si>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</si>
  <si>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</si>
  <si>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</si>
  <si>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</si>
  <si>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</si>
  <si>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</si>
  <si>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</si>
  <si>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</si>
  <si>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</si>
  <si>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</si>
  <si>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</si>
  <si>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</si>
  <si>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</si>
  <si>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</si>
  <si>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</si>
  <si>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</si>
  <si>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</si>
  <si>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</si>
  <si>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</si>
  <si>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</si>
  <si>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</si>
  <si>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</si>
  <si>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</si>
  <si>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</si>
  <si>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</si>
  <si>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</si>
  <si>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</si>
  <si>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</si>
  <si>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</si>
  <si>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</si>
  <si>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</si>
  <si>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</si>
  <si>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</si>
  <si>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</si>
  <si>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</si>
  <si>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</si>
  <si>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</si>
  <si>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</si>
  <si>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</si>
  <si>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</si>
  <si>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</si>
  <si>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</si>
  <si>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</si>
  <si>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</si>
  <si>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</si>
  <si>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</si>
  <si>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</si>
  <si>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</si>
  <si>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</si>
  <si>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</si>
  <si>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</si>
  <si>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</si>
  <si>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</si>
  <si>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</si>
  <si>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</si>
  <si>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</si>
  <si>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</si>
  <si>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</si>
  <si>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</si>
  <si>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</si>
  <si>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</si>
  <si>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</si>
  <si>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</si>
  <si>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</si>
  <si>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</si>
  <si>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</si>
  <si>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</si>
  <si>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</si>
  <si>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</si>
  <si>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</si>
  <si>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</si>
  <si>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</si>
  <si>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</si>
  <si>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</si>
  <si>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</si>
  <si>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</si>
  <si>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</si>
  <si>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</si>
  <si>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</si>
  <si>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</si>
  <si>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</si>
  <si>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</si>
  <si>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</si>
  <si>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</si>
  <si>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</si>
  <si>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</si>
  <si>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</si>
  <si>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</si>
  <si>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</si>
  <si>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</si>
  <si>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</si>
  <si>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</si>
  <si>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</si>
  <si>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</si>
  <si>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</si>
  <si>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</si>
  <si>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</si>
  <si>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</si>
  <si>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</si>
  <si>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</si>
  <si>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</si>
  <si>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</si>
  <si>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</si>
  <si>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</si>
  <si>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</si>
  <si>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</si>
  <si>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</si>
  <si>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</si>
  <si>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</si>
  <si>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</si>
  <si>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</si>
  <si>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</si>
  <si>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</si>
  <si>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</si>
  <si>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</si>
  <si>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</si>
  <si>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</si>
  <si>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</si>
  <si>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</si>
  <si>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</si>
  <si>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</si>
  <si>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</si>
  <si>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</si>
  <si>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</si>
  <si>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</si>
  <si>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</si>
  <si>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</si>
  <si>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</si>
  <si>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</si>
  <si>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</si>
  <si>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</si>
  <si>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</si>
  <si>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</si>
  <si>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</si>
  <si>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</si>
  <si>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</si>
  <si>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</si>
  <si>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</si>
  <si>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</si>
  <si>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</si>
  <si>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</si>
  <si>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</si>
  <si>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</si>
  <si>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</si>
  <si>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</si>
  <si>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</si>
  <si>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</si>
  <si>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</si>
  <si>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</si>
  <si>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</si>
  <si>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</si>
  <si>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</si>
  <si>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</si>
  <si>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</si>
  <si>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</si>
  <si>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</si>
  <si>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</si>
  <si>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</si>
  <si>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</si>
  <si>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</si>
  <si>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</si>
  <si>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</si>
  <si>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</si>
  <si>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</si>
  <si>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</si>
  <si>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</si>
  <si>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</si>
  <si>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</si>
  <si>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</si>
  <si>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</si>
  <si>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</si>
  <si>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</si>
  <si>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</si>
  <si>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</si>
  <si>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</si>
  <si>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</si>
  <si>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</si>
  <si>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</si>
  <si>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</si>
  <si>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</si>
  <si>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</si>
  <si>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</si>
  <si>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</si>
  <si>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</si>
  <si>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</si>
  <si>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</si>
  <si>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</si>
  <si>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</si>
  <si>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</si>
  <si>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</si>
  <si>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</si>
  <si>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</si>
  <si>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</si>
  <si>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</si>
  <si>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</si>
  <si>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</si>
  <si>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</si>
  <si>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</si>
  <si>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</si>
  <si>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</si>
  <si>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</si>
  <si>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</si>
  <si>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</si>
  <si>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</si>
  <si>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</si>
  <si>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</si>
  <si>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</si>
  <si>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</si>
  <si>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</si>
  <si>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</si>
  <si>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</si>
  <si>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</si>
  <si>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</si>
  <si>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</si>
  <si>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</si>
  <si>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</si>
  <si>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</si>
  <si>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</si>
  <si>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</si>
  <si>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</si>
  <si>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</si>
  <si>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</si>
  <si>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</si>
  <si>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</si>
  <si>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</si>
  <si>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</si>
  <si>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</si>
  <si>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</si>
  <si>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</si>
  <si>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</si>
  <si>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</si>
  <si>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</si>
  <si>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</si>
  <si>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</si>
  <si>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</si>
  <si>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</si>
  <si>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</si>
  <si>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</si>
  <si>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</si>
  <si>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</si>
  <si>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</si>
  <si>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</si>
  <si>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</si>
  <si>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</si>
  <si>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</si>
  <si>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</si>
  <si>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</si>
  <si>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</si>
  <si>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</si>
  <si>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</si>
  <si>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</si>
  <si>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</si>
  <si>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</si>
  <si>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</si>
  <si>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</si>
  <si>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</si>
  <si>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</si>
  <si>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</si>
  <si>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</si>
  <si>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</si>
  <si>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</si>
  <si>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</si>
  <si>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</si>
  <si>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</si>
  <si>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</si>
  <si>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</si>
  <si>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</si>
  <si>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</si>
  <si>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</si>
  <si>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</si>
  <si>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</si>
  <si>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</si>
  <si>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</si>
  <si>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</si>
  <si>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</si>
  <si>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</si>
  <si>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</si>
  <si>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</si>
  <si>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</si>
  <si>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</si>
  <si>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</si>
  <si>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</si>
  <si>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</si>
  <si>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</si>
  <si>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</si>
  <si>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</si>
  <si>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</si>
  <si>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</si>
  <si>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</si>
  <si>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</si>
  <si>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</si>
  <si>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</si>
  <si>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</si>
  <si>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</si>
  <si>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</si>
  <si>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</si>
  <si>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</si>
  <si>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</si>
  <si>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</si>
  <si>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</si>
  <si>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</si>
  <si>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</si>
  <si>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</si>
  <si>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</si>
  <si>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</si>
  <si>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</si>
  <si>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</si>
  <si>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</si>
  <si>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</si>
  <si>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</si>
  <si>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</si>
  <si>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</si>
  <si>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</si>
  <si>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</si>
  <si>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</si>
  <si>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</si>
  <si>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</si>
  <si>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</si>
  <si>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</si>
  <si>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</si>
  <si>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</si>
  <si>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</si>
  <si>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</si>
  <si>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</si>
  <si>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</si>
  <si>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</si>
  <si>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</si>
  <si>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</si>
  <si>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</si>
  <si>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</si>
  <si>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</si>
  <si>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</si>
  <si>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</si>
  <si>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</si>
  <si>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</si>
  <si>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</si>
  <si>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</si>
  <si>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</si>
  <si>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</si>
  <si>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</si>
  <si>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</si>
  <si>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</si>
  <si>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</si>
  <si>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</si>
  <si>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</si>
  <si>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</si>
  <si>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</si>
  <si>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</si>
  <si>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</si>
  <si>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</si>
  <si>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</si>
  <si>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</si>
  <si>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</si>
  <si>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</si>
  <si>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</si>
  <si>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</si>
  <si>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</si>
  <si>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</si>
  <si>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</si>
  <si>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</si>
  <si>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</si>
  <si>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</si>
  <si>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</si>
  <si>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</si>
  <si>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</si>
  <si>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</si>
  <si>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</si>
  <si>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</si>
  <si>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</si>
  <si>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</si>
  <si>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</si>
  <si>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</si>
  <si>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</si>
  <si>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</si>
  <si>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</si>
  <si>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</si>
  <si>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</si>
  <si>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</si>
  <si>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</si>
  <si>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</si>
  <si>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</si>
  <si>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</si>
  <si>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</si>
  <si>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</si>
  <si>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</si>
  <si>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</si>
  <si>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</si>
  <si>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</si>
  <si>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</si>
  <si>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</si>
  <si>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</si>
  <si>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</si>
  <si>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</si>
  <si>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</si>
  <si>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</si>
  <si>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</si>
  <si>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</si>
  <si>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</si>
  <si>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</si>
  <si>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</si>
  <si>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</si>
  <si>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</si>
  <si>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</si>
  <si>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</si>
  <si>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</si>
  <si>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</si>
  <si>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</si>
  <si>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</si>
  <si>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</si>
  <si>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</si>
  <si>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</si>
  <si>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</si>
  <si>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</si>
  <si>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</si>
  <si>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</si>
  <si>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</si>
  <si>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</si>
  <si>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</si>
  <si>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</si>
  <si>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</si>
  <si>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</si>
  <si>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</si>
  <si>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</si>
  <si>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</si>
  <si>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</si>
  <si>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</si>
  <si>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</si>
  <si>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</si>
  <si>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</si>
  <si>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</si>
  <si>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</si>
  <si>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</si>
  <si>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</si>
  <si>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</si>
  <si>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</si>
  <si>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</si>
  <si>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</si>
  <si>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</si>
  <si>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</si>
  <si>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</si>
  <si>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</si>
  <si>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</si>
  <si>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</si>
  <si>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</si>
  <si>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</si>
  <si>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</si>
  <si>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</si>
  <si>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</si>
  <si>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</si>
  <si>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</si>
  <si>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</si>
  <si>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</si>
  <si>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</si>
  <si>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</si>
  <si>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</si>
  <si>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</si>
  <si>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</si>
  <si>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</si>
  <si>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</si>
  <si>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</si>
  <si>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</si>
  <si>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</si>
  <si>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</si>
  <si>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</si>
  <si>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</si>
  <si>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</si>
  <si>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</si>
  <si>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</si>
  <si>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</si>
  <si>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</si>
  <si>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</si>
  <si>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</si>
  <si>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</si>
  <si>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</si>
  <si>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</si>
  <si>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</si>
  <si>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</si>
  <si>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</si>
  <si>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</si>
  <si>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</si>
  <si>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</si>
  <si>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</si>
  <si>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</si>
  <si>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</si>
  <si>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</si>
  <si>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</si>
  <si>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</si>
  <si>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</si>
  <si>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</si>
  <si>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</si>
  <si>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</si>
  <si>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</si>
  <si>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</si>
  <si>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</si>
  <si>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</si>
  <si>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</si>
  <si>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</si>
  <si>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</si>
  <si>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</si>
  <si>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</si>
  <si>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</si>
  <si>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</si>
  <si>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</si>
  <si>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</si>
  <si>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</si>
  <si>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</si>
  <si>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</si>
  <si>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</si>
  <si>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</si>
  <si>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</si>
  <si>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</si>
  <si>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</si>
  <si>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</si>
  <si>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</si>
  <si>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</si>
  <si>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</si>
  <si>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</si>
  <si>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</si>
  <si>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</si>
  <si>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</si>
  <si>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</si>
  <si>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</si>
  <si>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</si>
  <si>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</si>
  <si>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</si>
  <si>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</si>
  <si>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</si>
  <si>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</si>
  <si>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</si>
  <si>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</si>
  <si>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</si>
  <si>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</si>
  <si>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</si>
  <si>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</si>
  <si>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</si>
  <si>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</si>
  <si>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</si>
  <si>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</si>
  <si>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</si>
  <si>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</si>
  <si>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</si>
  <si>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</si>
  <si>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</si>
  <si>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</si>
  <si>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</si>
  <si>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</si>
  <si>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</si>
  <si>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</si>
  <si>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</si>
  <si>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</si>
  <si>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</si>
  <si>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</si>
  <si>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</si>
  <si>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</si>
  <si>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</si>
  <si>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</si>
  <si>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</si>
  <si>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</si>
  <si>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</si>
  <si>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</si>
  <si>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</si>
  <si>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</si>
  <si>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</si>
  <si>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</si>
  <si>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</si>
  <si>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</si>
  <si>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</si>
  <si>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</si>
  <si>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</si>
  <si>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</si>
  <si>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</si>
  <si>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</si>
  <si>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</si>
  <si>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</si>
  <si>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</si>
  <si>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</si>
  <si>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</si>
  <si>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</si>
  <si>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</si>
  <si>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</si>
  <si>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</si>
  <si>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</si>
  <si>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</si>
  <si>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</si>
  <si>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</si>
  <si>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</si>
  <si>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</si>
  <si>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</si>
  <si>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</si>
  <si>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</si>
  <si>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</si>
  <si>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</si>
  <si>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</si>
  <si>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</si>
  <si>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</si>
  <si>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</si>
  <si>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</si>
  <si>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</si>
  <si>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</si>
  <si>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</si>
  <si>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</si>
  <si>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</si>
  <si>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</si>
  <si>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</si>
  <si>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</si>
  <si>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</si>
  <si>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</si>
  <si>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</si>
  <si>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</si>
  <si>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</si>
  <si>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</si>
  <si>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</si>
  <si>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</si>
  <si>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</si>
  <si>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</si>
  <si>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</si>
  <si>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</si>
  <si>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</si>
  <si>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</si>
  <si>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</si>
  <si>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</si>
  <si>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</si>
  <si>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</si>
  <si>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</si>
  <si>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</si>
  <si>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</si>
  <si>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</si>
  <si>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</si>
  <si>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</si>
  <si>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</si>
  <si>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</si>
  <si>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</si>
  <si>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</si>
  <si>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</si>
  <si>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</si>
  <si>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</si>
  <si>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</si>
  <si>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</si>
  <si>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</si>
  <si>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</si>
  <si>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</si>
  <si>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</si>
  <si>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</si>
  <si>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</si>
  <si>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</si>
  <si>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</si>
  <si>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</si>
  <si>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</si>
  <si>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</si>
  <si>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</si>
  <si>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</si>
  <si>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</si>
  <si>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</si>
  <si>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</si>
  <si>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</si>
  <si>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</si>
  <si>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</si>
  <si>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</si>
  <si>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</si>
  <si>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</si>
  <si>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</si>
  <si>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</si>
  <si>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</si>
  <si>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</si>
  <si>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</si>
  <si>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</si>
  <si>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</si>
  <si>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</si>
  <si>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</si>
  <si>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</si>
  <si>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</si>
  <si>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</si>
  <si>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</si>
  <si>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</si>
  <si>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</si>
  <si>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</si>
  <si>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</si>
  <si>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</si>
  <si>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</si>
  <si>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</si>
  <si>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</si>
  <si>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</si>
  <si>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</si>
  <si>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</si>
  <si>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</si>
  <si>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</si>
  <si>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</si>
  <si>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</si>
  <si>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</si>
  <si>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</si>
  <si>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</si>
  <si>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</si>
  <si>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</si>
  <si>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</si>
  <si>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</si>
  <si>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</si>
  <si>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</si>
  <si>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</si>
  <si>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</si>
  <si>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</si>
  <si>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</si>
  <si>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</si>
  <si>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</si>
  <si>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</si>
  <si>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</si>
  <si>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</si>
  <si>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</si>
  <si>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</si>
  <si>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</si>
  <si>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</si>
  <si>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</si>
  <si>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</si>
  <si>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</si>
  <si>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</si>
  <si>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</si>
  <si>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</si>
  <si>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</si>
  <si>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</si>
  <si>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</si>
  <si>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</si>
  <si>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</si>
  <si>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</si>
  <si>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</si>
  <si>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</si>
  <si>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</si>
  <si>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</si>
  <si>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</si>
  <si>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</si>
  <si>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</si>
  <si>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</si>
  <si>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</si>
  <si>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</si>
  <si>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</si>
  <si>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</si>
  <si>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</si>
  <si>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</si>
  <si>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</si>
  <si>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</si>
  <si>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</si>
  <si>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</si>
  <si>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</si>
  <si>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</si>
  <si>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</si>
  <si>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</si>
  <si>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</si>
  <si>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</si>
  <si>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</si>
  <si>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</si>
  <si>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</si>
  <si>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</si>
  <si>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</si>
  <si>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</si>
  <si>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</si>
  <si>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</si>
  <si>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</si>
  <si>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</si>
  <si>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</si>
  <si>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</si>
  <si>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</si>
  <si>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</si>
  <si>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</si>
  <si>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</si>
  <si>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</si>
  <si>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</si>
  <si>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</si>
  <si>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</si>
  <si>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</si>
  <si>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</si>
  <si>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</si>
  <si>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</si>
  <si>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</si>
  <si>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</si>
  <si>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</si>
  <si>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</si>
  <si>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</si>
  <si>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</si>
  <si>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</si>
  <si>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</si>
  <si>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</si>
  <si>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</si>
  <si>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</si>
  <si>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</si>
  <si>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</si>
  <si>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</si>
  <si>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</si>
  <si>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</si>
  <si>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</si>
  <si>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</si>
  <si>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</si>
  <si>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</si>
  <si>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</si>
  <si>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</si>
  <si>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</si>
  <si>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</si>
  <si>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</si>
  <si>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</si>
  <si>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</si>
  <si>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</si>
  <si>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</si>
  <si>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</si>
  <si>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</si>
  <si>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</si>
  <si>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</si>
  <si>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</si>
  <si>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</si>
  <si>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</si>
  <si>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</si>
  <si>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</si>
  <si>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</si>
  <si>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</si>
  <si>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</si>
  <si>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</si>
  <si>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</si>
  <si>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</si>
  <si>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</si>
  <si>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</si>
  <si>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</si>
  <si>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</si>
  <si>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</si>
  <si>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</si>
  <si>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</si>
  <si>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</si>
  <si>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</si>
  <si>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</si>
  <si>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</si>
  <si>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</si>
  <si>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</si>
  <si>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</si>
  <si>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</si>
  <si>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</si>
  <si>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</si>
  <si>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</si>
  <si>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</si>
  <si>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</si>
  <si>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</si>
  <si>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</si>
  <si>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</si>
  <si>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</si>
  <si>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</si>
  <si>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</si>
  <si>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</si>
  <si>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</si>
  <si>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</si>
  <si>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</si>
  <si>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</si>
  <si>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</si>
  <si>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</si>
  <si>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</si>
  <si>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</si>
  <si>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</si>
  <si>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</si>
  <si>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</si>
  <si>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</si>
  <si>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</si>
  <si>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</si>
  <si>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</si>
  <si>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</si>
  <si>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</si>
  <si>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</si>
  <si>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</si>
  <si>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</si>
  <si>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</si>
  <si>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</si>
  <si>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</si>
  <si>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</si>
  <si>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</si>
  <si>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</si>
  <si>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</si>
  <si>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</si>
  <si>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</si>
  <si>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</si>
  <si>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</si>
  <si>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</si>
  <si>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</si>
  <si>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</si>
  <si>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</si>
  <si>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</si>
  <si>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</si>
  <si>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</si>
  <si>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</si>
  <si>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</si>
  <si>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</si>
  <si>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</si>
  <si>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</si>
  <si>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</si>
  <si>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</si>
  <si>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</si>
  <si>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</si>
  <si>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</si>
  <si>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</si>
  <si>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</si>
  <si>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</si>
  <si>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</si>
  <si>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</si>
  <si>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</si>
  <si>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</si>
  <si>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</si>
  <si>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</si>
  <si>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</si>
  <si>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</si>
  <si>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</si>
  <si>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</si>
  <si>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</si>
  <si>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</si>
  <si>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</si>
  <si>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</si>
  <si>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</si>
  <si>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</si>
  <si>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</si>
  <si>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</si>
  <si>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</si>
  <si>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</si>
  <si>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</si>
  <si>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</si>
  <si>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</si>
  <si>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</si>
  <si>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</si>
  <si>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</si>
  <si>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</si>
  <si>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</si>
  <si>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</si>
  <si>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</si>
  <si>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</si>
  <si>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</si>
  <si>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</si>
  <si>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</si>
  <si>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</si>
  <si>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</si>
  <si>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</si>
  <si>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</si>
  <si>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</si>
  <si>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</si>
  <si>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</si>
  <si>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</si>
  <si>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</si>
  <si>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</si>
  <si>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</si>
  <si>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</si>
  <si>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</si>
  <si>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</si>
  <si>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</si>
  <si>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</si>
  <si>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</si>
  <si>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</si>
  <si>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</si>
  <si>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</si>
  <si>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</si>
  <si>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</si>
  <si>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</si>
  <si>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</si>
  <si>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</si>
  <si>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</si>
  <si>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</si>
  <si>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</si>
  <si>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</si>
  <si>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</si>
  <si>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</si>
  <si>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</si>
  <si>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</si>
  <si>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</si>
  <si>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</si>
  <si>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</si>
  <si>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</si>
  <si>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</si>
  <si>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</si>
  <si>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</si>
  <si>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</si>
  <si>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</si>
  <si>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</si>
  <si>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</si>
  <si>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</si>
  <si>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</si>
  <si>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</si>
  <si>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</si>
  <si>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</si>
  <si>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</si>
  <si>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</si>
  <si>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</si>
  <si>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</si>
  <si>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</si>
  <si>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</si>
  <si>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</si>
  <si>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</si>
  <si>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</si>
  <si>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</si>
  <si>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</si>
  <si>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</si>
  <si>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</si>
  <si>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</si>
  <si>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</si>
  <si>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</si>
  <si>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</si>
  <si>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</si>
  <si>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</si>
  <si>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</si>
  <si>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</si>
  <si>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</si>
  <si>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</si>
  <si>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</si>
  <si>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</si>
  <si>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</si>
  <si>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</si>
  <si>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</si>
  <si>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</si>
  <si>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</si>
  <si>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</si>
  <si>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</si>
  <si>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</si>
  <si>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</si>
  <si>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</si>
  <si>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</si>
  <si>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</si>
  <si>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</si>
  <si>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</si>
  <si>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</si>
  <si>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</si>
  <si>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</si>
  <si>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</si>
  <si>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</si>
  <si>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</si>
  <si>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</si>
  <si>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</si>
  <si>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</si>
  <si>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</si>
  <si>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</si>
  <si>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</si>
  <si>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</si>
  <si>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</si>
  <si>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</si>
  <si>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</si>
  <si>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</si>
  <si>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</si>
  <si>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</si>
  <si>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</si>
  <si>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</si>
  <si>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</si>
  <si>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</si>
  <si>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</si>
  <si>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</si>
  <si>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</si>
  <si>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</si>
  <si>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</si>
  <si>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</si>
  <si>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</si>
  <si>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</si>
  <si>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</si>
  <si>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</si>
  <si>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</si>
  <si>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</si>
  <si>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</si>
  <si>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</si>
  <si>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</si>
  <si>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</si>
  <si>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</si>
  <si>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</si>
  <si>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</si>
  <si>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</si>
  <si>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</si>
  <si>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</si>
  <si>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</si>
  <si>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</si>
  <si>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</si>
  <si>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</si>
  <si>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</si>
  <si>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</si>
  <si>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</si>
  <si>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</si>
  <si>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</si>
  <si>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</si>
  <si>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</si>
  <si>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</si>
  <si>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</si>
  <si>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</si>
  <si>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</si>
  <si>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</si>
  <si>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</si>
  <si>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</si>
  <si>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</si>
  <si>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</si>
  <si>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</si>
  <si>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</si>
  <si>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</si>
  <si>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</si>
  <si>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</si>
  <si>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</si>
  <si>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</si>
  <si>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</si>
  <si>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</si>
  <si>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</si>
  <si>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</si>
  <si>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</si>
  <si>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</si>
  <si>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</si>
  <si>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</si>
  <si>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</si>
  <si>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</si>
  <si>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</si>
  <si>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</si>
  <si>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</si>
  <si>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</si>
  <si>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</si>
  <si>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</si>
  <si>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</si>
  <si>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</si>
  <si>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</si>
  <si>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</si>
  <si>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</si>
  <si>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</si>
  <si>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</si>
  <si>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</si>
  <si>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</si>
  <si>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</si>
  <si>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</si>
  <si>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</si>
  <si>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</si>
  <si>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</si>
  <si>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</si>
  <si>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</si>
  <si>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</si>
  <si>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</si>
  <si>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</si>
  <si>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</si>
  <si>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</si>
  <si>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</si>
  <si>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</si>
  <si>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</si>
  <si>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</si>
  <si>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</si>
  <si>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</si>
  <si>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</si>
  <si>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</si>
  <si>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</si>
  <si>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</si>
  <si>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</si>
  <si>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</si>
  <si>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</si>
  <si>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</si>
  <si>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</si>
  <si>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</si>
  <si>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</si>
  <si>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</si>
  <si>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</si>
  <si>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</si>
  <si>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</si>
  <si>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</si>
  <si>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</si>
  <si>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</si>
  <si>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</si>
  <si>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</si>
  <si>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</si>
  <si>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</si>
  <si>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</si>
  <si>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</si>
  <si>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</si>
  <si>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</si>
  <si>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</si>
  <si>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</si>
  <si>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</si>
  <si>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</si>
  <si>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</si>
  <si>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</si>
  <si>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</si>
  <si>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</si>
  <si>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</si>
  <si>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</si>
  <si>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</si>
  <si>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</si>
  <si>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</si>
  <si>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</si>
  <si>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</si>
  <si>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</si>
  <si>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</si>
  <si>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</si>
  <si>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</si>
  <si>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</si>
  <si>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</si>
  <si>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</si>
  <si>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</si>
  <si>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</si>
  <si>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</si>
  <si>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</si>
  <si>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</si>
  <si>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</si>
  <si>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</si>
  <si>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</si>
  <si>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</si>
  <si>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</si>
  <si>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</si>
  <si>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</si>
  <si>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</si>
  <si>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</si>
  <si>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</si>
  <si>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</si>
  <si>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</si>
  <si>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</si>
  <si>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</si>
  <si>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</si>
  <si>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</si>
  <si>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</si>
  <si>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</si>
  <si>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</si>
  <si>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</si>
  <si>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</si>
  <si>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</si>
  <si>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</si>
  <si>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</si>
  <si>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</si>
  <si>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</si>
  <si>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</si>
  <si>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</si>
  <si>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</si>
  <si>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</si>
  <si>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</si>
  <si>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</si>
  <si>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</si>
  <si>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</si>
  <si>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</si>
  <si>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</si>
  <si>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</si>
  <si>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</si>
  <si>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</si>
  <si>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</si>
  <si>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</si>
  <si>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</si>
  <si>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</si>
  <si>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</si>
  <si>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</si>
  <si>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</si>
  <si>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</si>
  <si>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</si>
  <si>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</si>
  <si>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</si>
  <si>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</si>
  <si>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</si>
  <si>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</si>
  <si>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</si>
  <si>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</si>
  <si>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</si>
  <si>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</si>
  <si>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</si>
  <si>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</si>
  <si>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</si>
  <si>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</si>
  <si>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</si>
  <si>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</si>
  <si>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</si>
  <si>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</si>
  <si>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</si>
  <si>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</si>
  <si>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</si>
  <si>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</si>
  <si>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</si>
  <si>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</si>
  <si>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</si>
  <si>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</si>
  <si>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</si>
  <si>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</si>
  <si>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</si>
  <si>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</si>
  <si>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</si>
  <si>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</si>
  <si>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</si>
  <si>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</si>
  <si>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</si>
  <si>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</si>
  <si>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</si>
  <si>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</si>
  <si>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</si>
  <si>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</si>
  <si>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</si>
  <si>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</si>
  <si>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</si>
  <si>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</si>
  <si>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</si>
  <si>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</si>
  <si>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</si>
  <si>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</si>
  <si>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</si>
  <si>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</si>
  <si>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</si>
  <si>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</si>
  <si>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</si>
  <si>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</si>
  <si>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</si>
  <si>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</si>
  <si>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</si>
  <si>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</si>
  <si>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</si>
  <si>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</si>
  <si>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</si>
  <si>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</si>
  <si>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</si>
  <si>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</si>
  <si>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</si>
  <si>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</si>
  <si>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</si>
  <si>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</si>
  <si>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</si>
  <si>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</si>
  <si>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</si>
  <si>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</si>
  <si>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</si>
  <si>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</si>
  <si>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</si>
  <si>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</si>
  <si>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</si>
  <si>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</si>
  <si>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</si>
  <si>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</si>
  <si>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</si>
  <si>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</si>
  <si>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</si>
  <si>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</si>
  <si>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</si>
  <si>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</si>
  <si>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</si>
  <si>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</si>
  <si>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</si>
  <si>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</si>
  <si>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</si>
  <si>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</si>
  <si>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</si>
  <si>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</si>
  <si>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</si>
  <si>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</si>
  <si>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</si>
  <si>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</si>
  <si>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</si>
  <si>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</si>
  <si>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</si>
  <si>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</si>
  <si>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</si>
  <si>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</si>
  <si>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</si>
  <si>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</si>
  <si>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</si>
  <si>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</si>
  <si>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</si>
  <si>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</si>
  <si>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</si>
  <si>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</si>
  <si>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</si>
  <si>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</si>
  <si>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</si>
  <si>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</si>
  <si>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</si>
  <si>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</si>
  <si>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</si>
  <si>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</si>
  <si>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</si>
  <si>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</si>
  <si>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</si>
  <si>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</si>
  <si>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</si>
  <si>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</si>
  <si>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</si>
  <si>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</si>
  <si>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</si>
  <si>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</si>
  <si>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</si>
  <si>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</si>
  <si>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</si>
  <si>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</si>
  <si>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</si>
  <si>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</si>
  <si>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</si>
  <si>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</si>
  <si>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</si>
  <si>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</si>
  <si>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</si>
  <si>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</si>
  <si>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</si>
  <si>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</si>
  <si>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</si>
  <si>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</si>
  <si>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</si>
  <si>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</si>
  <si>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</si>
  <si>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</si>
  <si>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</si>
  <si>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</si>
  <si>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</si>
  <si>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</si>
  <si>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</si>
  <si>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</si>
  <si>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</si>
  <si>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</si>
  <si>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</si>
  <si>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</si>
  <si>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</si>
  <si>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</si>
  <si>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</si>
  <si>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</si>
  <si>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</si>
  <si>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</si>
  <si>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</si>
  <si>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</si>
  <si>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</si>
  <si>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</si>
  <si>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</si>
  <si>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</si>
  <si>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</si>
  <si>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</si>
  <si>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</si>
  <si>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</si>
  <si>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</si>
  <si>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</si>
  <si>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</si>
  <si>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</si>
  <si>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</si>
  <si>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</si>
  <si>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</si>
  <si>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</si>
  <si>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</si>
  <si>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</si>
  <si>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</si>
  <si>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</si>
  <si>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</si>
  <si>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</si>
  <si>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</si>
  <si>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</si>
  <si>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</si>
  <si>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</si>
  <si>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</si>
  <si>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</si>
  <si>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</si>
  <si>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</si>
  <si>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</si>
  <si>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</si>
  <si>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</si>
  <si>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</si>
  <si>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</si>
  <si>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</si>
  <si>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</si>
  <si>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</si>
  <si>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</si>
  <si>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</si>
  <si>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</si>
  <si>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</si>
  <si>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</si>
  <si>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</si>
  <si>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</si>
  <si>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</si>
  <si>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</si>
  <si>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</si>
  <si>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</si>
  <si>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</si>
  <si>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</si>
  <si>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</si>
  <si>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</si>
  <si>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</si>
  <si>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</si>
  <si>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</si>
  <si>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</si>
  <si>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</si>
  <si>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</si>
  <si>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</si>
  <si>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</si>
  <si>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</si>
  <si>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</si>
  <si>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</si>
  <si>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</si>
  <si>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</si>
  <si>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</si>
  <si>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</si>
  <si>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</si>
  <si>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</si>
  <si>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</si>
  <si>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</si>
  <si>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</si>
  <si>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</si>
  <si>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</si>
  <si>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</si>
  <si>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</si>
  <si>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</si>
  <si>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</si>
  <si>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</si>
  <si>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</si>
  <si>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</si>
  <si>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</si>
  <si>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</si>
  <si>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</si>
  <si>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</si>
  <si>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</si>
  <si>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</si>
  <si>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</si>
  <si>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</si>
  <si>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</si>
  <si>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</si>
  <si>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</si>
  <si>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</si>
  <si>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</si>
  <si>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</si>
  <si>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</si>
  <si>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</si>
  <si>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</si>
  <si>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</si>
  <si>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</si>
  <si>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</si>
  <si>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</si>
  <si>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</si>
  <si>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</si>
  <si>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</si>
  <si>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</si>
  <si>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</si>
  <si>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</si>
  <si>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</si>
  <si>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</si>
  <si>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</si>
  <si>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</si>
  <si>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</si>
  <si>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</si>
  <si>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</si>
  <si>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</si>
  <si>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</si>
  <si>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</si>
  <si>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</si>
  <si>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</si>
  <si>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</si>
  <si>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</si>
  <si>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</si>
  <si>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</si>
  <si>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</si>
  <si>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</si>
  <si>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</si>
  <si>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</si>
  <si>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</si>
  <si>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</si>
  <si>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</si>
  <si>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</si>
  <si>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</si>
  <si>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</si>
  <si>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</si>
  <si>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</si>
  <si>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</si>
  <si>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</si>
  <si>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</si>
  <si>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</si>
  <si>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small batch</t>
  </si>
  <si>
    <t>pop</t>
  </si>
  <si>
    <t>photobooks</t>
  </si>
  <si>
    <t>hardware</t>
  </si>
  <si>
    <t>wearables</t>
  </si>
  <si>
    <t>plays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</si>
  <si>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</si>
  <si>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</si>
  <si>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</si>
  <si>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</si>
  <si>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</si>
  <si>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</si>
  <si>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</si>
  <si>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mobile games</t>
  </si>
  <si>
    <t>tabletop games</t>
  </si>
  <si>
    <t>video games</t>
  </si>
  <si>
    <t>classical music</t>
  </si>
  <si>
    <t>nature</t>
  </si>
  <si>
    <t>children's books</t>
  </si>
  <si>
    <t>fiction</t>
  </si>
  <si>
    <t>nonfiction</t>
  </si>
  <si>
    <t>translations</t>
  </si>
  <si>
    <t>makerspaces</t>
  </si>
  <si>
    <t>space exploration</t>
  </si>
  <si>
    <t>web</t>
  </si>
  <si>
    <t>musical</t>
  </si>
  <si>
    <t>spaces</t>
  </si>
  <si>
    <t>restaurants</t>
  </si>
  <si>
    <t>electronic music</t>
  </si>
  <si>
    <t>faith</t>
  </si>
  <si>
    <t>indie rock</t>
  </si>
  <si>
    <t>jazz</t>
  </si>
  <si>
    <t>metal</t>
  </si>
  <si>
    <t>rock</t>
  </si>
  <si>
    <t>people</t>
  </si>
  <si>
    <t>places</t>
  </si>
  <si>
    <t>art books</t>
  </si>
  <si>
    <t>audio</t>
  </si>
  <si>
    <t>world music</t>
  </si>
  <si>
    <t>gadgets</t>
  </si>
  <si>
    <t>radio &amp; podcasts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</si>
  <si>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</si>
  <si>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</si>
  <si>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</si>
  <si>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</si>
  <si>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</si>
  <si>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</si>
  <si>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</si>
  <si>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</si>
  <si>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</si>
  <si>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</si>
  <si>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</si>
  <si>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</si>
  <si>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</si>
  <si>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</si>
  <si>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</si>
  <si>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</si>
  <si>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</si>
  <si>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</si>
  <si>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</si>
  <si>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</si>
  <si>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</si>
  <si>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</si>
  <si>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</si>
  <si>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</si>
  <si>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</si>
  <si>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</si>
  <si>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</si>
  <si>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</si>
  <si>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</si>
  <si>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</si>
  <si>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</si>
  <si>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</si>
  <si>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</si>
  <si>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</si>
  <si>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</si>
  <si>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</si>
  <si>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</si>
  <si>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</si>
  <si>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</si>
  <si>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Successful Campaigns</t>
  </si>
  <si>
    <t>Variance</t>
  </si>
  <si>
    <t>Standard Deviation</t>
  </si>
  <si>
    <t>Unsuccessful Campaigns*</t>
  </si>
  <si>
    <t>*Assuming Unsuccessful is defined only as "failed"</t>
  </si>
  <si>
    <t>First Quartile</t>
  </si>
  <si>
    <t>Third Quartile</t>
  </si>
  <si>
    <t>Interquartile Range</t>
  </si>
  <si>
    <t>Lower Bound</t>
  </si>
  <si>
    <t>Upper Bound</t>
  </si>
  <si>
    <t>Z-Score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</si>
</sst>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0" fillId="0" borderId="1" xfId="0" applyBorder="1"/>
    <xf numFmtId="1" fontId="0" fillId="0" borderId="1" xfId="0" applyNumberFormat="1" applyBorder="1"/>
    <xf numFmtId="0" fontId="0" fillId="0" borderId="1" xfId="0" applyFill="1" applyBorder="1"/>
    <xf numFmtId="0" fontId="1" fillId="0" borderId="0" xfId="0" applyFont="1"/>
    <xf numFmtId="2" fontId="0" fillId="0" borderId="0" xfId="0" applyNumberFormat="1"/>
    <xf numFmtId="0" fontId="0" fillId="0" borderId="1" xfId="0" applyBorder="1" applyAlignment="1">
      <alignment horizontal="center"/>
    </xf>
  </cellXfs>
  <cellStyles count="2">
    <cellStyle name="Normal" xfId="0" builtinId="0"/>
    <cellStyle name="Percent" xfId="1" builtinId="5"/>
  </cellStyles>
  <dxfs count="20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[ExcelSolutions.xlsx]Pivot - State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</a:t>
            </a:r>
            <a:r>
              <a:rPr lang="en-US"/>
              <a:t>Campaign</a:t>
            </a:r>
            <a:r>
              <a:rPr lang="en-US" baseline="0"/>
              <a:t> State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D7-43C9-A46B-75ABD52259BC}"/>
            </c:ext>
          </c:extLst>
        </c:ser>
        <c:ser>
          <c:idx val="1"/>
          <c:order val="1"/>
          <c:tx>
            <c:strRef>
              <c:f>'Pivot - 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FB-4028-8730-ED3E4F6D04BA}"/>
            </c:ext>
          </c:extLst>
        </c:ser>
        <c:ser>
          <c:idx val="2"/>
          <c:order val="2"/>
          <c:tx>
            <c:strRef>
              <c:f>'Pivot - State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State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7FB-4028-8730-ED3E4F6D04BA}"/>
            </c:ext>
          </c:extLst>
        </c:ser>
        <c:ser>
          <c:idx val="3"/>
          <c:order val="3"/>
          <c:tx>
            <c:strRef>
              <c:f>'Pivot - 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State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7FB-4028-8730-ED3E4F6D0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4248536"/>
        <c:axId val="654249192"/>
      </c:barChart>
      <c:catAx>
        <c:axId val="654248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49192"/>
        <c:crosses val="autoZero"/>
        <c:auto val="1"/>
        <c:lblAlgn val="ctr"/>
        <c:lblOffset val="100"/>
        <c:noMultiLvlLbl val="0"/>
      </c:catAx>
      <c:valAx>
        <c:axId val="654249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48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[ExcelSolutions.xlsx]Pivot - State by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 State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State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State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C4-4FA6-9BF2-7333410D7133}"/>
            </c:ext>
          </c:extLst>
        </c:ser>
        <c:ser>
          <c:idx val="1"/>
          <c:order val="1"/>
          <c:tx>
            <c:strRef>
              <c:f>'Pivot - 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State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C4-4FA6-9BF2-7333410D7133}"/>
            </c:ext>
          </c:extLst>
        </c:ser>
        <c:ser>
          <c:idx val="2"/>
          <c:order val="2"/>
          <c:tx>
            <c:strRef>
              <c:f>'Pivot - State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State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C4-4FA6-9BF2-7333410D7133}"/>
            </c:ext>
          </c:extLst>
        </c:ser>
        <c:ser>
          <c:idx val="3"/>
          <c:order val="3"/>
          <c:tx>
            <c:strRef>
              <c:f>'Pivot - State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State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B7-43E1-8764-42F126792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4254112"/>
        <c:axId val="654259688"/>
      </c:barChart>
      <c:catAx>
        <c:axId val="654254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9688"/>
        <c:crosses val="autoZero"/>
        <c:auto val="1"/>
        <c:lblAlgn val="ctr"/>
        <c:lblOffset val="100"/>
        <c:noMultiLvlLbl val="0"/>
      </c:catAx>
      <c:valAx>
        <c:axId val="65425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5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[ExcelSolutions.xlsx]Pivot - State Time Series!PivotTable3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 State Counts by Month Started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State Time Series'!$B$4:$B$5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- State Time Series'!$A$6:$A$18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State Time Series'!$B$6:$B$18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51-4D33-9D41-87E7AB39C53F}"/>
            </c:ext>
          </c:extLst>
        </c:ser>
        <c:ser>
          <c:idx val="1"/>
          <c:order val="1"/>
          <c:tx>
            <c:strRef>
              <c:f>'Pivot - State Time Series'!$C$4:$C$5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- State Time Series'!$A$6:$A$18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State Time Series'!$C$6:$C$18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51-4D33-9D41-87E7AB39C53F}"/>
            </c:ext>
          </c:extLst>
        </c:ser>
        <c:ser>
          <c:idx val="2"/>
          <c:order val="2"/>
          <c:tx>
            <c:strRef>
              <c:f>'Pivot - State Time Series'!$D$4:$D$5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- State Time Series'!$A$6:$A$18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State Time Series'!$D$6:$D$18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51-4D33-9D41-87E7AB39C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270512"/>
        <c:axId val="654268216"/>
      </c:lineChart>
      <c:catAx>
        <c:axId val="654270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68216"/>
        <c:crosses val="autoZero"/>
        <c:auto val="1"/>
        <c:lblAlgn val="ctr"/>
        <c:lblOffset val="100"/>
        <c:noMultiLvlLbl val="0"/>
      </c:catAx>
      <c:valAx>
        <c:axId val="65426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7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'Bonus #1'!$F$1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#1'!$F$2:$F$13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6D-403E-936C-518052D831ED}"/>
            </c:ext>
          </c:extLst>
        </c:ser>
        <c:ser>
          <c:idx val="6"/>
          <c:order val="1"/>
          <c:tx>
            <c:strRef>
              <c:f>'Bonus #1'!$G$1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#1'!$G$2:$G$13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26D-403E-936C-518052D831ED}"/>
            </c:ext>
          </c:extLst>
        </c:ser>
        <c:ser>
          <c:idx val="7"/>
          <c:order val="2"/>
          <c:tx>
            <c:strRef>
              <c:f>'Bonus #1'!$H$1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#1'!$H$2:$H$13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26D-403E-936C-518052D83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0620016"/>
        <c:axId val="430628872"/>
      </c:lineChart>
      <c:catAx>
        <c:axId val="430620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628872"/>
        <c:crosses val="autoZero"/>
        <c:auto val="1"/>
        <c:lblAlgn val="ctr"/>
        <c:lblOffset val="100"/>
        <c:noMultiLvlLbl val="0"/>
      </c:catAx>
      <c:valAx>
        <c:axId val="43062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of Campaigns in Range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62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1</xdr:row>
      <xdr:rowOff>52387</xdr:rowOff>
    </xdr:from>
    <xdr:to>
      <xdr:col>18</xdr:col>
      <xdr:colOff>28575</xdr:colOff>
      <xdr:row>19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FE7633-61B2-4EED-A907-705C9A7042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0</xdr:row>
      <xdr:rowOff>80961</xdr:rowOff>
    </xdr:from>
    <xdr:to>
      <xdr:col>20</xdr:col>
      <xdr:colOff>228600</xdr:colOff>
      <xdr:row>27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E7D2E3-14D2-4F6E-8B44-4B29ED93A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0</xdr:row>
      <xdr:rowOff>52387</xdr:rowOff>
    </xdr:from>
    <xdr:to>
      <xdr:col>17</xdr:col>
      <xdr:colOff>266699</xdr:colOff>
      <xdr:row>20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50C30A-2DE1-4E18-9FEE-9D8B2830C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13</xdr:row>
      <xdr:rowOff>76200</xdr:rowOff>
    </xdr:from>
    <xdr:to>
      <xdr:col>7</xdr:col>
      <xdr:colOff>790576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2BC9F8-EE6A-49FB-B75F-A0EE249EF0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tula, Karina" refreshedDate="44357.368296064815" createdVersion="6" refreshedVersion="6" minRefreshableVersion="3" recordCount="4114" xr:uid="{08E90DF8-DE09-41C2-9DF3-B9396F8B70E0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tula, Karina" refreshedDate="44357.387404861111" createdVersion="6" refreshedVersion="6" minRefreshableVersion="3" recordCount="4114" xr:uid="{51925B19-A7E0-4893-8925-F1AD83B8109C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56D29D-53FC-4080-AB47-942B5534221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E98891-D4BC-4557-811E-DCEB75DAC50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C3910C-8078-434E-91ED-24DB857C9FF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.28515625" bestFit="1" customWidth="1"/>
    <col min="17" max="17" width="13.42578125" bestFit="1" customWidth="1"/>
    <col min="18" max="18" width="19.14062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$E2/$D2*100</f>
        <v>136.85882352941178</v>
      </c>
      <c r="P2" s="6">
        <f>$E2/$L2</f>
        <v>63.917582417582416</v>
      </c>
      <c r="Q2" t="str">
        <f>LEFT($N2,SEARCH("/",$N2)-1)</f>
        <v>film &amp; video</v>
      </c>
      <c r="R2" t="str">
        <f>RIGHT($N2,LEN($N2)-SEARCH("/",$N2))</f>
        <v>television</v>
      </c>
      <c r="S2" s="10">
        <f>((($J2/60)/60)/24)+DATE(1970,1,1)</f>
        <v>42177.007071759261</v>
      </c>
      <c r="T2" s="10">
        <f>((($I2/60)/60)/24)+DATE(1970,1,1)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$E3/$D3*100</f>
        <v>142.60827250608273</v>
      </c>
      <c r="P3" s="6">
        <f t="shared" ref="P3:P66" si="1">$E3/$L3</f>
        <v>185.48101265822785</v>
      </c>
      <c r="Q3" t="str">
        <f t="shared" ref="Q3:Q66" si="2">LEFT($N3,SEARCH("/",$N3)-1)</f>
        <v>film &amp; video</v>
      </c>
      <c r="R3" t="str">
        <f t="shared" ref="R3:R66" si="3">RIGHT($N3,LEN($N3)-SEARCH("/",$N3))</f>
        <v>television</v>
      </c>
      <c r="S3" s="10">
        <f t="shared" ref="S3:S66" si="4">((($J3/60)/60)/24)+DATE(1970,1,1)</f>
        <v>42766.600497685184</v>
      </c>
      <c r="T3" s="10">
        <f t="shared" ref="T3:T66" si="5">((($I3/60)/60)/24)+DATE(1970,1,1)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$E67/$D67*100</f>
        <v>107.52857142857141</v>
      </c>
      <c r="P67" s="6">
        <f t="shared" ref="P67:P130" si="7">$E67/$L67</f>
        <v>132.05263157894737</v>
      </c>
      <c r="Q67" t="str">
        <f t="shared" ref="Q67:Q130" si="8">LEFT($N67,SEARCH("/",$N67)-1)</f>
        <v>film &amp; video</v>
      </c>
      <c r="R67" t="str">
        <f t="shared" ref="R67:R130" si="9">RIGHT($N67,LEN($N67)-SEARCH("/",$N67))</f>
        <v>shorts</v>
      </c>
      <c r="S67" s="10">
        <f t="shared" ref="S67:S130" si="10">((($J67/60)/60)/24)+DATE(1970,1,1)</f>
        <v>41835.821226851855</v>
      </c>
      <c r="T67" s="10">
        <f t="shared" ref="T67:T130" si="11">((($I67/60)/60)/24)+DATE(1970,1,1)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$E131/$D131*100</f>
        <v>0</v>
      </c>
      <c r="P131" s="6" t="e">
        <f t="shared" ref="P131:P194" si="13">$E131/$L131</f>
        <v>#DIV/0!</v>
      </c>
      <c r="Q131" t="str">
        <f t="shared" ref="Q131:Q194" si="14">LEFT($N131,SEARCH("/",$N131)-1)</f>
        <v>film &amp; video</v>
      </c>
      <c r="R131" t="str">
        <f t="shared" ref="R131:R194" si="15">RIGHT($N131,LEN($N131)-SEARCH("/",$N131))</f>
        <v>science fiction</v>
      </c>
      <c r="S131" s="10">
        <f t="shared" ref="S131:S194" si="16">((($J131/60)/60)/24)+DATE(1970,1,1)</f>
        <v>41882.937303240738</v>
      </c>
      <c r="T131" s="10">
        <f t="shared" ref="T131:T194" si="17">((($I131/60)/60)/24)+DATE(1970,1,1)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$E195/$D195*100</f>
        <v>0</v>
      </c>
      <c r="P195" s="6" t="e">
        <f t="shared" ref="P195:P258" si="19">$E195/$L195</f>
        <v>#DIV/0!</v>
      </c>
      <c r="Q195" t="str">
        <f t="shared" ref="Q195:Q258" si="20">LEFT($N195,SEARCH("/",$N195)-1)</f>
        <v>film &amp; video</v>
      </c>
      <c r="R195" t="str">
        <f t="shared" ref="R195:R258" si="21">RIGHT($N195,LEN($N195)-SEARCH("/",$N195))</f>
        <v>drama</v>
      </c>
      <c r="S195" s="10">
        <f t="shared" ref="S195:S258" si="22">((($J195/60)/60)/24)+DATE(1970,1,1)</f>
        <v>41911.934791666667</v>
      </c>
      <c r="T195" s="10">
        <f t="shared" ref="T195:T258" si="23">((($I195/60)/60)/24)+DATE(1970,1,1)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$E259/$D259*100</f>
        <v>106.72648571428572</v>
      </c>
      <c r="P259" s="6">
        <f t="shared" ref="P259:P322" si="25">$E259/$L259</f>
        <v>66.70405357142856</v>
      </c>
      <c r="Q259" t="str">
        <f t="shared" ref="Q259:Q322" si="26">LEFT($N259,SEARCH("/",$N259)-1)</f>
        <v>film &amp; video</v>
      </c>
      <c r="R259" t="str">
        <f t="shared" ref="R259:R322" si="27">RIGHT($N259,LEN($N259)-SEARCH("/",$N259))</f>
        <v>documentary</v>
      </c>
      <c r="S259" s="10">
        <f t="shared" ref="S259:S322" si="28">((($J259/60)/60)/24)+DATE(1970,1,1)</f>
        <v>42479.626875000002</v>
      </c>
      <c r="T259" s="10">
        <f t="shared" ref="T259:T322" si="29">((($I259/60)/60)/24)+DATE(1970,1,1)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$E323/$D323*100</f>
        <v>102.66285714285715</v>
      </c>
      <c r="P323" s="6">
        <f t="shared" ref="P323:P386" si="31">$E323/$L323</f>
        <v>106.62314540059347</v>
      </c>
      <c r="Q323" t="str">
        <f t="shared" ref="Q323:Q386" si="32">LEFT($N323,SEARCH("/",$N323)-1)</f>
        <v>film &amp; video</v>
      </c>
      <c r="R323" t="str">
        <f t="shared" ref="R323:R386" si="33">RIGHT($N323,LEN($N323)-SEARCH("/",$N323))</f>
        <v>documentary</v>
      </c>
      <c r="S323" s="10">
        <f t="shared" ref="S323:S386" si="34">((($J323/60)/60)/24)+DATE(1970,1,1)</f>
        <v>42647.446597222224</v>
      </c>
      <c r="T323" s="10">
        <f t="shared" ref="T323:T386" si="35">((($I323/60)/60)/24)+DATE(1970,1,1)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$E387/$D387*100</f>
        <v>105.982</v>
      </c>
      <c r="P387" s="6">
        <f t="shared" ref="P387:P450" si="37">$E387/$L387</f>
        <v>111.79535864978902</v>
      </c>
      <c r="Q387" t="str">
        <f t="shared" ref="Q387:Q450" si="38">LEFT($N387,SEARCH("/",$N387)-1)</f>
        <v>film &amp; video</v>
      </c>
      <c r="R387" t="str">
        <f t="shared" ref="R387:R450" si="39">RIGHT($N387,LEN($N387)-SEARCH("/",$N387))</f>
        <v>documentary</v>
      </c>
      <c r="S387" s="10">
        <f t="shared" ref="S387:S450" si="40">((($J387/60)/60)/24)+DATE(1970,1,1)</f>
        <v>41934.584502314814</v>
      </c>
      <c r="T387" s="10">
        <f t="shared" ref="T387:T450" si="41">((($I387/60)/60)/24)+DATE(1970,1,1)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$E451/$D451*100</f>
        <v>2.25</v>
      </c>
      <c r="P451" s="6">
        <f t="shared" ref="P451:P514" si="43">$E451/$L451</f>
        <v>9</v>
      </c>
      <c r="Q451" t="str">
        <f t="shared" ref="Q451:Q514" si="44">LEFT($N451,SEARCH("/",$N451)-1)</f>
        <v>film &amp; video</v>
      </c>
      <c r="R451" t="str">
        <f t="shared" ref="R451:R514" si="45">RIGHT($N451,LEN($N451)-SEARCH("/",$N451))</f>
        <v>animation</v>
      </c>
      <c r="S451" s="10">
        <f t="shared" ref="S451:S514" si="46">((($J451/60)/60)/24)+DATE(1970,1,1)</f>
        <v>41534.568113425928</v>
      </c>
      <c r="T451" s="10">
        <f t="shared" ref="T451:T514" si="47">((($I451/60)/60)/24)+DATE(1970,1,1)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$E515/$D515*100</f>
        <v>13.923999999999999</v>
      </c>
      <c r="P515" s="6">
        <f t="shared" ref="P515:P578" si="49">$E515/$L515</f>
        <v>102.38235294117646</v>
      </c>
      <c r="Q515" t="str">
        <f t="shared" ref="Q515:Q578" si="50">LEFT($N515,SEARCH("/",$N515)-1)</f>
        <v>film &amp; video</v>
      </c>
      <c r="R515" t="str">
        <f t="shared" ref="R515:R578" si="51">RIGHT($N515,LEN($N515)-SEARCH("/",$N515))</f>
        <v>animation</v>
      </c>
      <c r="S515" s="10">
        <f t="shared" ref="S515:S578" si="52">((($J515/60)/60)/24)+DATE(1970,1,1)</f>
        <v>42552.653993055559</v>
      </c>
      <c r="T515" s="10">
        <f t="shared" ref="T515:T578" si="53">((($I515/60)/60)/24)+DATE(1970,1,1)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$E579/$D579*100</f>
        <v>0.2</v>
      </c>
      <c r="P579" s="6">
        <f t="shared" ref="P579:P642" si="55">$E579/$L579</f>
        <v>10</v>
      </c>
      <c r="Q579" t="str">
        <f t="shared" ref="Q579:Q642" si="56">LEFT($N579,SEARCH("/",$N579)-1)</f>
        <v>technology</v>
      </c>
      <c r="R579" t="str">
        <f t="shared" ref="R579:R642" si="57">RIGHT($N579,LEN($N579)-SEARCH("/",$N579))</f>
        <v>web</v>
      </c>
      <c r="S579" s="10">
        <f t="shared" ref="S579:S642" si="58">((($J579/60)/60)/24)+DATE(1970,1,1)</f>
        <v>42450.589143518519</v>
      </c>
      <c r="T579" s="10">
        <f t="shared" ref="T579:T642" si="59">((($I579/60)/60)/24)+DATE(1970,1,1)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$E643/$D643*100</f>
        <v>119.16249999999999</v>
      </c>
      <c r="P643" s="6">
        <f t="shared" ref="P643:P706" si="61">$E643/$L643</f>
        <v>151.31746031746033</v>
      </c>
      <c r="Q643" t="str">
        <f t="shared" ref="Q643:Q706" si="62">LEFT($N643,SEARCH("/",$N643)-1)</f>
        <v>technology</v>
      </c>
      <c r="R643" t="str">
        <f t="shared" ref="R643:R706" si="63">RIGHT($N643,LEN($N643)-SEARCH("/",$N643))</f>
        <v>wearables</v>
      </c>
      <c r="S643" s="10">
        <f t="shared" ref="S643:S706" si="64">((($J643/60)/60)/24)+DATE(1970,1,1)</f>
        <v>42199.57</v>
      </c>
      <c r="T643" s="10">
        <f t="shared" ref="T643:T706" si="65">((($I643/60)/60)/24)+DATE(1970,1,1)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$E707/$D707*100</f>
        <v>0.97699999999999987</v>
      </c>
      <c r="P707" s="6">
        <f t="shared" ref="P707:P770" si="67">$E707/$L707</f>
        <v>195.4</v>
      </c>
      <c r="Q707" t="str">
        <f t="shared" ref="Q707:Q770" si="68">LEFT($N707,SEARCH("/",$N707)-1)</f>
        <v>technology</v>
      </c>
      <c r="R707" t="str">
        <f t="shared" ref="R707:R770" si="69">RIGHT($N707,LEN($N707)-SEARCH("/",$N707))</f>
        <v>wearables</v>
      </c>
      <c r="S707" s="10">
        <f t="shared" ref="S707:S770" si="70">((($J707/60)/60)/24)+DATE(1970,1,1)</f>
        <v>42726.491643518515</v>
      </c>
      <c r="T707" s="10">
        <f t="shared" ref="T707:T770" si="71">((($I707/60)/60)/24)+DATE(1970,1,1)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$E771/$D771*100</f>
        <v>41.4</v>
      </c>
      <c r="P771" s="6">
        <f t="shared" ref="P771:P834" si="73">$E771/$L771</f>
        <v>31.846153846153847</v>
      </c>
      <c r="Q771" t="str">
        <f t="shared" ref="Q771:Q834" si="74">LEFT($N771,SEARCH("/",$N771)-1)</f>
        <v>publishing</v>
      </c>
      <c r="R771" t="str">
        <f t="shared" ref="R771:R834" si="75">RIGHT($N771,LEN($N771)-SEARCH("/",$N771))</f>
        <v>fiction</v>
      </c>
      <c r="S771" s="10">
        <f t="shared" ref="S771:S834" si="76">((($J771/60)/60)/24)+DATE(1970,1,1)</f>
        <v>41604.996458333335</v>
      </c>
      <c r="T771" s="10">
        <f t="shared" ref="T771:T834" si="77">((($I771/60)/60)/24)+DATE(1970,1,1)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$E835/$D835*100</f>
        <v>101.66666666666666</v>
      </c>
      <c r="P835" s="6">
        <f t="shared" ref="P835:P898" si="79">$E835/$L835</f>
        <v>148.78048780487805</v>
      </c>
      <c r="Q835" t="str">
        <f t="shared" ref="Q835:Q898" si="80">LEFT($N835,SEARCH("/",$N835)-1)</f>
        <v>music</v>
      </c>
      <c r="R835" t="str">
        <f t="shared" ref="R835:R898" si="81">RIGHT($N835,LEN($N835)-SEARCH("/",$N835))</f>
        <v>rock</v>
      </c>
      <c r="S835" s="10">
        <f t="shared" ref="S835:S898" si="82">((($J835/60)/60)/24)+DATE(1970,1,1)</f>
        <v>41718.878182870372</v>
      </c>
      <c r="T835" s="10">
        <f t="shared" ref="T835:T898" si="83">((($I835/60)/60)/24)+DATE(1970,1,1)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$E899/$D899*100</f>
        <v>0</v>
      </c>
      <c r="P899" s="6" t="e">
        <f t="shared" ref="P899:P962" si="85">$E899/$L899</f>
        <v>#DIV/0!</v>
      </c>
      <c r="Q899" t="str">
        <f t="shared" ref="Q899:Q962" si="86">LEFT($N899,SEARCH("/",$N899)-1)</f>
        <v>music</v>
      </c>
      <c r="R899" t="str">
        <f t="shared" ref="R899:R962" si="87">RIGHT($N899,LEN($N899)-SEARCH("/",$N899))</f>
        <v>indie rock</v>
      </c>
      <c r="S899" s="10">
        <f t="shared" ref="S899:S962" si="88">((($J899/60)/60)/24)+DATE(1970,1,1)</f>
        <v>41211.688750000001</v>
      </c>
      <c r="T899" s="10">
        <f t="shared" ref="T899:T962" si="89">((($I899/60)/60)/24)+DATE(1970,1,1)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$E963/$D963*100</f>
        <v>42.188421052631583</v>
      </c>
      <c r="P963" s="6">
        <f t="shared" ref="P963:P1026" si="91">$E963/$L963</f>
        <v>364.35454545454547</v>
      </c>
      <c r="Q963" t="str">
        <f t="shared" ref="Q963:Q1026" si="92">LEFT($N963,SEARCH("/",$N963)-1)</f>
        <v>technology</v>
      </c>
      <c r="R963" t="str">
        <f t="shared" ref="R963:R1026" si="93">RIGHT($N963,LEN($N963)-SEARCH("/",$N963))</f>
        <v>wearables</v>
      </c>
      <c r="S963" s="10">
        <f t="shared" ref="S963:S1026" si="94">((($J963/60)/60)/24)+DATE(1970,1,1)</f>
        <v>42740.693692129629</v>
      </c>
      <c r="T963" s="10">
        <f t="shared" ref="T963:T1026" si="95">((($I963/60)/60)/24)+DATE(1970,1,1)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$E1027/$D1027*100</f>
        <v>109.92831428571431</v>
      </c>
      <c r="P1027" s="6">
        <f t="shared" ref="P1027:P1090" si="97">$E1027/$L1027</f>
        <v>71.848571428571432</v>
      </c>
      <c r="Q1027" t="str">
        <f t="shared" ref="Q1027:Q1090" si="98">LEFT($N1027,SEARCH("/",$N1027)-1)</f>
        <v>music</v>
      </c>
      <c r="R1027" t="str">
        <f t="shared" ref="R1027:R1090" si="99">RIGHT($N1027,LEN($N1027)-SEARCH("/",$N1027))</f>
        <v>electronic music</v>
      </c>
      <c r="S1027" s="10">
        <f t="shared" ref="S1027:S1090" si="100">((($J1027/60)/60)/24)+DATE(1970,1,1)</f>
        <v>42049.833761574075</v>
      </c>
      <c r="T1027" s="10">
        <f t="shared" ref="T1027:T1090" si="101">((($I1027/60)/60)/24)+DATE(1970,1,1)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$E1091/$D1091*100</f>
        <v>7.8266666666666662</v>
      </c>
      <c r="P1091" s="6">
        <f t="shared" ref="P1091:P1154" si="103">$E1091/$L1091</f>
        <v>23.959183673469386</v>
      </c>
      <c r="Q1091" t="str">
        <f t="shared" ref="Q1091:Q1154" si="104">LEFT($N1091,SEARCH("/",$N1091)-1)</f>
        <v>games</v>
      </c>
      <c r="R1091" t="str">
        <f t="shared" ref="R1091:R1154" si="105">RIGHT($N1091,LEN($N1091)-SEARCH("/",$N1091))</f>
        <v>video games</v>
      </c>
      <c r="S1091" s="10">
        <f t="shared" ref="S1091:S1154" si="106">((($J1091/60)/60)/24)+DATE(1970,1,1)</f>
        <v>42151.189525462964</v>
      </c>
      <c r="T1091" s="10">
        <f t="shared" ref="T1091:T1154" si="107">((($I1091/60)/60)/24)+DATE(1970,1,1)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$E1155/$D1155*100</f>
        <v>0.625</v>
      </c>
      <c r="P1155" s="6">
        <f t="shared" ref="P1155:P1218" si="109">$E1155/$L1155</f>
        <v>50</v>
      </c>
      <c r="Q1155" t="str">
        <f t="shared" ref="Q1155:Q1218" si="110">LEFT($N1155,SEARCH("/",$N1155)-1)</f>
        <v>food</v>
      </c>
      <c r="R1155" t="str">
        <f t="shared" ref="R1155:R1218" si="111">RIGHT($N1155,LEN($N1155)-SEARCH("/",$N1155))</f>
        <v>food trucks</v>
      </c>
      <c r="S1155" s="10">
        <f t="shared" ref="S1155:S1218" si="112">((($J1155/60)/60)/24)+DATE(1970,1,1)</f>
        <v>42143.714178240742</v>
      </c>
      <c r="T1155" s="10">
        <f t="shared" ref="T1155:T1218" si="113">((($I1155/60)/60)/24)+DATE(1970,1,1)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$E1219/$D1219*100</f>
        <v>102.60000000000001</v>
      </c>
      <c r="P1219" s="6">
        <f t="shared" ref="P1219:P1282" si="115">$E1219/$L1219</f>
        <v>148.57377049180329</v>
      </c>
      <c r="Q1219" t="str">
        <f t="shared" ref="Q1219:Q1282" si="116">LEFT($N1219,SEARCH("/",$N1219)-1)</f>
        <v>photography</v>
      </c>
      <c r="R1219" t="str">
        <f t="shared" ref="R1219:R1282" si="117">RIGHT($N1219,LEN($N1219)-SEARCH("/",$N1219))</f>
        <v>photobooks</v>
      </c>
      <c r="S1219" s="10">
        <f t="shared" ref="S1219:S1282" si="118">((($J1219/60)/60)/24)+DATE(1970,1,1)</f>
        <v>42535.809490740736</v>
      </c>
      <c r="T1219" s="10">
        <f t="shared" ref="T1219:T1282" si="119">((($I1219/60)/60)/24)+DATE(1970,1,1)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$E1283/$D1283*100</f>
        <v>110.71428571428572</v>
      </c>
      <c r="P1283" s="6">
        <f t="shared" ref="P1283:P1346" si="121">$E1283/$L1283</f>
        <v>104.72972972972973</v>
      </c>
      <c r="Q1283" t="str">
        <f t="shared" ref="Q1283:Q1346" si="122">LEFT($N1283,SEARCH("/",$N1283)-1)</f>
        <v>music</v>
      </c>
      <c r="R1283" t="str">
        <f t="shared" ref="R1283:R1346" si="123">RIGHT($N1283,LEN($N1283)-SEARCH("/",$N1283))</f>
        <v>rock</v>
      </c>
      <c r="S1283" s="10">
        <f t="shared" ref="S1283:S1346" si="124">((($J1283/60)/60)/24)+DATE(1970,1,1)</f>
        <v>41463.743472222224</v>
      </c>
      <c r="T1283" s="10">
        <f t="shared" ref="T1283:T1346" si="125">((($I1283/60)/60)/24)+DATE(1970,1,1)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$E1347/$D1347*100</f>
        <v>125</v>
      </c>
      <c r="P1347" s="6">
        <f t="shared" ref="P1347:P1410" si="127">$E1347/$L1347</f>
        <v>53.571428571428569</v>
      </c>
      <c r="Q1347" t="str">
        <f t="shared" ref="Q1347:Q1410" si="128">LEFT($N1347,SEARCH("/",$N1347)-1)</f>
        <v>publishing</v>
      </c>
      <c r="R1347" t="str">
        <f t="shared" ref="R1347:R1410" si="129">RIGHT($N1347,LEN($N1347)-SEARCH("/",$N1347))</f>
        <v>nonfiction</v>
      </c>
      <c r="S1347" s="10">
        <f t="shared" ref="S1347:S1410" si="130">((($J1347/60)/60)/24)+DATE(1970,1,1)</f>
        <v>41799.814340277779</v>
      </c>
      <c r="T1347" s="10">
        <f t="shared" ref="T1347:T1410" si="131">((($I1347/60)/60)/24)+DATE(1970,1,1)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$E1411/$D1411*100</f>
        <v>0</v>
      </c>
      <c r="P1411" s="6" t="e">
        <f t="shared" ref="P1411:P1474" si="133">$E1411/$L1411</f>
        <v>#DIV/0!</v>
      </c>
      <c r="Q1411" t="str">
        <f t="shared" ref="Q1411:Q1474" si="134">LEFT($N1411,SEARCH("/",$N1411)-1)</f>
        <v>publishing</v>
      </c>
      <c r="R1411" t="str">
        <f t="shared" ref="R1411:R1474" si="135">RIGHT($N1411,LEN($N1411)-SEARCH("/",$N1411))</f>
        <v>translations</v>
      </c>
      <c r="S1411" s="10">
        <f t="shared" ref="S1411:S1474" si="136">((($J1411/60)/60)/24)+DATE(1970,1,1)</f>
        <v>41945.133506944447</v>
      </c>
      <c r="T1411" s="10">
        <f t="shared" ref="T1411:T1474" si="137">((($I1411/60)/60)/24)+DATE(1970,1,1)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$E1475/$D1475*100</f>
        <v>120.51600000000001</v>
      </c>
      <c r="P1475" s="6">
        <f t="shared" ref="P1475:P1538" si="139">$E1475/$L1475</f>
        <v>38.462553191489363</v>
      </c>
      <c r="Q1475" t="str">
        <f t="shared" ref="Q1475:Q1538" si="140">LEFT($N1475,SEARCH("/",$N1475)-1)</f>
        <v>publishing</v>
      </c>
      <c r="R1475" t="str">
        <f t="shared" ref="R1475:R1538" si="141">RIGHT($N1475,LEN($N1475)-SEARCH("/",$N1475))</f>
        <v>radio &amp; podcasts</v>
      </c>
      <c r="S1475" s="10">
        <f t="shared" ref="S1475:S1538" si="142">((($J1475/60)/60)/24)+DATE(1970,1,1)</f>
        <v>40939.979618055557</v>
      </c>
      <c r="T1475" s="10">
        <f t="shared" ref="T1475:T1538" si="143">((($I1475/60)/60)/24)+DATE(1970,1,1)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$E1539/$D1539*100</f>
        <v>179.9</v>
      </c>
      <c r="P1539" s="6">
        <f t="shared" ref="P1539:P1602" si="145">$E1539/$L1539</f>
        <v>96.375</v>
      </c>
      <c r="Q1539" t="str">
        <f t="shared" ref="Q1539:Q1602" si="146">LEFT($N1539,SEARCH("/",$N1539)-1)</f>
        <v>photography</v>
      </c>
      <c r="R1539" t="str">
        <f t="shared" ref="R1539:R1602" si="147">RIGHT($N1539,LEN($N1539)-SEARCH("/",$N1539))</f>
        <v>photobooks</v>
      </c>
      <c r="S1539" s="10">
        <f t="shared" ref="S1539:S1602" si="148">((($J1539/60)/60)/24)+DATE(1970,1,1)</f>
        <v>42552.315127314811</v>
      </c>
      <c r="T1539" s="10">
        <f t="shared" ref="T1539:T1602" si="149">((($I1539/60)/60)/24)+DATE(1970,1,1)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$E1603/$D1603*100</f>
        <v>108.2492</v>
      </c>
      <c r="P1603" s="6">
        <f t="shared" ref="P1603:P1666" si="151">$E1603/$L1603</f>
        <v>48.325535714285714</v>
      </c>
      <c r="Q1603" t="str">
        <f t="shared" ref="Q1603:Q1666" si="152">LEFT($N1603,SEARCH("/",$N1603)-1)</f>
        <v>music</v>
      </c>
      <c r="R1603" t="str">
        <f t="shared" ref="R1603:R1666" si="153">RIGHT($N1603,LEN($N1603)-SEARCH("/",$N1603))</f>
        <v>rock</v>
      </c>
      <c r="S1603" s="10">
        <f t="shared" ref="S1603:S1666" si="154">((($J1603/60)/60)/24)+DATE(1970,1,1)</f>
        <v>40638.092974537038</v>
      </c>
      <c r="T1603" s="10">
        <f t="shared" ref="T1603:T1666" si="155">((($I1603/60)/60)/24)+DATE(1970,1,1)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$E1667/$D1667*100</f>
        <v>119.45714285714286</v>
      </c>
      <c r="P1667" s="6">
        <f t="shared" ref="P1667:P1730" si="157">$E1667/$L1667</f>
        <v>44.956989247311824</v>
      </c>
      <c r="Q1667" t="str">
        <f t="shared" ref="Q1667:Q1730" si="158">LEFT($N1667,SEARCH("/",$N1667)-1)</f>
        <v>music</v>
      </c>
      <c r="R1667" t="str">
        <f t="shared" ref="R1667:R1730" si="159">RIGHT($N1667,LEN($N1667)-SEARCH("/",$N1667))</f>
        <v>pop</v>
      </c>
      <c r="S1667" s="10">
        <f t="shared" ref="S1667:S1730" si="160">((($J1667/60)/60)/24)+DATE(1970,1,1)</f>
        <v>40564.649456018517</v>
      </c>
      <c r="T1667" s="10">
        <f t="shared" ref="T1667:T1730" si="161">((($I1667/60)/60)/24)+DATE(1970,1,1)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$E1731/$D1731*100</f>
        <v>0</v>
      </c>
      <c r="P1731" s="6" t="e">
        <f t="shared" ref="P1731:P1794" si="163">$E1731/$L1731</f>
        <v>#DIV/0!</v>
      </c>
      <c r="Q1731" t="str">
        <f t="shared" ref="Q1731:Q1794" si="164">LEFT($N1731,SEARCH("/",$N1731)-1)</f>
        <v>music</v>
      </c>
      <c r="R1731" t="str">
        <f t="shared" ref="R1731:R1794" si="165">RIGHT($N1731,LEN($N1731)-SEARCH("/",$N1731))</f>
        <v>faith</v>
      </c>
      <c r="S1731" s="10">
        <f t="shared" ref="S1731:S1794" si="166">((($J1731/60)/60)/24)+DATE(1970,1,1)</f>
        <v>42471.052152777775</v>
      </c>
      <c r="T1731" s="10">
        <f t="shared" ref="T1731:T1794" si="167">((($I1731/60)/60)/24)+DATE(1970,1,1)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$E1795/$D1795*100</f>
        <v>1.3333333333333335</v>
      </c>
      <c r="P1795" s="6">
        <f t="shared" ref="P1795:P1858" si="169">$E1795/$L1795</f>
        <v>20</v>
      </c>
      <c r="Q1795" t="str">
        <f t="shared" ref="Q1795:Q1858" si="170">LEFT($N1795,SEARCH("/",$N1795)-1)</f>
        <v>photography</v>
      </c>
      <c r="R1795" t="str">
        <f t="shared" ref="R1795:R1858" si="171">RIGHT($N1795,LEN($N1795)-SEARCH("/",$N1795))</f>
        <v>photobooks</v>
      </c>
      <c r="S1795" s="10">
        <f t="shared" ref="S1795:S1858" si="172">((($J1795/60)/60)/24)+DATE(1970,1,1)</f>
        <v>41940.89166666667</v>
      </c>
      <c r="T1795" s="10">
        <f t="shared" ref="T1795:T1858" si="173">((($I1795/60)/60)/24)+DATE(1970,1,1)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$E1859/$D1859*100</f>
        <v>100</v>
      </c>
      <c r="P1859" s="6">
        <f t="shared" ref="P1859:P1922" si="175">$E1859/$L1859</f>
        <v>136.36363636363637</v>
      </c>
      <c r="Q1859" t="str">
        <f t="shared" ref="Q1859:Q1922" si="176">LEFT($N1859,SEARCH("/",$N1859)-1)</f>
        <v>music</v>
      </c>
      <c r="R1859" t="str">
        <f t="shared" ref="R1859:R1922" si="177">RIGHT($N1859,LEN($N1859)-SEARCH("/",$N1859))</f>
        <v>rock</v>
      </c>
      <c r="S1859" s="10">
        <f t="shared" ref="S1859:S1922" si="178">((($J1859/60)/60)/24)+DATE(1970,1,1)</f>
        <v>41864.76866898148</v>
      </c>
      <c r="T1859" s="10">
        <f t="shared" ref="T1859:T1922" si="179">((($I1859/60)/60)/24)+DATE(1970,1,1)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$E1923/$D1923*100</f>
        <v>136.80000000000001</v>
      </c>
      <c r="P1923" s="6">
        <f t="shared" ref="P1923:P1986" si="181">$E1923/$L1923</f>
        <v>54</v>
      </c>
      <c r="Q1923" t="str">
        <f t="shared" ref="Q1923:Q1986" si="182">LEFT($N1923,SEARCH("/",$N1923)-1)</f>
        <v>music</v>
      </c>
      <c r="R1923" t="str">
        <f t="shared" ref="R1923:R1986" si="183">RIGHT($N1923,LEN($N1923)-SEARCH("/",$N1923))</f>
        <v>indie rock</v>
      </c>
      <c r="S1923" s="10">
        <f t="shared" ref="S1923:S1986" si="184">((($J1923/60)/60)/24)+DATE(1970,1,1)</f>
        <v>41074.221562500003</v>
      </c>
      <c r="T1923" s="10">
        <f t="shared" ref="T1923:T1986" si="185">((($I1923/60)/60)/24)+DATE(1970,1,1)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$E1987/$D1987*100</f>
        <v>3.1875</v>
      </c>
      <c r="P1987" s="6">
        <f t="shared" ref="P1987:P2050" si="187">$E1987/$L1987</f>
        <v>12.75</v>
      </c>
      <c r="Q1987" t="str">
        <f t="shared" ref="Q1987:Q2050" si="188">LEFT($N1987,SEARCH("/",$N1987)-1)</f>
        <v>photography</v>
      </c>
      <c r="R1987" t="str">
        <f t="shared" ref="R1987:R2050" si="189">RIGHT($N1987,LEN($N1987)-SEARCH("/",$N1987))</f>
        <v>people</v>
      </c>
      <c r="S1987" s="10">
        <f t="shared" ref="S1987:S2050" si="190">((($J1987/60)/60)/24)+DATE(1970,1,1)</f>
        <v>42555.698738425926</v>
      </c>
      <c r="T1987" s="10">
        <f t="shared" ref="T1987:T2050" si="191">((($I1987/60)/60)/24)+DATE(1970,1,1)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$E2051/$D2051*100</f>
        <v>120.19070000000001</v>
      </c>
      <c r="P2051" s="6">
        <f t="shared" ref="P2051:P2114" si="193">$E2051/$L2051</f>
        <v>80.991037735849048</v>
      </c>
      <c r="Q2051" t="str">
        <f t="shared" ref="Q2051:Q2114" si="194">LEFT($N2051,SEARCH("/",$N2051)-1)</f>
        <v>technology</v>
      </c>
      <c r="R2051" t="str">
        <f t="shared" ref="R2051:R2114" si="195">RIGHT($N2051,LEN($N2051)-SEARCH("/",$N2051))</f>
        <v>hardware</v>
      </c>
      <c r="S2051" s="10">
        <f t="shared" ref="S2051:S2114" si="196">((($J2051/60)/60)/24)+DATE(1970,1,1)</f>
        <v>41575.527349537035</v>
      </c>
      <c r="T2051" s="10">
        <f t="shared" ref="T2051:T2114" si="197">((($I2051/60)/60)/24)+DATE(1970,1,1)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$E2115/$D2115*100</f>
        <v>104.85714285714285</v>
      </c>
      <c r="P2115" s="6">
        <f t="shared" ref="P2115:P2178" si="199">$E2115/$L2115</f>
        <v>68.598130841121488</v>
      </c>
      <c r="Q2115" t="str">
        <f t="shared" ref="Q2115:Q2178" si="200">LEFT($N2115,SEARCH("/",$N2115)-1)</f>
        <v>music</v>
      </c>
      <c r="R2115" t="str">
        <f t="shared" ref="R2115:R2178" si="201">RIGHT($N2115,LEN($N2115)-SEARCH("/",$N2115))</f>
        <v>indie rock</v>
      </c>
      <c r="S2115" s="10">
        <f t="shared" ref="S2115:S2178" si="202">((($J2115/60)/60)/24)+DATE(1970,1,1)</f>
        <v>41870.86546296296</v>
      </c>
      <c r="T2115" s="10">
        <f t="shared" ref="T2115:T2178" si="203">((($I2115/60)/60)/24)+DATE(1970,1,1)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$E2179/$D2179*100</f>
        <v>100.12</v>
      </c>
      <c r="P2179" s="6">
        <f t="shared" ref="P2179:P2242" si="205">$E2179/$L2179</f>
        <v>65.868421052631575</v>
      </c>
      <c r="Q2179" t="str">
        <f t="shared" ref="Q2179:Q2242" si="206">LEFT($N2179,SEARCH("/",$N2179)-1)</f>
        <v>music</v>
      </c>
      <c r="R2179" t="str">
        <f t="shared" ref="R2179:R2242" si="207">RIGHT($N2179,LEN($N2179)-SEARCH("/",$N2179))</f>
        <v>rock</v>
      </c>
      <c r="S2179" s="10">
        <f t="shared" ref="S2179:S2242" si="208">((($J2179/60)/60)/24)+DATE(1970,1,1)</f>
        <v>42502.250775462962</v>
      </c>
      <c r="T2179" s="10">
        <f t="shared" ref="T2179:T2242" si="209">((($I2179/60)/60)/24)+DATE(1970,1,1)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$E2243/$D2243*100</f>
        <v>806.4</v>
      </c>
      <c r="P2243" s="6">
        <f t="shared" ref="P2243:P2306" si="211">$E2243/$L2243</f>
        <v>49.472392638036808</v>
      </c>
      <c r="Q2243" t="str">
        <f t="shared" ref="Q2243:Q2306" si="212">LEFT($N2243,SEARCH("/",$N2243)-1)</f>
        <v>games</v>
      </c>
      <c r="R2243" t="str">
        <f t="shared" ref="R2243:R2306" si="213">RIGHT($N2243,LEN($N2243)-SEARCH("/",$N2243))</f>
        <v>tabletop games</v>
      </c>
      <c r="S2243" s="10">
        <f t="shared" ref="S2243:S2306" si="214">((($J2243/60)/60)/24)+DATE(1970,1,1)</f>
        <v>42766.827546296292</v>
      </c>
      <c r="T2243" s="10">
        <f t="shared" ref="T2243:T2306" si="215">((($I2243/60)/60)/24)+DATE(1970,1,1)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$E2307/$D2307*100</f>
        <v>101.22777777777779</v>
      </c>
      <c r="P2307" s="6">
        <f t="shared" ref="P2307:P2370" si="217">$E2307/$L2307</f>
        <v>109.10778443113773</v>
      </c>
      <c r="Q2307" t="str">
        <f t="shared" ref="Q2307:Q2370" si="218">LEFT($N2307,SEARCH("/",$N2307)-1)</f>
        <v>music</v>
      </c>
      <c r="R2307" t="str">
        <f t="shared" ref="R2307:R2370" si="219">RIGHT($N2307,LEN($N2307)-SEARCH("/",$N2307))</f>
        <v>indie rock</v>
      </c>
      <c r="S2307" s="10">
        <f t="shared" ref="S2307:S2370" si="220">((($J2307/60)/60)/24)+DATE(1970,1,1)</f>
        <v>41834.695277777777</v>
      </c>
      <c r="T2307" s="10">
        <f t="shared" ref="T2307:T2370" si="221">((($I2307/60)/60)/24)+DATE(1970,1,1)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$E2371/$D2371*100</f>
        <v>0</v>
      </c>
      <c r="P2371" s="6" t="e">
        <f t="shared" ref="P2371:P2434" si="223">$E2371/$L2371</f>
        <v>#DIV/0!</v>
      </c>
      <c r="Q2371" t="str">
        <f t="shared" ref="Q2371:Q2434" si="224">LEFT($N2371,SEARCH("/",$N2371)-1)</f>
        <v>technology</v>
      </c>
      <c r="R2371" t="str">
        <f t="shared" ref="R2371:R2434" si="225">RIGHT($N2371,LEN($N2371)-SEARCH("/",$N2371))</f>
        <v>web</v>
      </c>
      <c r="S2371" s="10">
        <f t="shared" ref="S2371:S2434" si="226">((($J2371/60)/60)/24)+DATE(1970,1,1)</f>
        <v>42380.812627314815</v>
      </c>
      <c r="T2371" s="10">
        <f t="shared" ref="T2371:T2434" si="227">((($I2371/60)/60)/24)+DATE(1970,1,1)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$E2435/$D2435*100</f>
        <v>0</v>
      </c>
      <c r="P2435" s="6" t="e">
        <f t="shared" ref="P2435:P2498" si="229">$E2435/$L2435</f>
        <v>#DIV/0!</v>
      </c>
      <c r="Q2435" t="str">
        <f t="shared" ref="Q2435:Q2498" si="230">LEFT($N2435,SEARCH("/",$N2435)-1)</f>
        <v>food</v>
      </c>
      <c r="R2435" t="str">
        <f t="shared" ref="R2435:R2498" si="231">RIGHT($N2435,LEN($N2435)-SEARCH("/",$N2435))</f>
        <v>food trucks</v>
      </c>
      <c r="S2435" s="10">
        <f t="shared" ref="S2435:S2498" si="232">((($J2435/60)/60)/24)+DATE(1970,1,1)</f>
        <v>42397.89980324074</v>
      </c>
      <c r="T2435" s="10">
        <f t="shared" ref="T2435:T2498" si="233">((($I2435/60)/60)/24)+DATE(1970,1,1)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$E2499/$D2499*100</f>
        <v>112.7715</v>
      </c>
      <c r="P2499" s="6">
        <f t="shared" ref="P2499:P2562" si="235">$E2499/$L2499</f>
        <v>80.551071428571419</v>
      </c>
      <c r="Q2499" t="str">
        <f t="shared" ref="Q2499:Q2562" si="236">LEFT($N2499,SEARCH("/",$N2499)-1)</f>
        <v>music</v>
      </c>
      <c r="R2499" t="str">
        <f t="shared" ref="R2499:R2562" si="237">RIGHT($N2499,LEN($N2499)-SEARCH("/",$N2499))</f>
        <v>indie rock</v>
      </c>
      <c r="S2499" s="10">
        <f t="shared" ref="S2499:S2562" si="238">((($J2499/60)/60)/24)+DATE(1970,1,1)</f>
        <v>40730.878912037035</v>
      </c>
      <c r="T2499" s="10">
        <f t="shared" ref="T2499:T2562" si="239">((($I2499/60)/60)/24)+DATE(1970,1,1)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$E2563/$D2563*100</f>
        <v>0</v>
      </c>
      <c r="P2563" s="6" t="e">
        <f t="shared" ref="P2563:P2626" si="241">$E2563/$L2563</f>
        <v>#DIV/0!</v>
      </c>
      <c r="Q2563" t="str">
        <f t="shared" ref="Q2563:Q2626" si="242">LEFT($N2563,SEARCH("/",$N2563)-1)</f>
        <v>food</v>
      </c>
      <c r="R2563" t="str">
        <f t="shared" ref="R2563:R2626" si="243">RIGHT($N2563,LEN($N2563)-SEARCH("/",$N2563))</f>
        <v>food trucks</v>
      </c>
      <c r="S2563" s="10">
        <f t="shared" ref="S2563:S2626" si="244">((($J2563/60)/60)/24)+DATE(1970,1,1)</f>
        <v>42260.528807870374</v>
      </c>
      <c r="T2563" s="10">
        <f t="shared" ref="T2563:T2626" si="245">((($I2563/60)/60)/24)+DATE(1970,1,1)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$E2627/$D2627*100</f>
        <v>956</v>
      </c>
      <c r="P2627" s="6">
        <f t="shared" ref="P2627:P2690" si="247">$E2627/$L2627</f>
        <v>27.576923076923077</v>
      </c>
      <c r="Q2627" t="str">
        <f t="shared" ref="Q2627:Q2690" si="248">LEFT($N2627,SEARCH("/",$N2627)-1)</f>
        <v>technology</v>
      </c>
      <c r="R2627" t="str">
        <f t="shared" ref="R2627:R2690" si="249">RIGHT($N2627,LEN($N2627)-SEARCH("/",$N2627))</f>
        <v>space exploration</v>
      </c>
      <c r="S2627" s="10">
        <f t="shared" ref="S2627:S2690" si="250">((($J2627/60)/60)/24)+DATE(1970,1,1)</f>
        <v>42658.810277777782</v>
      </c>
      <c r="T2627" s="10">
        <f t="shared" ref="T2627:T2690" si="251">((($I2627/60)/60)/24)+DATE(1970,1,1)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$E2691/$D2691*100</f>
        <v>2.8571428571428571E-3</v>
      </c>
      <c r="P2691" s="6">
        <f t="shared" ref="P2691:P2754" si="253">$E2691/$L2691</f>
        <v>1</v>
      </c>
      <c r="Q2691" t="str">
        <f t="shared" ref="Q2691:Q2754" si="254">LEFT($N2691,SEARCH("/",$N2691)-1)</f>
        <v>food</v>
      </c>
      <c r="R2691" t="str">
        <f t="shared" ref="R2691:R2754" si="255">RIGHT($N2691,LEN($N2691)-SEARCH("/",$N2691))</f>
        <v>food trucks</v>
      </c>
      <c r="S2691" s="10">
        <f t="shared" ref="S2691:S2754" si="256">((($J2691/60)/60)/24)+DATE(1970,1,1)</f>
        <v>42551.961689814809</v>
      </c>
      <c r="T2691" s="10">
        <f t="shared" ref="T2691:T2754" si="257">((($I2691/60)/60)/24)+DATE(1970,1,1)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$E2755/$D2755*100</f>
        <v>19</v>
      </c>
      <c r="P2755" s="6">
        <f t="shared" ref="P2755:P2818" si="259">$E2755/$L2755</f>
        <v>47.5</v>
      </c>
      <c r="Q2755" t="str">
        <f t="shared" ref="Q2755:Q2818" si="260">LEFT($N2755,SEARCH("/",$N2755)-1)</f>
        <v>publishing</v>
      </c>
      <c r="R2755" t="str">
        <f t="shared" ref="R2755:R2818" si="261">RIGHT($N2755,LEN($N2755)-SEARCH("/",$N2755))</f>
        <v>children's books</v>
      </c>
      <c r="S2755" s="10">
        <f t="shared" ref="S2755:S2818" si="262">((($J2755/60)/60)/24)+DATE(1970,1,1)</f>
        <v>41117.900729166664</v>
      </c>
      <c r="T2755" s="10">
        <f t="shared" ref="T2755:T2818" si="263">((($I2755/60)/60)/24)+DATE(1970,1,1)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$E2819/$D2819*100</f>
        <v>130</v>
      </c>
      <c r="P2819" s="6">
        <f t="shared" ref="P2819:P2882" si="265">$E2819/$L2819</f>
        <v>23.636363636363637</v>
      </c>
      <c r="Q2819" t="str">
        <f t="shared" ref="Q2819:Q2882" si="266">LEFT($N2819,SEARCH("/",$N2819)-1)</f>
        <v>theater</v>
      </c>
      <c r="R2819" t="str">
        <f t="shared" ref="R2819:R2882" si="267">RIGHT($N2819,LEN($N2819)-SEARCH("/",$N2819))</f>
        <v>plays</v>
      </c>
      <c r="S2819" s="10">
        <f t="shared" ref="S2819:S2882" si="268">((($J2819/60)/60)/24)+DATE(1970,1,1)</f>
        <v>42023.634976851856</v>
      </c>
      <c r="T2819" s="10">
        <f t="shared" ref="T2819:T2882" si="269">((($I2819/60)/60)/24)+DATE(1970,1,1)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$E2883/$D2883*100</f>
        <v>0</v>
      </c>
      <c r="P2883" s="6" t="e">
        <f t="shared" ref="P2883:P2946" si="271">$E2883/$L2883</f>
        <v>#DIV/0!</v>
      </c>
      <c r="Q2883" t="str">
        <f t="shared" ref="Q2883:Q2946" si="272">LEFT($N2883,SEARCH("/",$N2883)-1)</f>
        <v>theater</v>
      </c>
      <c r="R2883" t="str">
        <f t="shared" ref="R2883:R2946" si="273">RIGHT($N2883,LEN($N2883)-SEARCH("/",$N2883))</f>
        <v>plays</v>
      </c>
      <c r="S2883" s="10">
        <f t="shared" ref="S2883:S2946" si="274">((($J2883/60)/60)/24)+DATE(1970,1,1)</f>
        <v>41916.597638888888</v>
      </c>
      <c r="T2883" s="10">
        <f t="shared" ref="T2883:T2946" si="275">((($I2883/60)/60)/24)+DATE(1970,1,1)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$E2947/$D2947*100</f>
        <v>0</v>
      </c>
      <c r="P2947" s="6" t="e">
        <f t="shared" ref="P2947:P3010" si="277">$E2947/$L2947</f>
        <v>#DIV/0!</v>
      </c>
      <c r="Q2947" t="str">
        <f t="shared" ref="Q2947:Q3010" si="278">LEFT($N2947,SEARCH("/",$N2947)-1)</f>
        <v>theater</v>
      </c>
      <c r="R2947" t="str">
        <f t="shared" ref="R2947:R3010" si="279">RIGHT($N2947,LEN($N2947)-SEARCH("/",$N2947))</f>
        <v>spaces</v>
      </c>
      <c r="S2947" s="10">
        <f t="shared" ref="S2947:S3010" si="280">((($J2947/60)/60)/24)+DATE(1970,1,1)</f>
        <v>42118.139583333337</v>
      </c>
      <c r="T2947" s="10">
        <f t="shared" ref="T2947:T3010" si="281">((($I2947/60)/60)/24)+DATE(1970,1,1)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$E3011/$D3011*100</f>
        <v>119.756</v>
      </c>
      <c r="P3011" s="6">
        <f t="shared" ref="P3011:P3074" si="283">$E3011/$L3011</f>
        <v>233.8984375</v>
      </c>
      <c r="Q3011" t="str">
        <f t="shared" ref="Q3011:Q3074" si="284">LEFT($N3011,SEARCH("/",$N3011)-1)</f>
        <v>theater</v>
      </c>
      <c r="R3011" t="str">
        <f t="shared" ref="R3011:R3074" si="285">RIGHT($N3011,LEN($N3011)-SEARCH("/",$N3011))</f>
        <v>spaces</v>
      </c>
      <c r="S3011" s="10">
        <f t="shared" ref="S3011:S3074" si="286">((($J3011/60)/60)/24)+DATE(1970,1,1)</f>
        <v>41939.569907407407</v>
      </c>
      <c r="T3011" s="10">
        <f t="shared" ref="T3011:T3074" si="287">((($I3011/60)/60)/24)+DATE(1970,1,1)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$E3075/$D3075*100</f>
        <v>2.3035714285714284E-2</v>
      </c>
      <c r="P3075" s="6">
        <f t="shared" ref="P3075:P3138" si="289">$E3075/$L3075</f>
        <v>92.142857142857139</v>
      </c>
      <c r="Q3075" t="str">
        <f t="shared" ref="Q3075:Q3138" si="290">LEFT($N3075,SEARCH("/",$N3075)-1)</f>
        <v>theater</v>
      </c>
      <c r="R3075" t="str">
        <f t="shared" ref="R3075:R3138" si="291">RIGHT($N3075,LEN($N3075)-SEARCH("/",$N3075))</f>
        <v>spaces</v>
      </c>
      <c r="S3075" s="10">
        <f t="shared" ref="S3075:S3138" si="292">((($J3075/60)/60)/24)+DATE(1970,1,1)</f>
        <v>42111.684027777781</v>
      </c>
      <c r="T3075" s="10">
        <f t="shared" ref="T3075:T3138" si="293">((($I3075/60)/60)/24)+DATE(1970,1,1)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$E3139/$D3139*100</f>
        <v>3.3333333333333335</v>
      </c>
      <c r="P3139" s="6">
        <f t="shared" ref="P3139:P3202" si="295">$E3139/$L3139</f>
        <v>50</v>
      </c>
      <c r="Q3139" t="str">
        <f t="shared" ref="Q3139:Q3202" si="296">LEFT($N3139,SEARCH("/",$N3139)-1)</f>
        <v>theater</v>
      </c>
      <c r="R3139" t="str">
        <f t="shared" ref="R3139:R3202" si="297">RIGHT($N3139,LEN($N3139)-SEARCH("/",$N3139))</f>
        <v>plays</v>
      </c>
      <c r="S3139" s="10">
        <f t="shared" ref="S3139:S3202" si="298">((($J3139/60)/60)/24)+DATE(1970,1,1)</f>
        <v>42807.885057870371</v>
      </c>
      <c r="T3139" s="10">
        <f t="shared" ref="T3139:T3202" si="299">((($I3139/60)/60)/24)+DATE(1970,1,1)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$E3203/$D3203*100</f>
        <v>1.25</v>
      </c>
      <c r="P3203" s="6">
        <f t="shared" ref="P3203:P3266" si="301">$E3203/$L3203</f>
        <v>12.5</v>
      </c>
      <c r="Q3203" t="str">
        <f t="shared" ref="Q3203:Q3266" si="302">LEFT($N3203,SEARCH("/",$N3203)-1)</f>
        <v>theater</v>
      </c>
      <c r="R3203" t="str">
        <f t="shared" ref="R3203:R3266" si="303">RIGHT($N3203,LEN($N3203)-SEARCH("/",$N3203))</f>
        <v>musical</v>
      </c>
      <c r="S3203" s="10">
        <f t="shared" ref="S3203:S3266" si="304">((($J3203/60)/60)/24)+DATE(1970,1,1)</f>
        <v>41861.767094907409</v>
      </c>
      <c r="T3203" s="10">
        <f t="shared" ref="T3203:T3266" si="305">((($I3203/60)/60)/24)+DATE(1970,1,1)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$E3267/$D3267*100</f>
        <v>164</v>
      </c>
      <c r="P3267" s="6">
        <f t="shared" ref="P3267:P3330" si="307">$E3267/$L3267</f>
        <v>70.285714285714292</v>
      </c>
      <c r="Q3267" t="str">
        <f t="shared" ref="Q3267:Q3330" si="308">LEFT($N3267,SEARCH("/",$N3267)-1)</f>
        <v>theater</v>
      </c>
      <c r="R3267" t="str">
        <f t="shared" ref="R3267:R3330" si="309">RIGHT($N3267,LEN($N3267)-SEARCH("/",$N3267))</f>
        <v>plays</v>
      </c>
      <c r="S3267" s="10">
        <f t="shared" ref="S3267:S3330" si="310">((($J3267/60)/60)/24)+DATE(1970,1,1)</f>
        <v>42311.711979166663</v>
      </c>
      <c r="T3267" s="10">
        <f t="shared" ref="T3267:T3330" si="311">((($I3267/60)/60)/24)+DATE(1970,1,1)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$E3331/$D3331*100</f>
        <v>116.8</v>
      </c>
      <c r="P3331" s="6">
        <f t="shared" ref="P3331:P3394" si="313">$E3331/$L3331</f>
        <v>44.92307692307692</v>
      </c>
      <c r="Q3331" t="str">
        <f t="shared" ref="Q3331:Q3394" si="314">LEFT($N3331,SEARCH("/",$N3331)-1)</f>
        <v>theater</v>
      </c>
      <c r="R3331" t="str">
        <f t="shared" ref="R3331:R3394" si="315">RIGHT($N3331,LEN($N3331)-SEARCH("/",$N3331))</f>
        <v>plays</v>
      </c>
      <c r="S3331" s="10">
        <f t="shared" ref="S3331:S3394" si="316">((($J3331/60)/60)/24)+DATE(1970,1,1)</f>
        <v>41837.323009259257</v>
      </c>
      <c r="T3331" s="10">
        <f t="shared" ref="T3331:T3394" si="317">((($I3331/60)/60)/24)+DATE(1970,1,1)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$E3395/$D3395*100</f>
        <v>105.80000000000001</v>
      </c>
      <c r="P3395" s="6">
        <f t="shared" ref="P3395:P3458" si="319">$E3395/$L3395</f>
        <v>36.06818181818182</v>
      </c>
      <c r="Q3395" t="str">
        <f t="shared" ref="Q3395:Q3458" si="320">LEFT($N3395,SEARCH("/",$N3395)-1)</f>
        <v>theater</v>
      </c>
      <c r="R3395" t="str">
        <f t="shared" ref="R3395:R3458" si="321">RIGHT($N3395,LEN($N3395)-SEARCH("/",$N3395))</f>
        <v>plays</v>
      </c>
      <c r="S3395" s="10">
        <f t="shared" ref="S3395:S3458" si="322">((($J3395/60)/60)/24)+DATE(1970,1,1)</f>
        <v>41923.921643518523</v>
      </c>
      <c r="T3395" s="10">
        <f t="shared" ref="T3395:T3458" si="323">((($I3395/60)/60)/24)+DATE(1970,1,1)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$E3459/$D3459*100</f>
        <v>140.19999999999999</v>
      </c>
      <c r="P3459" s="6">
        <f t="shared" ref="P3459:P3522" si="325">$E3459/$L3459</f>
        <v>50.981818181818184</v>
      </c>
      <c r="Q3459" t="str">
        <f t="shared" ref="Q3459:Q3522" si="326">LEFT($N3459,SEARCH("/",$N3459)-1)</f>
        <v>theater</v>
      </c>
      <c r="R3459" t="str">
        <f t="shared" ref="R3459:R3522" si="327">RIGHT($N3459,LEN($N3459)-SEARCH("/",$N3459))</f>
        <v>plays</v>
      </c>
      <c r="S3459" s="10">
        <f t="shared" ref="S3459:S3522" si="328">((($J3459/60)/60)/24)+DATE(1970,1,1)</f>
        <v>42016.706678240742</v>
      </c>
      <c r="T3459" s="10">
        <f t="shared" ref="T3459:T3522" si="329">((($I3459/60)/60)/24)+DATE(1970,1,1)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$E3523/$D3523*100</f>
        <v>169.42857142857144</v>
      </c>
      <c r="P3523" s="6">
        <f t="shared" ref="P3523:P3586" si="331">$E3523/$L3523</f>
        <v>45.615384615384613</v>
      </c>
      <c r="Q3523" t="str">
        <f t="shared" ref="Q3523:Q3586" si="332">LEFT($N3523,SEARCH("/",$N3523)-1)</f>
        <v>theater</v>
      </c>
      <c r="R3523" t="str">
        <f t="shared" ref="R3523:R3586" si="333">RIGHT($N3523,LEN($N3523)-SEARCH("/",$N3523))</f>
        <v>plays</v>
      </c>
      <c r="S3523" s="10">
        <f t="shared" ref="S3523:S3586" si="334">((($J3523/60)/60)/24)+DATE(1970,1,1)</f>
        <v>41881.361342592594</v>
      </c>
      <c r="T3523" s="10">
        <f t="shared" ref="T3523:T3586" si="335">((($I3523/60)/60)/24)+DATE(1970,1,1)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$E3587/$D3587*100</f>
        <v>119.11764705882352</v>
      </c>
      <c r="P3587" s="6">
        <f t="shared" ref="P3587:P3650" si="337">$E3587/$L3587</f>
        <v>176.08695652173913</v>
      </c>
      <c r="Q3587" t="str">
        <f t="shared" ref="Q3587:Q3650" si="338">LEFT($N3587,SEARCH("/",$N3587)-1)</f>
        <v>theater</v>
      </c>
      <c r="R3587" t="str">
        <f t="shared" ref="R3587:R3650" si="339">RIGHT($N3587,LEN($N3587)-SEARCH("/",$N3587))</f>
        <v>plays</v>
      </c>
      <c r="S3587" s="10">
        <f t="shared" ref="S3587:S3650" si="340">((($J3587/60)/60)/24)+DATE(1970,1,1)</f>
        <v>41964.716319444444</v>
      </c>
      <c r="T3587" s="10">
        <f t="shared" ref="T3587:T3650" si="341">((($I3587/60)/60)/24)+DATE(1970,1,1)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$E3651/$D3651*100</f>
        <v>104</v>
      </c>
      <c r="P3651" s="6">
        <f t="shared" ref="P3651:P3714" si="343">$E3651/$L3651</f>
        <v>97.5</v>
      </c>
      <c r="Q3651" t="str">
        <f t="shared" ref="Q3651:Q3714" si="344">LEFT($N3651,SEARCH("/",$N3651)-1)</f>
        <v>theater</v>
      </c>
      <c r="R3651" t="str">
        <f t="shared" ref="R3651:R3714" si="345">RIGHT($N3651,LEN($N3651)-SEARCH("/",$N3651))</f>
        <v>plays</v>
      </c>
      <c r="S3651" s="10">
        <f t="shared" ref="S3651:S3714" si="346">((($J3651/60)/60)/24)+DATE(1970,1,1)</f>
        <v>41780.712893518517</v>
      </c>
      <c r="T3651" s="10">
        <f t="shared" ref="T3651:T3714" si="347">((($I3651/60)/60)/24)+DATE(1970,1,1)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$E3715/$D3715*100</f>
        <v>101.49999999999999</v>
      </c>
      <c r="P3715" s="6">
        <f t="shared" ref="P3715:P3778" si="349">$E3715/$L3715</f>
        <v>106.84210526315789</v>
      </c>
      <c r="Q3715" t="str">
        <f t="shared" ref="Q3715:Q3778" si="350">LEFT($N3715,SEARCH("/",$N3715)-1)</f>
        <v>theater</v>
      </c>
      <c r="R3715" t="str">
        <f t="shared" ref="R3715:R3778" si="351">RIGHT($N3715,LEN($N3715)-SEARCH("/",$N3715))</f>
        <v>plays</v>
      </c>
      <c r="S3715" s="10">
        <f t="shared" ref="S3715:S3778" si="352">((($J3715/60)/60)/24)+DATE(1970,1,1)</f>
        <v>42505.738032407404</v>
      </c>
      <c r="T3715" s="10">
        <f t="shared" ref="T3715:T3778" si="353">((($I3715/60)/60)/24)+DATE(1970,1,1)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$E3779/$D3779*100</f>
        <v>143.19999999999999</v>
      </c>
      <c r="P3779" s="6">
        <f t="shared" ref="P3779:P3842" si="355">$E3779/$L3779</f>
        <v>48.542372881355931</v>
      </c>
      <c r="Q3779" t="str">
        <f t="shared" ref="Q3779:Q3842" si="356">LEFT($N3779,SEARCH("/",$N3779)-1)</f>
        <v>theater</v>
      </c>
      <c r="R3779" t="str">
        <f t="shared" ref="R3779:R3842" si="357">RIGHT($N3779,LEN($N3779)-SEARCH("/",$N3779))</f>
        <v>musical</v>
      </c>
      <c r="S3779" s="10">
        <f t="shared" ref="S3779:S3842" si="358">((($J3779/60)/60)/24)+DATE(1970,1,1)</f>
        <v>41887.111354166671</v>
      </c>
      <c r="T3779" s="10">
        <f t="shared" ref="T3779:T3842" si="359">((($I3779/60)/60)/24)+DATE(1970,1,1)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$E3843/$D3843*100</f>
        <v>8.7200000000000006</v>
      </c>
      <c r="P3843" s="6">
        <f t="shared" ref="P3843:P3906" si="361">$E3843/$L3843</f>
        <v>25.647058823529413</v>
      </c>
      <c r="Q3843" t="str">
        <f t="shared" ref="Q3843:Q3906" si="362">LEFT($N3843,SEARCH("/",$N3843)-1)</f>
        <v>theater</v>
      </c>
      <c r="R3843" t="str">
        <f t="shared" ref="R3843:R3906" si="363">RIGHT($N3843,LEN($N3843)-SEARCH("/",$N3843))</f>
        <v>plays</v>
      </c>
      <c r="S3843" s="10">
        <f t="shared" ref="S3843:S3906" si="364">((($J3843/60)/60)/24)+DATE(1970,1,1)</f>
        <v>41780.785729166666</v>
      </c>
      <c r="T3843" s="10">
        <f t="shared" ref="T3843:T3906" si="365">((($I3843/60)/60)/24)+DATE(1970,1,1)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$E3907/$D3907*100</f>
        <v>11.533333333333333</v>
      </c>
      <c r="P3907" s="6">
        <f t="shared" ref="P3907:P3970" si="367">$E3907/$L3907</f>
        <v>24.714285714285715</v>
      </c>
      <c r="Q3907" t="str">
        <f t="shared" ref="Q3907:Q3970" si="368">LEFT($N3907,SEARCH("/",$N3907)-1)</f>
        <v>theater</v>
      </c>
      <c r="R3907" t="str">
        <f t="shared" ref="R3907:R3970" si="369">RIGHT($N3907,LEN($N3907)-SEARCH("/",$N3907))</f>
        <v>plays</v>
      </c>
      <c r="S3907" s="10">
        <f t="shared" ref="S3907:S3970" si="370">((($J3907/60)/60)/24)+DATE(1970,1,1)</f>
        <v>42124.623877314814</v>
      </c>
      <c r="T3907" s="10">
        <f t="shared" ref="T3907:T3970" si="371">((($I3907/60)/60)/24)+DATE(1970,1,1)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$E3971/$D3971*100</f>
        <v>7.4690265486725664</v>
      </c>
      <c r="P3971" s="6">
        <f t="shared" ref="P3971:P4034" si="373">$E3971/$L3971</f>
        <v>35.166666666666664</v>
      </c>
      <c r="Q3971" t="str">
        <f t="shared" ref="Q3971:Q4034" si="374">LEFT($N3971,SEARCH("/",$N3971)-1)</f>
        <v>theater</v>
      </c>
      <c r="R3971" t="str">
        <f t="shared" ref="R3971:R4034" si="375">RIGHT($N3971,LEN($N3971)-SEARCH("/",$N3971))</f>
        <v>plays</v>
      </c>
      <c r="S3971" s="10">
        <f t="shared" ref="S3971:S4034" si="376">((($J3971/60)/60)/24)+DATE(1970,1,1)</f>
        <v>42601.854699074072</v>
      </c>
      <c r="T3971" s="10">
        <f t="shared" ref="T3971:T4034" si="377">((($I3971/60)/60)/24)+DATE(1970,1,1)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$E4035/$D4035*100</f>
        <v>25.698702928870294</v>
      </c>
      <c r="P4035" s="6">
        <f t="shared" ref="P4035:P4098" si="379">$E4035/$L4035</f>
        <v>65.340319148936175</v>
      </c>
      <c r="Q4035" t="str">
        <f t="shared" ref="Q4035:Q4098" si="380">LEFT($N4035,SEARCH("/",$N4035)-1)</f>
        <v>theater</v>
      </c>
      <c r="R4035" t="str">
        <f t="shared" ref="R4035:R4098" si="381">RIGHT($N4035,LEN($N4035)-SEARCH("/",$N4035))</f>
        <v>plays</v>
      </c>
      <c r="S4035" s="10">
        <f t="shared" ref="S4035:S4098" si="382">((($J4035/60)/60)/24)+DATE(1970,1,1)</f>
        <v>42614.268796296295</v>
      </c>
      <c r="T4035" s="10">
        <f t="shared" ref="T4035:T4098" si="383">((($I4035/60)/60)/24)+DATE(1970,1,1)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$E4099/$D4099*100</f>
        <v>0</v>
      </c>
      <c r="P4099" s="6" t="e">
        <f t="shared" ref="P4099:P4115" si="385">$E4099/$L4099</f>
        <v>#DIV/0!</v>
      </c>
      <c r="Q4099" t="str">
        <f t="shared" ref="Q4099:Q4115" si="386">LEFT($N4099,SEARCH("/",$N4099)-1)</f>
        <v>theater</v>
      </c>
      <c r="R4099" t="str">
        <f t="shared" ref="R4099:R4115" si="387">RIGHT($N4099,LEN($N4099)-SEARCH("/",$N4099))</f>
        <v>plays</v>
      </c>
      <c r="S4099" s="10">
        <f t="shared" ref="S4099:S4115" si="388">((($J4099/60)/60)/24)+DATE(1970,1,1)</f>
        <v>42344.824502314819</v>
      </c>
      <c r="T4099" s="10">
        <f t="shared" ref="T4099:T4115" si="389">((($I4099/60)/60)/24)+DATE(1970,1,1)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6B356933-06BA-47BB-80D9-76E346C2CE26}"/>
  <conditionalFormatting sqref="F1:F1048576">
    <cfRule type="cellIs" dxfId="19" priority="2" operator="equal">
      <formula>"live"</formula>
    </cfRule>
    <cfRule type="cellIs" dxfId="18" priority="3" operator="equal">
      <formula>"canceled"</formula>
    </cfRule>
    <cfRule type="cellIs" dxfId="17" priority="4" operator="equal">
      <formula>"failed"</formula>
    </cfRule>
    <cfRule type="cellIs" dxfId="16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7887A-5294-40C8-85CF-0892BA876A58}">
  <dimension ref="A1:F14"/>
  <sheetViews>
    <sheetView workbookViewId="0">
      <selection activeCell="B2" sqref="B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3" spans="1:6" x14ac:dyDescent="0.25">
      <c r="A3" s="7" t="s">
        <v>8313</v>
      </c>
      <c r="B3" s="7" t="s">
        <v>8311</v>
      </c>
    </row>
    <row r="4" spans="1:6" x14ac:dyDescent="0.25">
      <c r="A4" s="7" t="s">
        <v>8314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9" t="s">
        <v>8315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9" t="s">
        <v>8316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9" t="s">
        <v>8317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9" t="s">
        <v>8318</v>
      </c>
      <c r="B8" s="8"/>
      <c r="C8" s="8"/>
      <c r="D8" s="8">
        <v>24</v>
      </c>
      <c r="E8" s="8"/>
      <c r="F8" s="8">
        <v>24</v>
      </c>
    </row>
    <row r="9" spans="1:6" x14ac:dyDescent="0.25">
      <c r="A9" s="9" t="s">
        <v>8319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9" t="s">
        <v>8320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9" t="s">
        <v>8321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9" t="s">
        <v>8322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9" t="s">
        <v>8323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9" t="s">
        <v>8312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02C1F-7E2A-42EC-8433-422CFCEAA053}">
  <dimension ref="A1:F47"/>
  <sheetViews>
    <sheetView workbookViewId="0">
      <selection activeCell="D23" sqref="D2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2" spans="1:6" x14ac:dyDescent="0.25">
      <c r="A2" s="7" t="s">
        <v>8308</v>
      </c>
      <c r="B2" t="s">
        <v>8310</v>
      </c>
    </row>
    <row r="4" spans="1:6" x14ac:dyDescent="0.25">
      <c r="A4" s="7" t="s">
        <v>8313</v>
      </c>
      <c r="B4" s="7" t="s">
        <v>8311</v>
      </c>
    </row>
    <row r="5" spans="1:6" x14ac:dyDescent="0.25">
      <c r="A5" s="7" t="s">
        <v>8314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9" t="s">
        <v>8330</v>
      </c>
      <c r="B6" s="8"/>
      <c r="C6" s="8">
        <v>100</v>
      </c>
      <c r="D6" s="8"/>
      <c r="E6" s="8"/>
      <c r="F6" s="8">
        <v>100</v>
      </c>
    </row>
    <row r="7" spans="1:6" x14ac:dyDescent="0.25">
      <c r="A7" s="9" t="s">
        <v>8360</v>
      </c>
      <c r="B7" s="8"/>
      <c r="C7" s="8"/>
      <c r="D7" s="8">
        <v>20</v>
      </c>
      <c r="E7" s="8"/>
      <c r="F7" s="8">
        <v>20</v>
      </c>
    </row>
    <row r="8" spans="1:6" x14ac:dyDescent="0.25">
      <c r="A8" s="9" t="s">
        <v>8361</v>
      </c>
      <c r="B8" s="8"/>
      <c r="C8" s="8"/>
      <c r="D8" s="8">
        <v>24</v>
      </c>
      <c r="E8" s="8"/>
      <c r="F8" s="8">
        <v>24</v>
      </c>
    </row>
    <row r="9" spans="1:6" x14ac:dyDescent="0.25">
      <c r="A9" s="9" t="s">
        <v>8342</v>
      </c>
      <c r="B9" s="8"/>
      <c r="C9" s="8">
        <v>40</v>
      </c>
      <c r="D9" s="8"/>
      <c r="E9" s="8"/>
      <c r="F9" s="8">
        <v>40</v>
      </c>
    </row>
    <row r="10" spans="1:6" x14ac:dyDescent="0.25">
      <c r="A10" s="9" t="s">
        <v>8340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9" t="s">
        <v>8331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9" t="s">
        <v>8332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9" t="s">
        <v>8352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9" t="s">
        <v>8353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9" t="s">
        <v>8343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9" t="s">
        <v>8336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9" t="s">
        <v>8363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9" t="s">
        <v>8327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9" t="s">
        <v>8354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9" t="s">
        <v>8355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9" t="s">
        <v>8346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9" t="s">
        <v>8356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9" t="s">
        <v>8337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9" t="s">
        <v>8349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9" t="s">
        <v>8341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9" t="s">
        <v>8344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9" t="s">
        <v>8358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9" t="s">
        <v>8326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9" t="s">
        <v>8359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9" t="s">
        <v>8329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9" t="s">
        <v>8325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9" t="s">
        <v>8364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9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9" t="s">
        <v>8357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9" t="s">
        <v>8333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9" t="s">
        <v>8334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9" t="s">
        <v>8324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9" t="s">
        <v>8347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9" t="s">
        <v>8350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9" t="s">
        <v>8338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9" t="s">
        <v>8335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9" t="s">
        <v>8345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9" t="s">
        <v>8339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9" t="s">
        <v>8328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9" t="s">
        <v>8348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9" t="s">
        <v>8362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9" t="s">
        <v>8312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B4BAC-61DA-439D-8125-6D29CEE2D5D0}">
  <dimension ref="A1:E18"/>
  <sheetViews>
    <sheetView workbookViewId="0">
      <selection activeCell="K27" sqref="K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 x14ac:dyDescent="0.25">
      <c r="A1" s="7" t="s">
        <v>8308</v>
      </c>
      <c r="B1" t="s">
        <v>8310</v>
      </c>
    </row>
    <row r="2" spans="1:5" x14ac:dyDescent="0.25">
      <c r="A2" s="7" t="s">
        <v>8379</v>
      </c>
      <c r="B2" t="s">
        <v>8310</v>
      </c>
    </row>
    <row r="4" spans="1:5" x14ac:dyDescent="0.25">
      <c r="A4" s="7" t="s">
        <v>8313</v>
      </c>
      <c r="B4" s="7" t="s">
        <v>8311</v>
      </c>
    </row>
    <row r="5" spans="1:5" x14ac:dyDescent="0.25">
      <c r="A5" s="7" t="s">
        <v>8314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5">
      <c r="A6" s="11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11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11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11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11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11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11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11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11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11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11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11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11" t="s">
        <v>8312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26546-BCC7-4ABE-8C10-9F518FBFBA30}">
  <dimension ref="A1:H13"/>
  <sheetViews>
    <sheetView workbookViewId="0">
      <selection activeCell="K29" sqref="K29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COUNTIFS(Main!$D:$D,"&lt;1000",Main!$F:$F,"successful")</f>
        <v>322</v>
      </c>
      <c r="C2">
        <f>COUNTIFS(Main!$D:$D,"&lt;1000",Main!$F:$F,"failed")</f>
        <v>113</v>
      </c>
      <c r="D2">
        <f>COUNTIFS(Main!$D:$D,"&lt;1000",Main!$F:$F,"canceled")</f>
        <v>18</v>
      </c>
      <c r="E2">
        <f>SUM(B2:D2)</f>
        <v>453</v>
      </c>
      <c r="F2" s="12">
        <f>B2/$E2</f>
        <v>0.71081677704194257</v>
      </c>
      <c r="G2" s="12">
        <f t="shared" ref="G2:H13" si="0">C2/$E2</f>
        <v>0.24944812362030905</v>
      </c>
      <c r="H2" s="12">
        <f t="shared" si="0"/>
        <v>3.9735099337748346E-2</v>
      </c>
    </row>
    <row r="3" spans="1:8" x14ac:dyDescent="0.25">
      <c r="A3" t="s">
        <v>8389</v>
      </c>
      <c r="B3">
        <f>COUNTIFS(Main!$D:$D,"&gt;=1000",Main!$D:$D,"&lt;=4999",Main!$F:$F,"successful")</f>
        <v>932</v>
      </c>
      <c r="C3">
        <f>COUNTIFS(Main!$D:$D,"&gt;=1000",Main!$D:$D,"&lt;=4999",Main!$F:$F,"failed")</f>
        <v>420</v>
      </c>
      <c r="D3">
        <f>COUNTIFS(Main!$D:$D,"&gt;=1000",Main!$D:$D,"&lt;=4999",Main!$F:$F,"canceled")</f>
        <v>60</v>
      </c>
      <c r="E3">
        <f t="shared" ref="E3:E13" si="1">SUM(B3:D3)</f>
        <v>1412</v>
      </c>
      <c r="F3" s="12">
        <f t="shared" ref="F3:F13" si="2">B3/$E3</f>
        <v>0.66005665722379603</v>
      </c>
      <c r="G3" s="12">
        <f t="shared" si="0"/>
        <v>0.29745042492917845</v>
      </c>
      <c r="H3" s="12">
        <f t="shared" si="0"/>
        <v>4.2492917847025496E-2</v>
      </c>
    </row>
    <row r="4" spans="1:8" x14ac:dyDescent="0.25">
      <c r="A4" t="s">
        <v>8390</v>
      </c>
      <c r="B4">
        <f>COUNTIFS(Main!$D:$D,"&gt;=5000",Main!$D:$D,"&lt;=9999",Main!$F:$F,"successful")</f>
        <v>381</v>
      </c>
      <c r="C4">
        <f>COUNTIFS(Main!$D:$D,"&gt;=5000",Main!$D:$D,"&lt;=9999",Main!$F:$F,"failed")</f>
        <v>283</v>
      </c>
      <c r="D4">
        <f>COUNTIFS(Main!$D:$D,"&gt;=5000",Main!$D:$D,"&lt;=9999",Main!$F:$F,"canceled")</f>
        <v>52</v>
      </c>
      <c r="E4">
        <f t="shared" si="1"/>
        <v>716</v>
      </c>
      <c r="F4" s="12">
        <f t="shared" si="2"/>
        <v>0.53212290502793291</v>
      </c>
      <c r="G4" s="12">
        <f t="shared" si="0"/>
        <v>0.39525139664804471</v>
      </c>
      <c r="H4" s="12">
        <f t="shared" si="0"/>
        <v>7.2625698324022353E-2</v>
      </c>
    </row>
    <row r="5" spans="1:8" x14ac:dyDescent="0.25">
      <c r="A5" t="s">
        <v>8391</v>
      </c>
      <c r="B5">
        <f>COUNTIFS(Main!$D:$D,"&gt;=10000",Main!$D:$D,"&lt;=14999",Main!$F:$F,"successful")</f>
        <v>168</v>
      </c>
      <c r="C5">
        <f>COUNTIFS(Main!$D:$D,"&gt;=10000",Main!$D:$D,"&lt;=14999",Main!$F:$F,"failed")</f>
        <v>144</v>
      </c>
      <c r="D5">
        <f>COUNTIFS(Main!$D:$D,"&gt;=10000",Main!$D:$D,"&lt;=14999",Main!$F:$F,"canceled")</f>
        <v>40</v>
      </c>
      <c r="E5">
        <f t="shared" si="1"/>
        <v>352</v>
      </c>
      <c r="F5" s="12">
        <f t="shared" si="2"/>
        <v>0.47727272727272729</v>
      </c>
      <c r="G5" s="12">
        <f t="shared" si="0"/>
        <v>0.40909090909090912</v>
      </c>
      <c r="H5" s="12">
        <f t="shared" si="0"/>
        <v>0.11363636363636363</v>
      </c>
    </row>
    <row r="6" spans="1:8" x14ac:dyDescent="0.25">
      <c r="A6" t="s">
        <v>8392</v>
      </c>
      <c r="B6">
        <f>COUNTIFS(Main!$D:$D,"&gt;=15000",Main!$D:$D,"&lt;=19999",Main!$F:$F,"successful")</f>
        <v>94</v>
      </c>
      <c r="C6">
        <f>COUNTIFS(Main!$D:$D,"&gt;=15000",Main!$D:$D,"&lt;=19999",Main!$F:$F,"failed")</f>
        <v>90</v>
      </c>
      <c r="D6">
        <f>COUNTIFS(Main!$D:$D,"&gt;=15000",Main!$D:$D,"&lt;=19999",Main!$F:$F,"canceled")</f>
        <v>17</v>
      </c>
      <c r="E6">
        <f t="shared" si="1"/>
        <v>201</v>
      </c>
      <c r="F6" s="12">
        <f t="shared" si="2"/>
        <v>0.46766169154228854</v>
      </c>
      <c r="G6" s="12">
        <f t="shared" si="0"/>
        <v>0.44776119402985076</v>
      </c>
      <c r="H6" s="12">
        <f t="shared" si="0"/>
        <v>8.45771144278607E-2</v>
      </c>
    </row>
    <row r="7" spans="1:8" x14ac:dyDescent="0.25">
      <c r="A7" t="s">
        <v>8393</v>
      </c>
      <c r="B7">
        <f>COUNTIFS(Main!$D:$D,"&gt;=20000",Main!$D:$D,"&lt;=24999",Main!$F:$F,"successful")</f>
        <v>62</v>
      </c>
      <c r="C7">
        <f>COUNTIFS(Main!$D:$D,"&gt;=20000",Main!$D:$D,"&lt;=24999",Main!$F:$F,"failed")</f>
        <v>72</v>
      </c>
      <c r="D7">
        <f>COUNTIFS(Main!$D:$D,"&gt;=20000",Main!$D:$D,"&lt;=24999",Main!$F:$F,"canceled")</f>
        <v>14</v>
      </c>
      <c r="E7">
        <f t="shared" si="1"/>
        <v>148</v>
      </c>
      <c r="F7" s="12">
        <f t="shared" si="2"/>
        <v>0.41891891891891891</v>
      </c>
      <c r="G7" s="12">
        <f t="shared" si="0"/>
        <v>0.48648648648648651</v>
      </c>
      <c r="H7" s="12">
        <f t="shared" si="0"/>
        <v>9.45945945945946E-2</v>
      </c>
    </row>
    <row r="8" spans="1:8" x14ac:dyDescent="0.25">
      <c r="A8" t="s">
        <v>8394</v>
      </c>
      <c r="B8">
        <f>COUNTIFS(Main!$D:$D,"&gt;=25000",Main!$D:$D,"&lt;=29999",Main!$F:$F,"successful")</f>
        <v>55</v>
      </c>
      <c r="C8">
        <f>COUNTIFS(Main!$D:$D,"&gt;=25000",Main!$D:$D,"&lt;=29999",Main!$F:$F,"failed")</f>
        <v>64</v>
      </c>
      <c r="D8">
        <f>COUNTIFS(Main!$D:$D,"&gt;=25000",Main!$D:$D,"&lt;=29999",Main!$F:$F,"canceled")</f>
        <v>18</v>
      </c>
      <c r="E8">
        <f t="shared" si="1"/>
        <v>137</v>
      </c>
      <c r="F8" s="12">
        <f t="shared" si="2"/>
        <v>0.40145985401459855</v>
      </c>
      <c r="G8" s="12">
        <f t="shared" si="0"/>
        <v>0.46715328467153283</v>
      </c>
      <c r="H8" s="12">
        <f t="shared" si="0"/>
        <v>0.13138686131386862</v>
      </c>
    </row>
    <row r="9" spans="1:8" x14ac:dyDescent="0.25">
      <c r="A9" t="s">
        <v>8395</v>
      </c>
      <c r="B9">
        <f>COUNTIFS(Main!$D:$D,"&gt;=30000",Main!$D:$D,"&lt;=34999",Main!$F:$F,"successful")</f>
        <v>32</v>
      </c>
      <c r="C9">
        <f>COUNTIFS(Main!$D:$D,"&gt;=30000",Main!$D:$D,"&lt;=34999",Main!$F:$F,"failed")</f>
        <v>37</v>
      </c>
      <c r="D9">
        <f>COUNTIFS(Main!$D:$D,"&gt;=30000",Main!$D:$D,"&lt;=34999",Main!$F:$F,"canceled")</f>
        <v>13</v>
      </c>
      <c r="E9">
        <f t="shared" si="1"/>
        <v>82</v>
      </c>
      <c r="F9" s="12">
        <f t="shared" si="2"/>
        <v>0.3902439024390244</v>
      </c>
      <c r="G9" s="12">
        <f t="shared" si="0"/>
        <v>0.45121951219512196</v>
      </c>
      <c r="H9" s="12">
        <f t="shared" si="0"/>
        <v>0.15853658536585366</v>
      </c>
    </row>
    <row r="10" spans="1:8" x14ac:dyDescent="0.25">
      <c r="A10" t="s">
        <v>8396</v>
      </c>
      <c r="B10">
        <f>COUNTIFS(Main!$D:$D,"&gt;=35000",Main!$D:$D,"&lt;=39999",Main!$F:$F,"successful")</f>
        <v>26</v>
      </c>
      <c r="C10">
        <f>COUNTIFS(Main!$D:$D,"&gt;=35000",Main!$D:$D,"&lt;=39999",Main!$F:$F,"failed")</f>
        <v>22</v>
      </c>
      <c r="D10">
        <f>COUNTIFS(Main!$D:$D,"&gt;=35000",Main!$D:$D,"&lt;=39999",Main!$F:$F,"canceled")</f>
        <v>7</v>
      </c>
      <c r="E10">
        <f t="shared" si="1"/>
        <v>55</v>
      </c>
      <c r="F10" s="12">
        <f t="shared" si="2"/>
        <v>0.47272727272727272</v>
      </c>
      <c r="G10" s="12">
        <f t="shared" si="0"/>
        <v>0.4</v>
      </c>
      <c r="H10" s="12">
        <f t="shared" si="0"/>
        <v>0.12727272727272726</v>
      </c>
    </row>
    <row r="11" spans="1:8" x14ac:dyDescent="0.25">
      <c r="A11" t="s">
        <v>8397</v>
      </c>
      <c r="B11">
        <f>COUNTIFS(Main!$D:$D,"&gt;=40000",Main!$D:$D,"&lt;=44999",Main!$F:$F,"successful")</f>
        <v>21</v>
      </c>
      <c r="C11">
        <f>COUNTIFS(Main!$D:$D,"&gt;=40000",Main!$D:$D,"&lt;=44999",Main!$F:$F,"failed")</f>
        <v>16</v>
      </c>
      <c r="D11">
        <f>COUNTIFS(Main!$D:$D,"&gt;=40000",Main!$D:$D,"&lt;=44999",Main!$F:$F,"canceled")</f>
        <v>6</v>
      </c>
      <c r="E11">
        <f t="shared" si="1"/>
        <v>43</v>
      </c>
      <c r="F11" s="12">
        <f t="shared" si="2"/>
        <v>0.48837209302325579</v>
      </c>
      <c r="G11" s="12">
        <f t="shared" si="0"/>
        <v>0.37209302325581395</v>
      </c>
      <c r="H11" s="12">
        <f t="shared" si="0"/>
        <v>0.13953488372093023</v>
      </c>
    </row>
    <row r="12" spans="1:8" x14ac:dyDescent="0.25">
      <c r="A12" t="s">
        <v>8398</v>
      </c>
      <c r="B12">
        <f>COUNTIFS(Main!$D:$D,"&gt;=45000",Main!$D:$D,"&lt;=49999",Main!$F:$F,"successful")</f>
        <v>6</v>
      </c>
      <c r="C12">
        <f>COUNTIFS(Main!$D:$D,"&gt;=45000",Main!$D:$D,"&lt;=49999",Main!$F:$F,"failed")</f>
        <v>11</v>
      </c>
      <c r="D12">
        <f>COUNTIFS(Main!$D:$D,"&gt;=45000",Main!$D:$D,"&lt;=49999",Main!$F:$F,"canceled")</f>
        <v>4</v>
      </c>
      <c r="E12">
        <f t="shared" si="1"/>
        <v>21</v>
      </c>
      <c r="F12" s="12">
        <f t="shared" si="2"/>
        <v>0.2857142857142857</v>
      </c>
      <c r="G12" s="12">
        <f t="shared" si="0"/>
        <v>0.52380952380952384</v>
      </c>
      <c r="H12" s="12">
        <f t="shared" si="0"/>
        <v>0.19047619047619047</v>
      </c>
    </row>
    <row r="13" spans="1:8" x14ac:dyDescent="0.25">
      <c r="A13" t="s">
        <v>8399</v>
      </c>
      <c r="B13">
        <f>COUNTIFS(Main!$D:$D,"&gt;=50000",Main!$F:$F,"successful")</f>
        <v>86</v>
      </c>
      <c r="C13">
        <f>COUNTIFS(Main!$D:$D,"&gt;=50000",Main!$F:$F,"failed")</f>
        <v>258</v>
      </c>
      <c r="D13">
        <f>COUNTIFS(Main!$D:$D,"&gt;=50000",Main!$F:$F,"canceled")</f>
        <v>100</v>
      </c>
      <c r="E13">
        <f t="shared" si="1"/>
        <v>444</v>
      </c>
      <c r="F13" s="12">
        <f t="shared" si="2"/>
        <v>0.19369369369369369</v>
      </c>
      <c r="G13" s="12">
        <f t="shared" si="0"/>
        <v>0.58108108108108103</v>
      </c>
      <c r="H13" s="12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881ED-4CEB-4F84-B06E-58CC15A0B935}">
  <dimension ref="A1:O2186"/>
  <sheetViews>
    <sheetView workbookViewId="0">
      <selection activeCell="M8" sqref="M8"/>
    </sheetView>
  </sheetViews>
  <sheetFormatPr defaultRowHeight="15" x14ac:dyDescent="0.25"/>
  <cols>
    <col min="1" max="1" width="10" bestFit="1" customWidth="1"/>
    <col min="2" max="2" width="13.85546875" bestFit="1" customWidth="1"/>
    <col min="3" max="3" width="7.5703125" bestFit="1" customWidth="1"/>
    <col min="5" max="5" width="18.140625" bestFit="1" customWidth="1"/>
    <col min="6" max="6" width="7" bestFit="1" customWidth="1"/>
    <col min="8" max="8" width="8.85546875" bestFit="1" customWidth="1"/>
    <col min="9" max="9" width="13.85546875" bestFit="1" customWidth="1"/>
    <col min="10" max="10" width="7.5703125" bestFit="1" customWidth="1"/>
    <col min="12" max="12" width="18.140625" bestFit="1" customWidth="1"/>
    <col min="13" max="13" width="8.42578125" bestFit="1" customWidth="1"/>
  </cols>
  <sheetData>
    <row r="1" spans="1:15" x14ac:dyDescent="0.25">
      <c r="A1" s="1" t="s">
        <v>8218</v>
      </c>
      <c r="B1" s="1" t="s">
        <v>8262</v>
      </c>
      <c r="C1" s="1" t="s">
        <v>8414</v>
      </c>
      <c r="E1" s="18" t="s">
        <v>8404</v>
      </c>
      <c r="F1" s="18"/>
      <c r="H1" s="1" t="s">
        <v>8218</v>
      </c>
      <c r="I1" s="1" t="s">
        <v>8262</v>
      </c>
      <c r="J1" s="1" t="s">
        <v>8414</v>
      </c>
      <c r="L1" s="18" t="s">
        <v>8407</v>
      </c>
      <c r="M1" s="18"/>
      <c r="O1" s="16" t="s">
        <v>8408</v>
      </c>
    </row>
    <row r="2" spans="1:15" x14ac:dyDescent="0.25">
      <c r="A2" t="s">
        <v>8219</v>
      </c>
      <c r="B2">
        <v>182</v>
      </c>
      <c r="C2" s="17">
        <f>(B2-F$2)/F$7</f>
        <v>-1.4716551848911076E-2</v>
      </c>
      <c r="E2" s="13" t="s">
        <v>8400</v>
      </c>
      <c r="F2" s="14">
        <f>AVERAGE(SuccessBackers)</f>
        <v>194.42517162471395</v>
      </c>
      <c r="H2" t="s">
        <v>8221</v>
      </c>
      <c r="I2">
        <v>0</v>
      </c>
      <c r="J2" s="17">
        <f>(I2-M$2)/M$7</f>
        <v>-0.28830859714434109</v>
      </c>
      <c r="L2" s="13" t="s">
        <v>8400</v>
      </c>
      <c r="M2" s="14">
        <f>AVERAGE(FailBackers)</f>
        <v>17.709803921568628</v>
      </c>
    </row>
    <row r="3" spans="1:15" x14ac:dyDescent="0.25">
      <c r="A3" t="s">
        <v>8219</v>
      </c>
      <c r="B3">
        <v>79</v>
      </c>
      <c r="C3" s="17">
        <f t="shared" ref="C3:C66" si="0">(B3-F$2)/F$7</f>
        <v>-0.1367112321817662</v>
      </c>
      <c r="E3" s="13" t="s">
        <v>8401</v>
      </c>
      <c r="F3" s="13">
        <f>MEDIAN(SuccessBackers)</f>
        <v>62</v>
      </c>
      <c r="H3" t="s">
        <v>8221</v>
      </c>
      <c r="I3">
        <v>1</v>
      </c>
      <c r="J3" s="17">
        <f t="shared" ref="J3:J66" si="1">(I3-M$2)/M$7</f>
        <v>-0.27202899300975142</v>
      </c>
      <c r="L3" s="13" t="s">
        <v>8401</v>
      </c>
      <c r="M3" s="13">
        <f>MEDIAN(FailBackers)</f>
        <v>4</v>
      </c>
    </row>
    <row r="4" spans="1:15" x14ac:dyDescent="0.25">
      <c r="A4" t="s">
        <v>8219</v>
      </c>
      <c r="B4">
        <v>35</v>
      </c>
      <c r="C4" s="17">
        <f t="shared" si="0"/>
        <v>-0.18882546455696644</v>
      </c>
      <c r="E4" s="13" t="s">
        <v>8402</v>
      </c>
      <c r="F4" s="13">
        <f>MIN(SuccessBackers)</f>
        <v>1</v>
      </c>
      <c r="H4" t="s">
        <v>8221</v>
      </c>
      <c r="I4">
        <v>10</v>
      </c>
      <c r="J4" s="17">
        <f t="shared" si="1"/>
        <v>-0.12551255579844434</v>
      </c>
      <c r="L4" s="13" t="s">
        <v>8402</v>
      </c>
      <c r="M4" s="13">
        <f>MIN(FailBackers)</f>
        <v>0</v>
      </c>
    </row>
    <row r="5" spans="1:15" x14ac:dyDescent="0.25">
      <c r="A5" t="s">
        <v>8219</v>
      </c>
      <c r="B5">
        <v>150</v>
      </c>
      <c r="C5" s="17">
        <f t="shared" si="0"/>
        <v>-5.2617811758147622E-2</v>
      </c>
      <c r="E5" s="13" t="s">
        <v>8403</v>
      </c>
      <c r="F5" s="13">
        <f>MAX(SuccessBackers)</f>
        <v>26457</v>
      </c>
      <c r="H5" t="s">
        <v>8221</v>
      </c>
      <c r="I5">
        <v>0</v>
      </c>
      <c r="J5" s="17">
        <f t="shared" si="1"/>
        <v>-0.28830859714434109</v>
      </c>
      <c r="L5" s="13" t="s">
        <v>8403</v>
      </c>
      <c r="M5" s="13">
        <f>MAX(FailBackers)</f>
        <v>1293</v>
      </c>
    </row>
    <row r="6" spans="1:15" x14ac:dyDescent="0.25">
      <c r="A6" t="s">
        <v>8219</v>
      </c>
      <c r="B6">
        <v>284</v>
      </c>
      <c r="C6" s="17">
        <f t="shared" si="0"/>
        <v>0.1060937141117804</v>
      </c>
      <c r="E6" s="15" t="s">
        <v>8405</v>
      </c>
      <c r="F6" s="14">
        <f>_xlfn.VAR.P(SuccessBackers)</f>
        <v>712840.9867348104</v>
      </c>
      <c r="H6" t="s">
        <v>8221</v>
      </c>
      <c r="I6">
        <v>7</v>
      </c>
      <c r="J6" s="17">
        <f t="shared" si="1"/>
        <v>-0.17435136820221336</v>
      </c>
      <c r="L6" s="15" t="s">
        <v>8405</v>
      </c>
      <c r="M6" s="14">
        <f>_xlfn.VAR.P(FailBackers)</f>
        <v>3773.2216685890044</v>
      </c>
    </row>
    <row r="7" spans="1:15" x14ac:dyDescent="0.25">
      <c r="A7" t="s">
        <v>8219</v>
      </c>
      <c r="B7">
        <v>47</v>
      </c>
      <c r="C7" s="17">
        <f t="shared" si="0"/>
        <v>-0.17461249209100274</v>
      </c>
      <c r="E7" s="15" t="s">
        <v>8406</v>
      </c>
      <c r="F7" s="14">
        <f>_xlfn.STDEV.P(SuccessBackers)</f>
        <v>844.29910975602149</v>
      </c>
      <c r="H7" t="s">
        <v>8221</v>
      </c>
      <c r="I7">
        <v>0</v>
      </c>
      <c r="J7" s="17">
        <f t="shared" si="1"/>
        <v>-0.28830859714434109</v>
      </c>
      <c r="L7" s="15" t="s">
        <v>8406</v>
      </c>
      <c r="M7" s="14">
        <f>_xlfn.STDEV.P(FailBackers)</f>
        <v>61.426555076684906</v>
      </c>
    </row>
    <row r="8" spans="1:15" x14ac:dyDescent="0.25">
      <c r="A8" t="s">
        <v>8219</v>
      </c>
      <c r="B8">
        <v>58</v>
      </c>
      <c r="C8" s="17">
        <f t="shared" si="0"/>
        <v>-0.16158393399720267</v>
      </c>
      <c r="H8" t="s">
        <v>8221</v>
      </c>
      <c r="I8">
        <v>1</v>
      </c>
      <c r="J8" s="17">
        <f t="shared" si="1"/>
        <v>-0.27202899300975142</v>
      </c>
    </row>
    <row r="9" spans="1:15" x14ac:dyDescent="0.25">
      <c r="A9" t="s">
        <v>8219</v>
      </c>
      <c r="B9">
        <v>57</v>
      </c>
      <c r="C9" s="17">
        <f t="shared" si="0"/>
        <v>-0.16276834836936632</v>
      </c>
      <c r="H9" t="s">
        <v>8221</v>
      </c>
      <c r="I9">
        <v>2</v>
      </c>
      <c r="J9" s="17">
        <f t="shared" si="1"/>
        <v>-0.25574938887516174</v>
      </c>
    </row>
    <row r="10" spans="1:15" x14ac:dyDescent="0.25">
      <c r="A10" t="s">
        <v>8219</v>
      </c>
      <c r="B10">
        <v>12</v>
      </c>
      <c r="C10" s="17">
        <f t="shared" si="0"/>
        <v>-0.21606699511673019</v>
      </c>
      <c r="H10" t="s">
        <v>8221</v>
      </c>
      <c r="I10">
        <v>3</v>
      </c>
      <c r="J10" s="17">
        <f t="shared" si="1"/>
        <v>-0.23946978474057207</v>
      </c>
    </row>
    <row r="11" spans="1:15" x14ac:dyDescent="0.25">
      <c r="A11" t="s">
        <v>8219</v>
      </c>
      <c r="B11">
        <v>20</v>
      </c>
      <c r="C11" s="17">
        <f t="shared" si="0"/>
        <v>-0.20659168013942106</v>
      </c>
      <c r="E11" s="13" t="s">
        <v>8409</v>
      </c>
      <c r="F11" s="13">
        <f>_xlfn.QUARTILE.EXC(SuccessBackers,1)</f>
        <v>29</v>
      </c>
      <c r="H11" t="s">
        <v>8221</v>
      </c>
      <c r="I11">
        <v>10</v>
      </c>
      <c r="J11" s="17">
        <f t="shared" si="1"/>
        <v>-0.12551255579844434</v>
      </c>
      <c r="L11" s="13" t="s">
        <v>8409</v>
      </c>
      <c r="M11" s="13">
        <f>_xlfn.QUARTILE.EXC(FailBackers,1)</f>
        <v>1</v>
      </c>
    </row>
    <row r="12" spans="1:15" x14ac:dyDescent="0.25">
      <c r="A12" t="s">
        <v>8219</v>
      </c>
      <c r="B12">
        <v>19</v>
      </c>
      <c r="C12" s="17">
        <f t="shared" si="0"/>
        <v>-0.20777609451158471</v>
      </c>
      <c r="E12" s="13" t="s">
        <v>8410</v>
      </c>
      <c r="F12" s="13">
        <f>_xlfn.QUARTILE.EXC(SuccessBackers,3)</f>
        <v>141</v>
      </c>
      <c r="H12" t="s">
        <v>8221</v>
      </c>
      <c r="I12">
        <v>10</v>
      </c>
      <c r="J12" s="17">
        <f t="shared" si="1"/>
        <v>-0.12551255579844434</v>
      </c>
      <c r="L12" s="13" t="s">
        <v>8410</v>
      </c>
      <c r="M12" s="13">
        <f>_xlfn.QUARTILE.EXC(FailBackers,3)</f>
        <v>12</v>
      </c>
    </row>
    <row r="13" spans="1:15" x14ac:dyDescent="0.25">
      <c r="A13" t="s">
        <v>8219</v>
      </c>
      <c r="B13">
        <v>75</v>
      </c>
      <c r="C13" s="17">
        <f t="shared" si="0"/>
        <v>-0.14144888967042077</v>
      </c>
      <c r="E13" s="13" t="s">
        <v>8411</v>
      </c>
      <c r="F13" s="13">
        <f>F12-F11</f>
        <v>112</v>
      </c>
      <c r="H13" t="s">
        <v>8221</v>
      </c>
      <c r="I13">
        <v>1</v>
      </c>
      <c r="J13" s="17">
        <f t="shared" si="1"/>
        <v>-0.27202899300975142</v>
      </c>
      <c r="L13" s="13" t="s">
        <v>8411</v>
      </c>
      <c r="M13" s="13">
        <f>M12-M11</f>
        <v>11</v>
      </c>
    </row>
    <row r="14" spans="1:15" x14ac:dyDescent="0.25">
      <c r="A14" t="s">
        <v>8219</v>
      </c>
      <c r="B14">
        <v>827</v>
      </c>
      <c r="C14" s="17">
        <f t="shared" si="0"/>
        <v>0.749230718196638</v>
      </c>
      <c r="E14" s="13" t="s">
        <v>8412</v>
      </c>
      <c r="F14" s="13">
        <f>F11-(1.5*F13)</f>
        <v>-139</v>
      </c>
      <c r="H14" t="s">
        <v>8221</v>
      </c>
      <c r="I14">
        <v>0</v>
      </c>
      <c r="J14" s="17">
        <f t="shared" si="1"/>
        <v>-0.28830859714434109</v>
      </c>
      <c r="L14" s="13" t="s">
        <v>8412</v>
      </c>
      <c r="M14" s="13">
        <f>M11-(1.5*M13)</f>
        <v>-15.5</v>
      </c>
    </row>
    <row r="15" spans="1:15" x14ac:dyDescent="0.25">
      <c r="A15" t="s">
        <v>8219</v>
      </c>
      <c r="B15">
        <v>51</v>
      </c>
      <c r="C15" s="17">
        <f t="shared" si="0"/>
        <v>-0.16987483460234817</v>
      </c>
      <c r="E15" s="13" t="s">
        <v>8413</v>
      </c>
      <c r="F15" s="13">
        <f>F12+(1.5*F13)</f>
        <v>309</v>
      </c>
      <c r="H15" t="s">
        <v>8221</v>
      </c>
      <c r="I15">
        <v>0</v>
      </c>
      <c r="J15" s="17">
        <f t="shared" si="1"/>
        <v>-0.28830859714434109</v>
      </c>
      <c r="L15" s="13" t="s">
        <v>8413</v>
      </c>
      <c r="M15" s="13">
        <f>M12+(1.5*M13)</f>
        <v>28.5</v>
      </c>
    </row>
    <row r="16" spans="1:15" x14ac:dyDescent="0.25">
      <c r="A16" t="s">
        <v>8219</v>
      </c>
      <c r="B16">
        <v>41</v>
      </c>
      <c r="C16" s="17">
        <f t="shared" si="0"/>
        <v>-0.18171897832398459</v>
      </c>
      <c r="H16" t="s">
        <v>8221</v>
      </c>
      <c r="I16">
        <v>0</v>
      </c>
      <c r="J16" s="17">
        <f t="shared" si="1"/>
        <v>-0.28830859714434109</v>
      </c>
    </row>
    <row r="17" spans="1:10" x14ac:dyDescent="0.25">
      <c r="A17" t="s">
        <v>8219</v>
      </c>
      <c r="B17">
        <v>98</v>
      </c>
      <c r="C17" s="17">
        <f t="shared" si="0"/>
        <v>-0.11420735911065699</v>
      </c>
      <c r="H17" t="s">
        <v>8221</v>
      </c>
      <c r="I17">
        <v>26</v>
      </c>
      <c r="J17" s="17">
        <f t="shared" si="1"/>
        <v>0.13496111035499048</v>
      </c>
    </row>
    <row r="18" spans="1:10" x14ac:dyDescent="0.25">
      <c r="A18" t="s">
        <v>8219</v>
      </c>
      <c r="B18">
        <v>70</v>
      </c>
      <c r="C18" s="17">
        <f t="shared" si="0"/>
        <v>-0.14737096153123896</v>
      </c>
      <c r="H18" t="s">
        <v>8221</v>
      </c>
      <c r="I18">
        <v>0</v>
      </c>
      <c r="J18" s="17">
        <f t="shared" si="1"/>
        <v>-0.28830859714434109</v>
      </c>
    </row>
    <row r="19" spans="1:10" x14ac:dyDescent="0.25">
      <c r="A19" t="s">
        <v>8219</v>
      </c>
      <c r="B19">
        <v>36</v>
      </c>
      <c r="C19" s="17">
        <f t="shared" si="0"/>
        <v>-0.18764105018480279</v>
      </c>
      <c r="H19" t="s">
        <v>8221</v>
      </c>
      <c r="I19">
        <v>7</v>
      </c>
      <c r="J19" s="17">
        <f t="shared" si="1"/>
        <v>-0.17435136820221336</v>
      </c>
    </row>
    <row r="20" spans="1:10" x14ac:dyDescent="0.25">
      <c r="A20" t="s">
        <v>8219</v>
      </c>
      <c r="B20">
        <v>342</v>
      </c>
      <c r="C20" s="17">
        <f t="shared" si="0"/>
        <v>0.17478974769727162</v>
      </c>
      <c r="H20" t="s">
        <v>8221</v>
      </c>
      <c r="I20">
        <v>0</v>
      </c>
      <c r="J20" s="17">
        <f t="shared" si="1"/>
        <v>-0.28830859714434109</v>
      </c>
    </row>
    <row r="21" spans="1:10" x14ac:dyDescent="0.25">
      <c r="A21" t="s">
        <v>8219</v>
      </c>
      <c r="B21">
        <v>22</v>
      </c>
      <c r="C21" s="17">
        <f t="shared" si="0"/>
        <v>-0.20422285139509377</v>
      </c>
      <c r="H21" t="s">
        <v>8221</v>
      </c>
      <c r="I21">
        <v>2</v>
      </c>
      <c r="J21" s="17">
        <f t="shared" si="1"/>
        <v>-0.25574938887516174</v>
      </c>
    </row>
    <row r="22" spans="1:10" x14ac:dyDescent="0.25">
      <c r="A22" t="s">
        <v>8219</v>
      </c>
      <c r="B22">
        <v>25</v>
      </c>
      <c r="C22" s="17">
        <f t="shared" si="0"/>
        <v>-0.20066960827860286</v>
      </c>
      <c r="H22" t="s">
        <v>8221</v>
      </c>
      <c r="I22">
        <v>13</v>
      </c>
      <c r="J22" s="17">
        <f t="shared" si="1"/>
        <v>-7.6673743394675309E-2</v>
      </c>
    </row>
    <row r="23" spans="1:10" x14ac:dyDescent="0.25">
      <c r="A23" t="s">
        <v>8219</v>
      </c>
      <c r="B23">
        <v>101</v>
      </c>
      <c r="C23" s="17">
        <f t="shared" si="0"/>
        <v>-0.11065411599416607</v>
      </c>
      <c r="H23" t="s">
        <v>8221</v>
      </c>
      <c r="I23">
        <v>4</v>
      </c>
      <c r="J23" s="17">
        <f t="shared" si="1"/>
        <v>-0.22319018060598239</v>
      </c>
    </row>
    <row r="24" spans="1:10" x14ac:dyDescent="0.25">
      <c r="A24" t="s">
        <v>8219</v>
      </c>
      <c r="B24">
        <v>8</v>
      </c>
      <c r="C24" s="17">
        <f t="shared" si="0"/>
        <v>-0.22080465260538476</v>
      </c>
      <c r="H24" t="s">
        <v>8221</v>
      </c>
      <c r="I24">
        <v>0</v>
      </c>
      <c r="J24" s="17">
        <f t="shared" si="1"/>
        <v>-0.28830859714434109</v>
      </c>
    </row>
    <row r="25" spans="1:10" x14ac:dyDescent="0.25">
      <c r="A25" t="s">
        <v>8219</v>
      </c>
      <c r="B25">
        <v>23</v>
      </c>
      <c r="C25" s="17">
        <f t="shared" si="0"/>
        <v>-0.20303843702293015</v>
      </c>
      <c r="H25" t="s">
        <v>8221</v>
      </c>
      <c r="I25">
        <v>12</v>
      </c>
      <c r="J25" s="17">
        <f t="shared" si="1"/>
        <v>-9.2953347529264985E-2</v>
      </c>
    </row>
    <row r="26" spans="1:10" x14ac:dyDescent="0.25">
      <c r="A26" t="s">
        <v>8219</v>
      </c>
      <c r="B26">
        <v>574</v>
      </c>
      <c r="C26" s="17">
        <f t="shared" si="0"/>
        <v>0.44957388203923659</v>
      </c>
      <c r="H26" t="s">
        <v>8221</v>
      </c>
      <c r="I26">
        <v>2</v>
      </c>
      <c r="J26" s="17">
        <f t="shared" si="1"/>
        <v>-0.25574938887516174</v>
      </c>
    </row>
    <row r="27" spans="1:10" x14ac:dyDescent="0.25">
      <c r="A27" t="s">
        <v>8219</v>
      </c>
      <c r="B27">
        <v>14</v>
      </c>
      <c r="C27" s="17">
        <f t="shared" si="0"/>
        <v>-0.21369816637240291</v>
      </c>
      <c r="H27" t="s">
        <v>8221</v>
      </c>
      <c r="I27">
        <v>10</v>
      </c>
      <c r="J27" s="17">
        <f t="shared" si="1"/>
        <v>-0.12551255579844434</v>
      </c>
    </row>
    <row r="28" spans="1:10" x14ac:dyDescent="0.25">
      <c r="A28" t="s">
        <v>8219</v>
      </c>
      <c r="B28">
        <v>19</v>
      </c>
      <c r="C28" s="17">
        <f t="shared" si="0"/>
        <v>-0.20777609451158471</v>
      </c>
      <c r="H28" t="s">
        <v>8221</v>
      </c>
      <c r="I28">
        <v>0</v>
      </c>
      <c r="J28" s="17">
        <f t="shared" si="1"/>
        <v>-0.28830859714434109</v>
      </c>
    </row>
    <row r="29" spans="1:10" x14ac:dyDescent="0.25">
      <c r="A29" t="s">
        <v>8219</v>
      </c>
      <c r="B29">
        <v>150</v>
      </c>
      <c r="C29" s="17">
        <f t="shared" si="0"/>
        <v>-5.2617811758147622E-2</v>
      </c>
      <c r="H29" t="s">
        <v>8221</v>
      </c>
      <c r="I29">
        <v>5</v>
      </c>
      <c r="J29" s="17">
        <f t="shared" si="1"/>
        <v>-0.20691057647139272</v>
      </c>
    </row>
    <row r="30" spans="1:10" x14ac:dyDescent="0.25">
      <c r="A30" t="s">
        <v>8219</v>
      </c>
      <c r="B30">
        <v>71</v>
      </c>
      <c r="C30" s="17">
        <f t="shared" si="0"/>
        <v>-0.14618654715907534</v>
      </c>
      <c r="H30" t="s">
        <v>8221</v>
      </c>
      <c r="I30">
        <v>0</v>
      </c>
      <c r="J30" s="17">
        <f t="shared" si="1"/>
        <v>-0.28830859714434109</v>
      </c>
    </row>
    <row r="31" spans="1:10" x14ac:dyDescent="0.25">
      <c r="A31" t="s">
        <v>8219</v>
      </c>
      <c r="B31">
        <v>117</v>
      </c>
      <c r="C31" s="17">
        <f t="shared" si="0"/>
        <v>-9.1703486039547796E-2</v>
      </c>
      <c r="H31" t="s">
        <v>8221</v>
      </c>
      <c r="I31">
        <v>5</v>
      </c>
      <c r="J31" s="17">
        <f t="shared" si="1"/>
        <v>-0.20691057647139272</v>
      </c>
    </row>
    <row r="32" spans="1:10" x14ac:dyDescent="0.25">
      <c r="A32" t="s">
        <v>8219</v>
      </c>
      <c r="B32">
        <v>53</v>
      </c>
      <c r="C32" s="17">
        <f t="shared" si="0"/>
        <v>-0.16750600585802089</v>
      </c>
      <c r="H32" t="s">
        <v>8221</v>
      </c>
      <c r="I32">
        <v>1</v>
      </c>
      <c r="J32" s="17">
        <f t="shared" si="1"/>
        <v>-0.27202899300975142</v>
      </c>
    </row>
    <row r="33" spans="1:10" x14ac:dyDescent="0.25">
      <c r="A33" t="s">
        <v>8219</v>
      </c>
      <c r="B33">
        <v>1</v>
      </c>
      <c r="C33" s="17">
        <f t="shared" si="0"/>
        <v>-0.22909555321053027</v>
      </c>
      <c r="H33" t="s">
        <v>8221</v>
      </c>
      <c r="I33">
        <v>3</v>
      </c>
      <c r="J33" s="17">
        <f t="shared" si="1"/>
        <v>-0.23946978474057207</v>
      </c>
    </row>
    <row r="34" spans="1:10" x14ac:dyDescent="0.25">
      <c r="A34" t="s">
        <v>8219</v>
      </c>
      <c r="B34">
        <v>89</v>
      </c>
      <c r="C34" s="17">
        <f t="shared" si="0"/>
        <v>-0.12486708846012977</v>
      </c>
      <c r="H34" t="s">
        <v>8221</v>
      </c>
      <c r="I34">
        <v>3</v>
      </c>
      <c r="J34" s="17">
        <f t="shared" si="1"/>
        <v>-0.23946978474057207</v>
      </c>
    </row>
    <row r="35" spans="1:10" x14ac:dyDescent="0.25">
      <c r="A35" t="s">
        <v>8219</v>
      </c>
      <c r="B35">
        <v>64</v>
      </c>
      <c r="C35" s="17">
        <f t="shared" si="0"/>
        <v>-0.15447744776422082</v>
      </c>
      <c r="H35" t="s">
        <v>8221</v>
      </c>
      <c r="I35">
        <v>0</v>
      </c>
      <c r="J35" s="17">
        <f t="shared" si="1"/>
        <v>-0.28830859714434109</v>
      </c>
    </row>
    <row r="36" spans="1:10" x14ac:dyDescent="0.25">
      <c r="A36" t="s">
        <v>8219</v>
      </c>
      <c r="B36">
        <v>68</v>
      </c>
      <c r="C36" s="17">
        <f t="shared" si="0"/>
        <v>-0.14973979027556625</v>
      </c>
      <c r="H36" t="s">
        <v>8221</v>
      </c>
      <c r="I36">
        <v>3</v>
      </c>
      <c r="J36" s="17">
        <f t="shared" si="1"/>
        <v>-0.23946978474057207</v>
      </c>
    </row>
    <row r="37" spans="1:10" x14ac:dyDescent="0.25">
      <c r="A37" t="s">
        <v>8219</v>
      </c>
      <c r="B37">
        <v>28</v>
      </c>
      <c r="C37" s="17">
        <f t="shared" si="0"/>
        <v>-0.19711636516211192</v>
      </c>
      <c r="H37" t="s">
        <v>8221</v>
      </c>
      <c r="I37">
        <v>0</v>
      </c>
      <c r="J37" s="17">
        <f t="shared" si="1"/>
        <v>-0.28830859714434109</v>
      </c>
    </row>
    <row r="38" spans="1:10" x14ac:dyDescent="0.25">
      <c r="A38" t="s">
        <v>8219</v>
      </c>
      <c r="B38">
        <v>44</v>
      </c>
      <c r="C38" s="17">
        <f t="shared" si="0"/>
        <v>-0.17816573520749365</v>
      </c>
      <c r="H38" t="s">
        <v>8221</v>
      </c>
      <c r="I38">
        <v>19</v>
      </c>
      <c r="J38" s="17">
        <f t="shared" si="1"/>
        <v>2.1003881412862739E-2</v>
      </c>
    </row>
    <row r="39" spans="1:10" x14ac:dyDescent="0.25">
      <c r="A39" t="s">
        <v>8219</v>
      </c>
      <c r="B39">
        <v>253</v>
      </c>
      <c r="C39" s="17">
        <f t="shared" si="0"/>
        <v>6.9376868574707498E-2</v>
      </c>
      <c r="H39" t="s">
        <v>8221</v>
      </c>
      <c r="I39">
        <v>8</v>
      </c>
      <c r="J39" s="17">
        <f t="shared" si="1"/>
        <v>-0.15807176406762369</v>
      </c>
    </row>
    <row r="40" spans="1:10" x14ac:dyDescent="0.25">
      <c r="A40" t="s">
        <v>8219</v>
      </c>
      <c r="B40">
        <v>66</v>
      </c>
      <c r="C40" s="17">
        <f t="shared" si="0"/>
        <v>-0.15210861901989353</v>
      </c>
      <c r="H40" t="s">
        <v>8221</v>
      </c>
      <c r="I40">
        <v>6</v>
      </c>
      <c r="J40" s="17">
        <f t="shared" si="1"/>
        <v>-0.19063097233680304</v>
      </c>
    </row>
    <row r="41" spans="1:10" x14ac:dyDescent="0.25">
      <c r="A41" t="s">
        <v>8219</v>
      </c>
      <c r="B41">
        <v>217</v>
      </c>
      <c r="C41" s="17">
        <f t="shared" si="0"/>
        <v>2.6737951176816391E-2</v>
      </c>
      <c r="H41" t="s">
        <v>8221</v>
      </c>
      <c r="I41">
        <v>0</v>
      </c>
      <c r="J41" s="17">
        <f t="shared" si="1"/>
        <v>-0.28830859714434109</v>
      </c>
    </row>
    <row r="42" spans="1:10" x14ac:dyDescent="0.25">
      <c r="A42" t="s">
        <v>8219</v>
      </c>
      <c r="B42">
        <v>16</v>
      </c>
      <c r="C42" s="17">
        <f t="shared" si="0"/>
        <v>-0.21132933762807563</v>
      </c>
      <c r="H42" t="s">
        <v>8221</v>
      </c>
      <c r="I42">
        <v>18</v>
      </c>
      <c r="J42" s="17">
        <f t="shared" si="1"/>
        <v>4.7242772782730659E-3</v>
      </c>
    </row>
    <row r="43" spans="1:10" x14ac:dyDescent="0.25">
      <c r="A43" t="s">
        <v>8219</v>
      </c>
      <c r="B43">
        <v>19</v>
      </c>
      <c r="C43" s="17">
        <f t="shared" si="0"/>
        <v>-0.20777609451158471</v>
      </c>
      <c r="H43" t="s">
        <v>8221</v>
      </c>
      <c r="I43">
        <v>7</v>
      </c>
      <c r="J43" s="17">
        <f t="shared" si="1"/>
        <v>-0.17435136820221336</v>
      </c>
    </row>
    <row r="44" spans="1:10" x14ac:dyDescent="0.25">
      <c r="A44" t="s">
        <v>8219</v>
      </c>
      <c r="B44">
        <v>169</v>
      </c>
      <c r="C44" s="17">
        <f t="shared" si="0"/>
        <v>-3.0113938687038422E-2</v>
      </c>
      <c r="H44" t="s">
        <v>8221</v>
      </c>
      <c r="I44">
        <v>0</v>
      </c>
      <c r="J44" s="17">
        <f t="shared" si="1"/>
        <v>-0.28830859714434109</v>
      </c>
    </row>
    <row r="45" spans="1:10" x14ac:dyDescent="0.25">
      <c r="A45" t="s">
        <v>8219</v>
      </c>
      <c r="B45">
        <v>263</v>
      </c>
      <c r="C45" s="17">
        <f t="shared" si="0"/>
        <v>8.1221012296343917E-2</v>
      </c>
      <c r="H45" t="s">
        <v>8221</v>
      </c>
      <c r="I45">
        <v>8</v>
      </c>
      <c r="J45" s="17">
        <f t="shared" si="1"/>
        <v>-0.15807176406762369</v>
      </c>
    </row>
    <row r="46" spans="1:10" x14ac:dyDescent="0.25">
      <c r="A46" t="s">
        <v>8219</v>
      </c>
      <c r="B46">
        <v>15</v>
      </c>
      <c r="C46" s="17">
        <f t="shared" si="0"/>
        <v>-0.21251375200023928</v>
      </c>
      <c r="H46" t="s">
        <v>8221</v>
      </c>
      <c r="I46">
        <v>1293</v>
      </c>
      <c r="J46" s="17">
        <f t="shared" si="1"/>
        <v>20.76121954888011</v>
      </c>
    </row>
    <row r="47" spans="1:10" x14ac:dyDescent="0.25">
      <c r="A47" t="s">
        <v>8219</v>
      </c>
      <c r="B47">
        <v>61</v>
      </c>
      <c r="C47" s="17">
        <f t="shared" si="0"/>
        <v>-0.15803069088071175</v>
      </c>
      <c r="H47" t="s">
        <v>8221</v>
      </c>
      <c r="I47">
        <v>17</v>
      </c>
      <c r="J47" s="17">
        <f t="shared" si="1"/>
        <v>-1.1555326856316609E-2</v>
      </c>
    </row>
    <row r="48" spans="1:10" x14ac:dyDescent="0.25">
      <c r="A48" t="s">
        <v>8219</v>
      </c>
      <c r="B48">
        <v>45</v>
      </c>
      <c r="C48" s="17">
        <f t="shared" si="0"/>
        <v>-0.17698132083533002</v>
      </c>
      <c r="H48" t="s">
        <v>8221</v>
      </c>
      <c r="I48">
        <v>0</v>
      </c>
      <c r="J48" s="17">
        <f t="shared" si="1"/>
        <v>-0.28830859714434109</v>
      </c>
    </row>
    <row r="49" spans="1:10" x14ac:dyDescent="0.25">
      <c r="A49" t="s">
        <v>8219</v>
      </c>
      <c r="B49">
        <v>70</v>
      </c>
      <c r="C49" s="17">
        <f t="shared" si="0"/>
        <v>-0.14737096153123896</v>
      </c>
      <c r="H49" t="s">
        <v>8221</v>
      </c>
      <c r="I49">
        <v>13</v>
      </c>
      <c r="J49" s="17">
        <f t="shared" si="1"/>
        <v>-7.6673743394675309E-2</v>
      </c>
    </row>
    <row r="50" spans="1:10" x14ac:dyDescent="0.25">
      <c r="A50" t="s">
        <v>8219</v>
      </c>
      <c r="B50">
        <v>38</v>
      </c>
      <c r="C50" s="17">
        <f t="shared" si="0"/>
        <v>-0.1852722214404755</v>
      </c>
      <c r="H50" t="s">
        <v>8221</v>
      </c>
      <c r="I50">
        <v>0</v>
      </c>
      <c r="J50" s="17">
        <f t="shared" si="1"/>
        <v>-0.28830859714434109</v>
      </c>
    </row>
    <row r="51" spans="1:10" x14ac:dyDescent="0.25">
      <c r="A51" t="s">
        <v>8219</v>
      </c>
      <c r="B51">
        <v>87</v>
      </c>
      <c r="C51" s="17">
        <f t="shared" si="0"/>
        <v>-0.12723591720445707</v>
      </c>
      <c r="H51" t="s">
        <v>8221</v>
      </c>
      <c r="I51">
        <v>0</v>
      </c>
      <c r="J51" s="17">
        <f t="shared" si="1"/>
        <v>-0.28830859714434109</v>
      </c>
    </row>
    <row r="52" spans="1:10" x14ac:dyDescent="0.25">
      <c r="A52" t="s">
        <v>8219</v>
      </c>
      <c r="B52">
        <v>22</v>
      </c>
      <c r="C52" s="17">
        <f t="shared" si="0"/>
        <v>-0.20422285139509377</v>
      </c>
      <c r="H52" t="s">
        <v>8221</v>
      </c>
      <c r="I52">
        <v>33</v>
      </c>
      <c r="J52" s="17">
        <f t="shared" si="1"/>
        <v>0.24891833929711821</v>
      </c>
    </row>
    <row r="53" spans="1:10" x14ac:dyDescent="0.25">
      <c r="A53" t="s">
        <v>8219</v>
      </c>
      <c r="B53">
        <v>119</v>
      </c>
      <c r="C53" s="17">
        <f t="shared" si="0"/>
        <v>-8.9334657295220513E-2</v>
      </c>
      <c r="H53" t="s">
        <v>8221</v>
      </c>
      <c r="I53">
        <v>12</v>
      </c>
      <c r="J53" s="17">
        <f t="shared" si="1"/>
        <v>-9.2953347529264985E-2</v>
      </c>
    </row>
    <row r="54" spans="1:10" x14ac:dyDescent="0.25">
      <c r="A54" t="s">
        <v>8219</v>
      </c>
      <c r="B54">
        <v>52</v>
      </c>
      <c r="C54" s="17">
        <f t="shared" si="0"/>
        <v>-0.16869042023018452</v>
      </c>
      <c r="H54" t="s">
        <v>8221</v>
      </c>
      <c r="I54">
        <v>1</v>
      </c>
      <c r="J54" s="17">
        <f t="shared" si="1"/>
        <v>-0.27202899300975142</v>
      </c>
    </row>
    <row r="55" spans="1:10" x14ac:dyDescent="0.25">
      <c r="A55" t="s">
        <v>8219</v>
      </c>
      <c r="B55">
        <v>117</v>
      </c>
      <c r="C55" s="17">
        <f t="shared" si="0"/>
        <v>-9.1703486039547796E-2</v>
      </c>
      <c r="H55" t="s">
        <v>8221</v>
      </c>
      <c r="I55">
        <v>1</v>
      </c>
      <c r="J55" s="17">
        <f t="shared" si="1"/>
        <v>-0.27202899300975142</v>
      </c>
    </row>
    <row r="56" spans="1:10" x14ac:dyDescent="0.25">
      <c r="A56" t="s">
        <v>8219</v>
      </c>
      <c r="B56">
        <v>52</v>
      </c>
      <c r="C56" s="17">
        <f t="shared" si="0"/>
        <v>-0.16869042023018452</v>
      </c>
      <c r="H56" t="s">
        <v>8221</v>
      </c>
      <c r="I56">
        <v>1</v>
      </c>
      <c r="J56" s="17">
        <f t="shared" si="1"/>
        <v>-0.27202899300975142</v>
      </c>
    </row>
    <row r="57" spans="1:10" x14ac:dyDescent="0.25">
      <c r="A57" t="s">
        <v>8219</v>
      </c>
      <c r="B57">
        <v>86</v>
      </c>
      <c r="C57" s="17">
        <f t="shared" si="0"/>
        <v>-0.12842033157662069</v>
      </c>
      <c r="H57" t="s">
        <v>8221</v>
      </c>
      <c r="I57">
        <v>1</v>
      </c>
      <c r="J57" s="17">
        <f t="shared" si="1"/>
        <v>-0.27202899300975142</v>
      </c>
    </row>
    <row r="58" spans="1:10" x14ac:dyDescent="0.25">
      <c r="A58" t="s">
        <v>8219</v>
      </c>
      <c r="B58">
        <v>174</v>
      </c>
      <c r="C58" s="17">
        <f t="shared" si="0"/>
        <v>-2.4191866826220213E-2</v>
      </c>
      <c r="H58" t="s">
        <v>8221</v>
      </c>
      <c r="I58">
        <v>84</v>
      </c>
      <c r="J58" s="17">
        <f t="shared" si="1"/>
        <v>1.0791781501611915</v>
      </c>
    </row>
    <row r="59" spans="1:10" x14ac:dyDescent="0.25">
      <c r="A59" t="s">
        <v>8219</v>
      </c>
      <c r="B59">
        <v>69</v>
      </c>
      <c r="C59" s="17">
        <f t="shared" si="0"/>
        <v>-0.14855537590340262</v>
      </c>
      <c r="H59" t="s">
        <v>8221</v>
      </c>
      <c r="I59">
        <v>38</v>
      </c>
      <c r="J59" s="17">
        <f t="shared" si="1"/>
        <v>0.33031635997006659</v>
      </c>
    </row>
    <row r="60" spans="1:10" x14ac:dyDescent="0.25">
      <c r="A60" t="s">
        <v>8219</v>
      </c>
      <c r="B60">
        <v>75</v>
      </c>
      <c r="C60" s="17">
        <f t="shared" si="0"/>
        <v>-0.14144888967042077</v>
      </c>
      <c r="H60" t="s">
        <v>8221</v>
      </c>
      <c r="I60">
        <v>1</v>
      </c>
      <c r="J60" s="17">
        <f t="shared" si="1"/>
        <v>-0.27202899300975142</v>
      </c>
    </row>
    <row r="61" spans="1:10" x14ac:dyDescent="0.25">
      <c r="A61" t="s">
        <v>8219</v>
      </c>
      <c r="B61">
        <v>33</v>
      </c>
      <c r="C61" s="17">
        <f t="shared" si="0"/>
        <v>-0.19119429330129373</v>
      </c>
      <c r="H61" t="s">
        <v>8221</v>
      </c>
      <c r="I61">
        <v>76</v>
      </c>
      <c r="J61" s="17">
        <f t="shared" si="1"/>
        <v>0.94894131708447427</v>
      </c>
    </row>
    <row r="62" spans="1:10" x14ac:dyDescent="0.25">
      <c r="A62" t="s">
        <v>8219</v>
      </c>
      <c r="B62">
        <v>108</v>
      </c>
      <c r="C62" s="17">
        <f t="shared" si="0"/>
        <v>-0.10236321538902057</v>
      </c>
      <c r="H62" t="s">
        <v>8221</v>
      </c>
      <c r="I62">
        <v>3</v>
      </c>
      <c r="J62" s="17">
        <f t="shared" si="1"/>
        <v>-0.23946978474057207</v>
      </c>
    </row>
    <row r="63" spans="1:10" x14ac:dyDescent="0.25">
      <c r="A63" t="s">
        <v>8219</v>
      </c>
      <c r="B63">
        <v>23</v>
      </c>
      <c r="C63" s="17">
        <f t="shared" si="0"/>
        <v>-0.20303843702293015</v>
      </c>
      <c r="H63" t="s">
        <v>8221</v>
      </c>
      <c r="I63">
        <v>0</v>
      </c>
      <c r="J63" s="17">
        <f t="shared" si="1"/>
        <v>-0.28830859714434109</v>
      </c>
    </row>
    <row r="64" spans="1:10" x14ac:dyDescent="0.25">
      <c r="A64" t="s">
        <v>8219</v>
      </c>
      <c r="B64">
        <v>48</v>
      </c>
      <c r="C64" s="17">
        <f t="shared" si="0"/>
        <v>-0.17342807771883909</v>
      </c>
      <c r="H64" t="s">
        <v>8221</v>
      </c>
      <c r="I64">
        <v>2</v>
      </c>
      <c r="J64" s="17">
        <f t="shared" si="1"/>
        <v>-0.25574938887516174</v>
      </c>
    </row>
    <row r="65" spans="1:10" x14ac:dyDescent="0.25">
      <c r="A65" t="s">
        <v>8219</v>
      </c>
      <c r="B65">
        <v>64</v>
      </c>
      <c r="C65" s="17">
        <f t="shared" si="0"/>
        <v>-0.15447744776422082</v>
      </c>
      <c r="H65" t="s">
        <v>8221</v>
      </c>
      <c r="I65">
        <v>0</v>
      </c>
      <c r="J65" s="17">
        <f t="shared" si="1"/>
        <v>-0.28830859714434109</v>
      </c>
    </row>
    <row r="66" spans="1:10" x14ac:dyDescent="0.25">
      <c r="A66" t="s">
        <v>8219</v>
      </c>
      <c r="B66">
        <v>24</v>
      </c>
      <c r="C66" s="17">
        <f t="shared" si="0"/>
        <v>-0.20185402265076649</v>
      </c>
      <c r="H66" t="s">
        <v>8221</v>
      </c>
      <c r="I66">
        <v>0</v>
      </c>
      <c r="J66" s="17">
        <f t="shared" si="1"/>
        <v>-0.28830859714434109</v>
      </c>
    </row>
    <row r="67" spans="1:10" x14ac:dyDescent="0.25">
      <c r="A67" t="s">
        <v>8219</v>
      </c>
      <c r="B67">
        <v>57</v>
      </c>
      <c r="C67" s="17">
        <f t="shared" ref="C67:C130" si="2">(B67-F$2)/F$7</f>
        <v>-0.16276834836936632</v>
      </c>
      <c r="H67" t="s">
        <v>8221</v>
      </c>
      <c r="I67">
        <v>0</v>
      </c>
      <c r="J67" s="17">
        <f t="shared" ref="J67:J130" si="3">(I67-M$2)/M$7</f>
        <v>-0.28830859714434109</v>
      </c>
    </row>
    <row r="68" spans="1:10" x14ac:dyDescent="0.25">
      <c r="A68" t="s">
        <v>8219</v>
      </c>
      <c r="B68">
        <v>26</v>
      </c>
      <c r="C68" s="17">
        <f t="shared" si="2"/>
        <v>-0.19948519390643921</v>
      </c>
      <c r="H68" t="s">
        <v>8221</v>
      </c>
      <c r="I68">
        <v>2</v>
      </c>
      <c r="J68" s="17">
        <f t="shared" si="3"/>
        <v>-0.25574938887516174</v>
      </c>
    </row>
    <row r="69" spans="1:10" x14ac:dyDescent="0.25">
      <c r="A69" t="s">
        <v>8219</v>
      </c>
      <c r="B69">
        <v>20</v>
      </c>
      <c r="C69" s="17">
        <f t="shared" si="2"/>
        <v>-0.20659168013942106</v>
      </c>
      <c r="H69" t="s">
        <v>8221</v>
      </c>
      <c r="I69">
        <v>0</v>
      </c>
      <c r="J69" s="17">
        <f t="shared" si="3"/>
        <v>-0.28830859714434109</v>
      </c>
    </row>
    <row r="70" spans="1:10" x14ac:dyDescent="0.25">
      <c r="A70" t="s">
        <v>8219</v>
      </c>
      <c r="B70">
        <v>36</v>
      </c>
      <c r="C70" s="17">
        <f t="shared" si="2"/>
        <v>-0.18764105018480279</v>
      </c>
      <c r="H70" t="s">
        <v>8221</v>
      </c>
      <c r="I70">
        <v>0</v>
      </c>
      <c r="J70" s="17">
        <f t="shared" si="3"/>
        <v>-0.28830859714434109</v>
      </c>
    </row>
    <row r="71" spans="1:10" x14ac:dyDescent="0.25">
      <c r="A71" t="s">
        <v>8219</v>
      </c>
      <c r="B71">
        <v>178</v>
      </c>
      <c r="C71" s="17">
        <f t="shared" si="2"/>
        <v>-1.9454209337565646E-2</v>
      </c>
      <c r="H71" t="s">
        <v>8221</v>
      </c>
      <c r="I71">
        <v>0</v>
      </c>
      <c r="J71" s="17">
        <f t="shared" si="3"/>
        <v>-0.28830859714434109</v>
      </c>
    </row>
    <row r="72" spans="1:10" x14ac:dyDescent="0.25">
      <c r="A72" t="s">
        <v>8219</v>
      </c>
      <c r="B72">
        <v>17</v>
      </c>
      <c r="C72" s="17">
        <f t="shared" si="2"/>
        <v>-0.210144923255912</v>
      </c>
      <c r="H72" t="s">
        <v>8221</v>
      </c>
      <c r="I72">
        <v>2</v>
      </c>
      <c r="J72" s="17">
        <f t="shared" si="3"/>
        <v>-0.25574938887516174</v>
      </c>
    </row>
    <row r="73" spans="1:10" x14ac:dyDescent="0.25">
      <c r="A73" t="s">
        <v>8219</v>
      </c>
      <c r="B73">
        <v>32</v>
      </c>
      <c r="C73" s="17">
        <f t="shared" si="2"/>
        <v>-0.19237870767345736</v>
      </c>
      <c r="H73" t="s">
        <v>8221</v>
      </c>
      <c r="I73">
        <v>0</v>
      </c>
      <c r="J73" s="17">
        <f t="shared" si="3"/>
        <v>-0.28830859714434109</v>
      </c>
    </row>
    <row r="74" spans="1:10" x14ac:dyDescent="0.25">
      <c r="A74" t="s">
        <v>8219</v>
      </c>
      <c r="B74">
        <v>41</v>
      </c>
      <c r="C74" s="17">
        <f t="shared" si="2"/>
        <v>-0.18171897832398459</v>
      </c>
      <c r="H74" t="s">
        <v>8221</v>
      </c>
      <c r="I74">
        <v>7</v>
      </c>
      <c r="J74" s="17">
        <f t="shared" si="3"/>
        <v>-0.17435136820221336</v>
      </c>
    </row>
    <row r="75" spans="1:10" x14ac:dyDescent="0.25">
      <c r="A75" t="s">
        <v>8219</v>
      </c>
      <c r="B75">
        <v>18</v>
      </c>
      <c r="C75" s="17">
        <f t="shared" si="2"/>
        <v>-0.20896050888374834</v>
      </c>
      <c r="H75" t="s">
        <v>8221</v>
      </c>
      <c r="I75">
        <v>0</v>
      </c>
      <c r="J75" s="17">
        <f t="shared" si="3"/>
        <v>-0.28830859714434109</v>
      </c>
    </row>
    <row r="76" spans="1:10" x14ac:dyDescent="0.25">
      <c r="A76" t="s">
        <v>8219</v>
      </c>
      <c r="B76">
        <v>29</v>
      </c>
      <c r="C76" s="17">
        <f t="shared" si="2"/>
        <v>-0.19593195078994829</v>
      </c>
      <c r="H76" t="s">
        <v>8221</v>
      </c>
      <c r="I76">
        <v>5</v>
      </c>
      <c r="J76" s="17">
        <f t="shared" si="3"/>
        <v>-0.20691057647139272</v>
      </c>
    </row>
    <row r="77" spans="1:10" x14ac:dyDescent="0.25">
      <c r="A77" t="s">
        <v>8219</v>
      </c>
      <c r="B77">
        <v>47</v>
      </c>
      <c r="C77" s="17">
        <f t="shared" si="2"/>
        <v>-0.17461249209100274</v>
      </c>
      <c r="H77" t="s">
        <v>8221</v>
      </c>
      <c r="I77">
        <v>0</v>
      </c>
      <c r="J77" s="17">
        <f t="shared" si="3"/>
        <v>-0.28830859714434109</v>
      </c>
    </row>
    <row r="78" spans="1:10" x14ac:dyDescent="0.25">
      <c r="A78" t="s">
        <v>8219</v>
      </c>
      <c r="B78">
        <v>15</v>
      </c>
      <c r="C78" s="17">
        <f t="shared" si="2"/>
        <v>-0.21251375200023928</v>
      </c>
      <c r="H78" t="s">
        <v>8221</v>
      </c>
      <c r="I78">
        <v>0</v>
      </c>
      <c r="J78" s="17">
        <f t="shared" si="3"/>
        <v>-0.28830859714434109</v>
      </c>
    </row>
    <row r="79" spans="1:10" x14ac:dyDescent="0.25">
      <c r="A79" t="s">
        <v>8219</v>
      </c>
      <c r="B79">
        <v>26</v>
      </c>
      <c r="C79" s="17">
        <f t="shared" si="2"/>
        <v>-0.19948519390643921</v>
      </c>
      <c r="H79" t="s">
        <v>8221</v>
      </c>
      <c r="I79">
        <v>1</v>
      </c>
      <c r="J79" s="17">
        <f t="shared" si="3"/>
        <v>-0.27202899300975142</v>
      </c>
    </row>
    <row r="80" spans="1:10" x14ac:dyDescent="0.25">
      <c r="A80" t="s">
        <v>8219</v>
      </c>
      <c r="B80">
        <v>35</v>
      </c>
      <c r="C80" s="17">
        <f t="shared" si="2"/>
        <v>-0.18882546455696644</v>
      </c>
      <c r="H80" t="s">
        <v>8221</v>
      </c>
      <c r="I80">
        <v>0</v>
      </c>
      <c r="J80" s="17">
        <f t="shared" si="3"/>
        <v>-0.28830859714434109</v>
      </c>
    </row>
    <row r="81" spans="1:10" x14ac:dyDescent="0.25">
      <c r="A81" t="s">
        <v>8219</v>
      </c>
      <c r="B81">
        <v>41</v>
      </c>
      <c r="C81" s="17">
        <f t="shared" si="2"/>
        <v>-0.18171897832398459</v>
      </c>
      <c r="H81" t="s">
        <v>8221</v>
      </c>
      <c r="I81">
        <v>5</v>
      </c>
      <c r="J81" s="17">
        <f t="shared" si="3"/>
        <v>-0.20691057647139272</v>
      </c>
    </row>
    <row r="82" spans="1:10" x14ac:dyDescent="0.25">
      <c r="A82" t="s">
        <v>8219</v>
      </c>
      <c r="B82">
        <v>47</v>
      </c>
      <c r="C82" s="17">
        <f t="shared" si="2"/>
        <v>-0.17461249209100274</v>
      </c>
      <c r="H82" t="s">
        <v>8221</v>
      </c>
      <c r="I82">
        <v>3</v>
      </c>
      <c r="J82" s="17">
        <f t="shared" si="3"/>
        <v>-0.23946978474057207</v>
      </c>
    </row>
    <row r="83" spans="1:10" x14ac:dyDescent="0.25">
      <c r="A83" t="s">
        <v>8219</v>
      </c>
      <c r="B83">
        <v>28</v>
      </c>
      <c r="C83" s="17">
        <f t="shared" si="2"/>
        <v>-0.19711636516211192</v>
      </c>
      <c r="H83" t="s">
        <v>8221</v>
      </c>
      <c r="I83">
        <v>6</v>
      </c>
      <c r="J83" s="17">
        <f t="shared" si="3"/>
        <v>-0.19063097233680304</v>
      </c>
    </row>
    <row r="84" spans="1:10" x14ac:dyDescent="0.25">
      <c r="A84" t="s">
        <v>8219</v>
      </c>
      <c r="B84">
        <v>100</v>
      </c>
      <c r="C84" s="17">
        <f t="shared" si="2"/>
        <v>-0.11183853036632971</v>
      </c>
      <c r="H84" t="s">
        <v>8221</v>
      </c>
      <c r="I84">
        <v>12</v>
      </c>
      <c r="J84" s="17">
        <f t="shared" si="3"/>
        <v>-9.2953347529264985E-2</v>
      </c>
    </row>
    <row r="85" spans="1:10" x14ac:dyDescent="0.25">
      <c r="A85" t="s">
        <v>8219</v>
      </c>
      <c r="B85">
        <v>13</v>
      </c>
      <c r="C85" s="17">
        <f t="shared" si="2"/>
        <v>-0.21488258074456656</v>
      </c>
      <c r="H85" t="s">
        <v>8221</v>
      </c>
      <c r="I85">
        <v>13</v>
      </c>
      <c r="J85" s="17">
        <f t="shared" si="3"/>
        <v>-7.6673743394675309E-2</v>
      </c>
    </row>
    <row r="86" spans="1:10" x14ac:dyDescent="0.25">
      <c r="A86" t="s">
        <v>8219</v>
      </c>
      <c r="B86">
        <v>7</v>
      </c>
      <c r="C86" s="17">
        <f t="shared" si="2"/>
        <v>-0.22198906697754842</v>
      </c>
      <c r="H86" t="s">
        <v>8221</v>
      </c>
      <c r="I86">
        <v>5</v>
      </c>
      <c r="J86" s="17">
        <f t="shared" si="3"/>
        <v>-0.20691057647139272</v>
      </c>
    </row>
    <row r="87" spans="1:10" x14ac:dyDescent="0.25">
      <c r="A87" t="s">
        <v>8219</v>
      </c>
      <c r="B87">
        <v>21</v>
      </c>
      <c r="C87" s="17">
        <f t="shared" si="2"/>
        <v>-0.20540726576725743</v>
      </c>
      <c r="H87" t="s">
        <v>8221</v>
      </c>
      <c r="I87">
        <v>2</v>
      </c>
      <c r="J87" s="17">
        <f t="shared" si="3"/>
        <v>-0.25574938887516174</v>
      </c>
    </row>
    <row r="88" spans="1:10" x14ac:dyDescent="0.25">
      <c r="A88" t="s">
        <v>8219</v>
      </c>
      <c r="B88">
        <v>17</v>
      </c>
      <c r="C88" s="17">
        <f t="shared" si="2"/>
        <v>-0.210144923255912</v>
      </c>
      <c r="H88" t="s">
        <v>8221</v>
      </c>
      <c r="I88">
        <v>8</v>
      </c>
      <c r="J88" s="17">
        <f t="shared" si="3"/>
        <v>-0.15807176406762369</v>
      </c>
    </row>
    <row r="89" spans="1:10" x14ac:dyDescent="0.25">
      <c r="A89" t="s">
        <v>8219</v>
      </c>
      <c r="B89">
        <v>25</v>
      </c>
      <c r="C89" s="17">
        <f t="shared" si="2"/>
        <v>-0.20066960827860286</v>
      </c>
      <c r="H89" t="s">
        <v>8221</v>
      </c>
      <c r="I89">
        <v>0</v>
      </c>
      <c r="J89" s="17">
        <f t="shared" si="3"/>
        <v>-0.28830859714434109</v>
      </c>
    </row>
    <row r="90" spans="1:10" x14ac:dyDescent="0.25">
      <c r="A90" t="s">
        <v>8219</v>
      </c>
      <c r="B90">
        <v>60</v>
      </c>
      <c r="C90" s="17">
        <f t="shared" si="2"/>
        <v>-0.15921510525287538</v>
      </c>
      <c r="H90" t="s">
        <v>8221</v>
      </c>
      <c r="I90">
        <v>13</v>
      </c>
      <c r="J90" s="17">
        <f t="shared" si="3"/>
        <v>-7.6673743394675309E-2</v>
      </c>
    </row>
    <row r="91" spans="1:10" x14ac:dyDescent="0.25">
      <c r="A91" t="s">
        <v>8219</v>
      </c>
      <c r="B91">
        <v>56</v>
      </c>
      <c r="C91" s="17">
        <f t="shared" si="2"/>
        <v>-0.16395276274152995</v>
      </c>
      <c r="H91" t="s">
        <v>8221</v>
      </c>
      <c r="I91">
        <v>0</v>
      </c>
      <c r="J91" s="17">
        <f t="shared" si="3"/>
        <v>-0.28830859714434109</v>
      </c>
    </row>
    <row r="92" spans="1:10" x14ac:dyDescent="0.25">
      <c r="A92" t="s">
        <v>8219</v>
      </c>
      <c r="B92">
        <v>16</v>
      </c>
      <c r="C92" s="17">
        <f t="shared" si="2"/>
        <v>-0.21132933762807563</v>
      </c>
      <c r="H92" t="s">
        <v>8221</v>
      </c>
      <c r="I92">
        <v>5</v>
      </c>
      <c r="J92" s="17">
        <f t="shared" si="3"/>
        <v>-0.20691057647139272</v>
      </c>
    </row>
    <row r="93" spans="1:10" x14ac:dyDescent="0.25">
      <c r="A93" t="s">
        <v>8219</v>
      </c>
      <c r="B93">
        <v>46</v>
      </c>
      <c r="C93" s="17">
        <f t="shared" si="2"/>
        <v>-0.17579690646316637</v>
      </c>
      <c r="H93" t="s">
        <v>8221</v>
      </c>
      <c r="I93">
        <v>8</v>
      </c>
      <c r="J93" s="17">
        <f t="shared" si="3"/>
        <v>-0.15807176406762369</v>
      </c>
    </row>
    <row r="94" spans="1:10" x14ac:dyDescent="0.25">
      <c r="A94" t="s">
        <v>8219</v>
      </c>
      <c r="B94">
        <v>43</v>
      </c>
      <c r="C94" s="17">
        <f t="shared" si="2"/>
        <v>-0.17935014957965731</v>
      </c>
      <c r="H94" t="s">
        <v>8221</v>
      </c>
      <c r="I94">
        <v>8</v>
      </c>
      <c r="J94" s="17">
        <f t="shared" si="3"/>
        <v>-0.15807176406762369</v>
      </c>
    </row>
    <row r="95" spans="1:10" x14ac:dyDescent="0.25">
      <c r="A95" t="s">
        <v>8219</v>
      </c>
      <c r="B95">
        <v>15</v>
      </c>
      <c r="C95" s="17">
        <f t="shared" si="2"/>
        <v>-0.21251375200023928</v>
      </c>
      <c r="H95" t="s">
        <v>8221</v>
      </c>
      <c r="I95">
        <v>0</v>
      </c>
      <c r="J95" s="17">
        <f t="shared" si="3"/>
        <v>-0.28830859714434109</v>
      </c>
    </row>
    <row r="96" spans="1:10" x14ac:dyDescent="0.25">
      <c r="A96" t="s">
        <v>8219</v>
      </c>
      <c r="B96">
        <v>12</v>
      </c>
      <c r="C96" s="17">
        <f t="shared" si="2"/>
        <v>-0.21606699511673019</v>
      </c>
      <c r="H96" t="s">
        <v>8221</v>
      </c>
      <c r="I96">
        <v>2</v>
      </c>
      <c r="J96" s="17">
        <f t="shared" si="3"/>
        <v>-0.25574938887516174</v>
      </c>
    </row>
    <row r="97" spans="1:10" x14ac:dyDescent="0.25">
      <c r="A97" t="s">
        <v>8219</v>
      </c>
      <c r="B97">
        <v>21</v>
      </c>
      <c r="C97" s="17">
        <f t="shared" si="2"/>
        <v>-0.20540726576725743</v>
      </c>
      <c r="H97" t="s">
        <v>8221</v>
      </c>
      <c r="I97">
        <v>3</v>
      </c>
      <c r="J97" s="17">
        <f t="shared" si="3"/>
        <v>-0.23946978474057207</v>
      </c>
    </row>
    <row r="98" spans="1:10" x14ac:dyDescent="0.25">
      <c r="A98" t="s">
        <v>8219</v>
      </c>
      <c r="B98">
        <v>34</v>
      </c>
      <c r="C98" s="17">
        <f t="shared" si="2"/>
        <v>-0.19000987892913007</v>
      </c>
      <c r="H98" t="s">
        <v>8221</v>
      </c>
      <c r="I98">
        <v>0</v>
      </c>
      <c r="J98" s="17">
        <f t="shared" si="3"/>
        <v>-0.28830859714434109</v>
      </c>
    </row>
    <row r="99" spans="1:10" x14ac:dyDescent="0.25">
      <c r="A99" t="s">
        <v>8219</v>
      </c>
      <c r="B99">
        <v>8</v>
      </c>
      <c r="C99" s="17">
        <f t="shared" si="2"/>
        <v>-0.22080465260538476</v>
      </c>
      <c r="H99" t="s">
        <v>8221</v>
      </c>
      <c r="I99">
        <v>0</v>
      </c>
      <c r="J99" s="17">
        <f t="shared" si="3"/>
        <v>-0.28830859714434109</v>
      </c>
    </row>
    <row r="100" spans="1:10" x14ac:dyDescent="0.25">
      <c r="A100" t="s">
        <v>8219</v>
      </c>
      <c r="B100">
        <v>60</v>
      </c>
      <c r="C100" s="17">
        <f t="shared" si="2"/>
        <v>-0.15921510525287538</v>
      </c>
      <c r="H100" t="s">
        <v>8221</v>
      </c>
      <c r="I100">
        <v>11</v>
      </c>
      <c r="J100" s="17">
        <f t="shared" si="3"/>
        <v>-0.10923295166385466</v>
      </c>
    </row>
    <row r="101" spans="1:10" x14ac:dyDescent="0.25">
      <c r="A101" t="s">
        <v>8219</v>
      </c>
      <c r="B101">
        <v>39</v>
      </c>
      <c r="C101" s="17">
        <f t="shared" si="2"/>
        <v>-0.18408780706831188</v>
      </c>
      <c r="H101" t="s">
        <v>8221</v>
      </c>
      <c r="I101">
        <v>0</v>
      </c>
      <c r="J101" s="17">
        <f t="shared" si="3"/>
        <v>-0.28830859714434109</v>
      </c>
    </row>
    <row r="102" spans="1:10" x14ac:dyDescent="0.25">
      <c r="A102" t="s">
        <v>8219</v>
      </c>
      <c r="B102">
        <v>26</v>
      </c>
      <c r="C102" s="17">
        <f t="shared" si="2"/>
        <v>-0.19948519390643921</v>
      </c>
      <c r="H102" t="s">
        <v>8221</v>
      </c>
      <c r="I102">
        <v>1</v>
      </c>
      <c r="J102" s="17">
        <f t="shared" si="3"/>
        <v>-0.27202899300975142</v>
      </c>
    </row>
    <row r="103" spans="1:10" x14ac:dyDescent="0.25">
      <c r="A103" t="s">
        <v>8219</v>
      </c>
      <c r="B103">
        <v>35</v>
      </c>
      <c r="C103" s="17">
        <f t="shared" si="2"/>
        <v>-0.18882546455696644</v>
      </c>
      <c r="H103" t="s">
        <v>8221</v>
      </c>
      <c r="I103">
        <v>0</v>
      </c>
      <c r="J103" s="17">
        <f t="shared" si="3"/>
        <v>-0.28830859714434109</v>
      </c>
    </row>
    <row r="104" spans="1:10" x14ac:dyDescent="0.25">
      <c r="A104" t="s">
        <v>8219</v>
      </c>
      <c r="B104">
        <v>65</v>
      </c>
      <c r="C104" s="17">
        <f t="shared" si="2"/>
        <v>-0.15329303339205719</v>
      </c>
      <c r="H104" t="s">
        <v>8221</v>
      </c>
      <c r="I104">
        <v>17</v>
      </c>
      <c r="J104" s="17">
        <f t="shared" si="3"/>
        <v>-1.1555326856316609E-2</v>
      </c>
    </row>
    <row r="105" spans="1:10" x14ac:dyDescent="0.25">
      <c r="A105" t="s">
        <v>8219</v>
      </c>
      <c r="B105">
        <v>49</v>
      </c>
      <c r="C105" s="17">
        <f t="shared" si="2"/>
        <v>-0.17224366334667546</v>
      </c>
      <c r="H105" t="s">
        <v>8221</v>
      </c>
      <c r="I105">
        <v>2</v>
      </c>
      <c r="J105" s="17">
        <f t="shared" si="3"/>
        <v>-0.25574938887516174</v>
      </c>
    </row>
    <row r="106" spans="1:10" x14ac:dyDescent="0.25">
      <c r="A106" t="s">
        <v>8219</v>
      </c>
      <c r="B106">
        <v>10</v>
      </c>
      <c r="C106" s="17">
        <f t="shared" si="2"/>
        <v>-0.21843582386105748</v>
      </c>
      <c r="H106" t="s">
        <v>8221</v>
      </c>
      <c r="I106">
        <v>1</v>
      </c>
      <c r="J106" s="17">
        <f t="shared" si="3"/>
        <v>-0.27202899300975142</v>
      </c>
    </row>
    <row r="107" spans="1:10" x14ac:dyDescent="0.25">
      <c r="A107" t="s">
        <v>8219</v>
      </c>
      <c r="B107">
        <v>60</v>
      </c>
      <c r="C107" s="17">
        <f t="shared" si="2"/>
        <v>-0.15921510525287538</v>
      </c>
      <c r="H107" t="s">
        <v>8221</v>
      </c>
      <c r="I107">
        <v>2</v>
      </c>
      <c r="J107" s="17">
        <f t="shared" si="3"/>
        <v>-0.25574938887516174</v>
      </c>
    </row>
    <row r="108" spans="1:10" x14ac:dyDescent="0.25">
      <c r="A108" t="s">
        <v>8219</v>
      </c>
      <c r="B108">
        <v>27</v>
      </c>
      <c r="C108" s="17">
        <f t="shared" si="2"/>
        <v>-0.19830077953427558</v>
      </c>
      <c r="H108" t="s">
        <v>8221</v>
      </c>
      <c r="I108">
        <v>16</v>
      </c>
      <c r="J108" s="17">
        <f t="shared" si="3"/>
        <v>-2.7834930990906285E-2</v>
      </c>
    </row>
    <row r="109" spans="1:10" x14ac:dyDescent="0.25">
      <c r="A109" t="s">
        <v>8219</v>
      </c>
      <c r="B109">
        <v>69</v>
      </c>
      <c r="C109" s="17">
        <f t="shared" si="2"/>
        <v>-0.14855537590340262</v>
      </c>
      <c r="H109" t="s">
        <v>8221</v>
      </c>
      <c r="I109">
        <v>1</v>
      </c>
      <c r="J109" s="17">
        <f t="shared" si="3"/>
        <v>-0.27202899300975142</v>
      </c>
    </row>
    <row r="110" spans="1:10" x14ac:dyDescent="0.25">
      <c r="A110" t="s">
        <v>8219</v>
      </c>
      <c r="B110">
        <v>47</v>
      </c>
      <c r="C110" s="17">
        <f t="shared" si="2"/>
        <v>-0.17461249209100274</v>
      </c>
      <c r="H110" t="s">
        <v>8221</v>
      </c>
      <c r="I110">
        <v>4</v>
      </c>
      <c r="J110" s="17">
        <f t="shared" si="3"/>
        <v>-0.22319018060598239</v>
      </c>
    </row>
    <row r="111" spans="1:10" x14ac:dyDescent="0.25">
      <c r="A111" t="s">
        <v>8219</v>
      </c>
      <c r="B111">
        <v>47</v>
      </c>
      <c r="C111" s="17">
        <f t="shared" si="2"/>
        <v>-0.17461249209100274</v>
      </c>
      <c r="H111" t="s">
        <v>8221</v>
      </c>
      <c r="I111">
        <v>5</v>
      </c>
      <c r="J111" s="17">
        <f t="shared" si="3"/>
        <v>-0.20691057647139272</v>
      </c>
    </row>
    <row r="112" spans="1:10" x14ac:dyDescent="0.25">
      <c r="A112" t="s">
        <v>8219</v>
      </c>
      <c r="B112">
        <v>26</v>
      </c>
      <c r="C112" s="17">
        <f t="shared" si="2"/>
        <v>-0.19948519390643921</v>
      </c>
      <c r="H112" t="s">
        <v>8221</v>
      </c>
      <c r="I112">
        <v>7</v>
      </c>
      <c r="J112" s="17">
        <f t="shared" si="3"/>
        <v>-0.17435136820221336</v>
      </c>
    </row>
    <row r="113" spans="1:10" x14ac:dyDescent="0.25">
      <c r="A113" t="s">
        <v>8219</v>
      </c>
      <c r="B113">
        <v>53</v>
      </c>
      <c r="C113" s="17">
        <f t="shared" si="2"/>
        <v>-0.16750600585802089</v>
      </c>
      <c r="H113" t="s">
        <v>8221</v>
      </c>
      <c r="I113">
        <v>0</v>
      </c>
      <c r="J113" s="17">
        <f t="shared" si="3"/>
        <v>-0.28830859714434109</v>
      </c>
    </row>
    <row r="114" spans="1:10" x14ac:dyDescent="0.25">
      <c r="A114" t="s">
        <v>8219</v>
      </c>
      <c r="B114">
        <v>81</v>
      </c>
      <c r="C114" s="17">
        <f t="shared" si="2"/>
        <v>-0.13434240343743892</v>
      </c>
      <c r="H114" t="s">
        <v>8221</v>
      </c>
      <c r="I114">
        <v>12</v>
      </c>
      <c r="J114" s="17">
        <f t="shared" si="3"/>
        <v>-9.2953347529264985E-2</v>
      </c>
    </row>
    <row r="115" spans="1:10" x14ac:dyDescent="0.25">
      <c r="A115" t="s">
        <v>8219</v>
      </c>
      <c r="B115">
        <v>78</v>
      </c>
      <c r="C115" s="17">
        <f t="shared" si="2"/>
        <v>-0.13789564655392983</v>
      </c>
      <c r="H115" t="s">
        <v>8221</v>
      </c>
      <c r="I115">
        <v>2</v>
      </c>
      <c r="J115" s="17">
        <f t="shared" si="3"/>
        <v>-0.25574938887516174</v>
      </c>
    </row>
    <row r="116" spans="1:10" x14ac:dyDescent="0.25">
      <c r="A116" t="s">
        <v>8219</v>
      </c>
      <c r="B116">
        <v>35</v>
      </c>
      <c r="C116" s="17">
        <f t="shared" si="2"/>
        <v>-0.18882546455696644</v>
      </c>
      <c r="H116" t="s">
        <v>8221</v>
      </c>
      <c r="I116">
        <v>5</v>
      </c>
      <c r="J116" s="17">
        <f t="shared" si="3"/>
        <v>-0.20691057647139272</v>
      </c>
    </row>
    <row r="117" spans="1:10" x14ac:dyDescent="0.25">
      <c r="A117" t="s">
        <v>8219</v>
      </c>
      <c r="B117">
        <v>22</v>
      </c>
      <c r="C117" s="17">
        <f t="shared" si="2"/>
        <v>-0.20422285139509377</v>
      </c>
      <c r="H117" t="s">
        <v>8221</v>
      </c>
      <c r="I117">
        <v>2</v>
      </c>
      <c r="J117" s="17">
        <f t="shared" si="3"/>
        <v>-0.25574938887516174</v>
      </c>
    </row>
    <row r="118" spans="1:10" x14ac:dyDescent="0.25">
      <c r="A118" t="s">
        <v>8219</v>
      </c>
      <c r="B118">
        <v>57</v>
      </c>
      <c r="C118" s="17">
        <f t="shared" si="2"/>
        <v>-0.16276834836936632</v>
      </c>
      <c r="H118" t="s">
        <v>8221</v>
      </c>
      <c r="I118">
        <v>3</v>
      </c>
      <c r="J118" s="17">
        <f t="shared" si="3"/>
        <v>-0.23946978474057207</v>
      </c>
    </row>
    <row r="119" spans="1:10" x14ac:dyDescent="0.25">
      <c r="A119" t="s">
        <v>8219</v>
      </c>
      <c r="B119">
        <v>27</v>
      </c>
      <c r="C119" s="17">
        <f t="shared" si="2"/>
        <v>-0.19830077953427558</v>
      </c>
      <c r="H119" t="s">
        <v>8221</v>
      </c>
      <c r="I119">
        <v>0</v>
      </c>
      <c r="J119" s="17">
        <f t="shared" si="3"/>
        <v>-0.28830859714434109</v>
      </c>
    </row>
    <row r="120" spans="1:10" x14ac:dyDescent="0.25">
      <c r="A120" t="s">
        <v>8219</v>
      </c>
      <c r="B120">
        <v>39</v>
      </c>
      <c r="C120" s="17">
        <f t="shared" si="2"/>
        <v>-0.18408780706831188</v>
      </c>
      <c r="H120" t="s">
        <v>8221</v>
      </c>
      <c r="I120">
        <v>49</v>
      </c>
      <c r="J120" s="17">
        <f t="shared" si="3"/>
        <v>0.50939200545055296</v>
      </c>
    </row>
    <row r="121" spans="1:10" x14ac:dyDescent="0.25">
      <c r="A121" t="s">
        <v>8219</v>
      </c>
      <c r="B121">
        <v>37</v>
      </c>
      <c r="C121" s="17">
        <f t="shared" si="2"/>
        <v>-0.18645663581263916</v>
      </c>
      <c r="H121" t="s">
        <v>8221</v>
      </c>
      <c r="I121">
        <v>1</v>
      </c>
      <c r="J121" s="17">
        <f t="shared" si="3"/>
        <v>-0.27202899300975142</v>
      </c>
    </row>
    <row r="122" spans="1:10" x14ac:dyDescent="0.25">
      <c r="A122" t="s">
        <v>8219</v>
      </c>
      <c r="B122">
        <v>137</v>
      </c>
      <c r="C122" s="17">
        <f t="shared" si="2"/>
        <v>-6.8015198596274959E-2</v>
      </c>
      <c r="H122" t="s">
        <v>8221</v>
      </c>
      <c r="I122">
        <v>2</v>
      </c>
      <c r="J122" s="17">
        <f t="shared" si="3"/>
        <v>-0.25574938887516174</v>
      </c>
    </row>
    <row r="123" spans="1:10" x14ac:dyDescent="0.25">
      <c r="A123" t="s">
        <v>8219</v>
      </c>
      <c r="B123">
        <v>376</v>
      </c>
      <c r="C123" s="17">
        <f t="shared" si="2"/>
        <v>0.21505983635083545</v>
      </c>
      <c r="H123" t="s">
        <v>8221</v>
      </c>
      <c r="I123">
        <v>0</v>
      </c>
      <c r="J123" s="17">
        <f t="shared" si="3"/>
        <v>-0.28830859714434109</v>
      </c>
    </row>
    <row r="124" spans="1:10" x14ac:dyDescent="0.25">
      <c r="A124" t="s">
        <v>8219</v>
      </c>
      <c r="B124">
        <v>202</v>
      </c>
      <c r="C124" s="17">
        <f t="shared" si="2"/>
        <v>8.9717355943617627E-3</v>
      </c>
      <c r="H124" t="s">
        <v>8221</v>
      </c>
      <c r="I124">
        <v>0</v>
      </c>
      <c r="J124" s="17">
        <f t="shared" si="3"/>
        <v>-0.28830859714434109</v>
      </c>
    </row>
    <row r="125" spans="1:10" x14ac:dyDescent="0.25">
      <c r="A125" t="s">
        <v>8219</v>
      </c>
      <c r="B125">
        <v>328</v>
      </c>
      <c r="C125" s="17">
        <f t="shared" si="2"/>
        <v>0.15820794648698064</v>
      </c>
      <c r="H125" t="s">
        <v>8221</v>
      </c>
      <c r="I125">
        <v>11</v>
      </c>
      <c r="J125" s="17">
        <f t="shared" si="3"/>
        <v>-0.10923295166385466</v>
      </c>
    </row>
    <row r="126" spans="1:10" x14ac:dyDescent="0.25">
      <c r="A126" t="s">
        <v>8219</v>
      </c>
      <c r="B126">
        <v>84</v>
      </c>
      <c r="C126" s="17">
        <f t="shared" si="2"/>
        <v>-0.13078916032094798</v>
      </c>
      <c r="H126" t="s">
        <v>8221</v>
      </c>
      <c r="I126">
        <v>1</v>
      </c>
      <c r="J126" s="17">
        <f t="shared" si="3"/>
        <v>-0.27202899300975142</v>
      </c>
    </row>
    <row r="127" spans="1:10" x14ac:dyDescent="0.25">
      <c r="A127" t="s">
        <v>8219</v>
      </c>
      <c r="B127">
        <v>96</v>
      </c>
      <c r="C127" s="17">
        <f t="shared" si="2"/>
        <v>-0.11657618785498428</v>
      </c>
      <c r="H127" t="s">
        <v>8221</v>
      </c>
      <c r="I127">
        <v>8</v>
      </c>
      <c r="J127" s="17">
        <f t="shared" si="3"/>
        <v>-0.15807176406762369</v>
      </c>
    </row>
    <row r="128" spans="1:10" x14ac:dyDescent="0.25">
      <c r="A128" t="s">
        <v>8219</v>
      </c>
      <c r="B128">
        <v>223</v>
      </c>
      <c r="C128" s="17">
        <f t="shared" si="2"/>
        <v>3.3844437409798242E-2</v>
      </c>
      <c r="H128" t="s">
        <v>8221</v>
      </c>
      <c r="I128">
        <v>5</v>
      </c>
      <c r="J128" s="17">
        <f t="shared" si="3"/>
        <v>-0.20691057647139272</v>
      </c>
    </row>
    <row r="129" spans="1:10" x14ac:dyDescent="0.25">
      <c r="A129" t="s">
        <v>8219</v>
      </c>
      <c r="B129">
        <v>62</v>
      </c>
      <c r="C129" s="17">
        <f t="shared" si="2"/>
        <v>-0.1568462765085481</v>
      </c>
      <c r="H129" t="s">
        <v>8221</v>
      </c>
      <c r="I129">
        <v>39</v>
      </c>
      <c r="J129" s="17">
        <f t="shared" si="3"/>
        <v>0.34659596410465626</v>
      </c>
    </row>
    <row r="130" spans="1:10" x14ac:dyDescent="0.25">
      <c r="A130" t="s">
        <v>8219</v>
      </c>
      <c r="B130">
        <v>146</v>
      </c>
      <c r="C130" s="17">
        <f t="shared" si="2"/>
        <v>-5.7355469246802189E-2</v>
      </c>
      <c r="H130" t="s">
        <v>8221</v>
      </c>
      <c r="I130">
        <v>0</v>
      </c>
      <c r="J130" s="17">
        <f t="shared" si="3"/>
        <v>-0.28830859714434109</v>
      </c>
    </row>
    <row r="131" spans="1:10" x14ac:dyDescent="0.25">
      <c r="A131" t="s">
        <v>8219</v>
      </c>
      <c r="B131">
        <v>235</v>
      </c>
      <c r="C131" s="17">
        <f t="shared" ref="C131:C194" si="4">(B131-F$2)/F$7</f>
        <v>4.8057409875761944E-2</v>
      </c>
      <c r="H131" t="s">
        <v>8221</v>
      </c>
      <c r="I131">
        <v>0</v>
      </c>
      <c r="J131" s="17">
        <f t="shared" ref="J131:J194" si="5">(I131-M$2)/M$7</f>
        <v>-0.28830859714434109</v>
      </c>
    </row>
    <row r="132" spans="1:10" x14ac:dyDescent="0.25">
      <c r="A132" t="s">
        <v>8219</v>
      </c>
      <c r="B132">
        <v>437</v>
      </c>
      <c r="C132" s="17">
        <f t="shared" si="4"/>
        <v>0.28730911305281759</v>
      </c>
      <c r="H132" t="s">
        <v>8221</v>
      </c>
      <c r="I132">
        <v>2</v>
      </c>
      <c r="J132" s="17">
        <f t="shared" si="5"/>
        <v>-0.25574938887516174</v>
      </c>
    </row>
    <row r="133" spans="1:10" x14ac:dyDescent="0.25">
      <c r="A133" t="s">
        <v>8219</v>
      </c>
      <c r="B133">
        <v>77</v>
      </c>
      <c r="C133" s="17">
        <f t="shared" si="4"/>
        <v>-0.13908006092609349</v>
      </c>
      <c r="H133" t="s">
        <v>8221</v>
      </c>
      <c r="I133">
        <v>170</v>
      </c>
      <c r="J133" s="17">
        <f t="shared" si="5"/>
        <v>2.4792241057359035</v>
      </c>
    </row>
    <row r="134" spans="1:10" x14ac:dyDescent="0.25">
      <c r="A134" t="s">
        <v>8219</v>
      </c>
      <c r="B134">
        <v>108</v>
      </c>
      <c r="C134" s="17">
        <f t="shared" si="4"/>
        <v>-0.10236321538902057</v>
      </c>
      <c r="H134" t="s">
        <v>8221</v>
      </c>
      <c r="I134">
        <v>5</v>
      </c>
      <c r="J134" s="17">
        <f t="shared" si="5"/>
        <v>-0.20691057647139272</v>
      </c>
    </row>
    <row r="135" spans="1:10" x14ac:dyDescent="0.25">
      <c r="A135" t="s">
        <v>8219</v>
      </c>
      <c r="B135">
        <v>7</v>
      </c>
      <c r="C135" s="17">
        <f t="shared" si="4"/>
        <v>-0.22198906697754842</v>
      </c>
      <c r="H135" t="s">
        <v>8221</v>
      </c>
      <c r="I135">
        <v>14</v>
      </c>
      <c r="J135" s="17">
        <f t="shared" si="5"/>
        <v>-6.0394139260085633E-2</v>
      </c>
    </row>
    <row r="136" spans="1:10" x14ac:dyDescent="0.25">
      <c r="A136" t="s">
        <v>8219</v>
      </c>
      <c r="B136">
        <v>314</v>
      </c>
      <c r="C136" s="17">
        <f t="shared" si="4"/>
        <v>0.14162614527668965</v>
      </c>
      <c r="H136" t="s">
        <v>8221</v>
      </c>
      <c r="I136">
        <v>1</v>
      </c>
      <c r="J136" s="17">
        <f t="shared" si="5"/>
        <v>-0.27202899300975142</v>
      </c>
    </row>
    <row r="137" spans="1:10" x14ac:dyDescent="0.25">
      <c r="A137" t="s">
        <v>8219</v>
      </c>
      <c r="B137">
        <v>188</v>
      </c>
      <c r="C137" s="17">
        <f t="shared" si="4"/>
        <v>-7.6100656159292252E-3</v>
      </c>
      <c r="H137" t="s">
        <v>8221</v>
      </c>
      <c r="I137">
        <v>0</v>
      </c>
      <c r="J137" s="17">
        <f t="shared" si="5"/>
        <v>-0.28830859714434109</v>
      </c>
    </row>
    <row r="138" spans="1:10" x14ac:dyDescent="0.25">
      <c r="A138" t="s">
        <v>8219</v>
      </c>
      <c r="B138">
        <v>275</v>
      </c>
      <c r="C138" s="17">
        <f t="shared" si="4"/>
        <v>9.5433984762307619E-2</v>
      </c>
      <c r="H138" t="s">
        <v>8221</v>
      </c>
      <c r="I138">
        <v>124</v>
      </c>
      <c r="J138" s="17">
        <f t="shared" si="5"/>
        <v>1.7303623155447785</v>
      </c>
    </row>
    <row r="139" spans="1:10" x14ac:dyDescent="0.25">
      <c r="A139" t="s">
        <v>8219</v>
      </c>
      <c r="B139">
        <v>560</v>
      </c>
      <c r="C139" s="17">
        <f t="shared" si="4"/>
        <v>0.43299208082894558</v>
      </c>
      <c r="H139" t="s">
        <v>8221</v>
      </c>
      <c r="I139">
        <v>0</v>
      </c>
      <c r="J139" s="17">
        <f t="shared" si="5"/>
        <v>-0.28830859714434109</v>
      </c>
    </row>
    <row r="140" spans="1:10" x14ac:dyDescent="0.25">
      <c r="A140" t="s">
        <v>8219</v>
      </c>
      <c r="B140">
        <v>688</v>
      </c>
      <c r="C140" s="17">
        <f t="shared" si="4"/>
        <v>0.58459712046589174</v>
      </c>
      <c r="H140" t="s">
        <v>8221</v>
      </c>
      <c r="I140">
        <v>0</v>
      </c>
      <c r="J140" s="17">
        <f t="shared" si="5"/>
        <v>-0.28830859714434109</v>
      </c>
    </row>
    <row r="141" spans="1:10" x14ac:dyDescent="0.25">
      <c r="A141" t="s">
        <v>8219</v>
      </c>
      <c r="B141">
        <v>942</v>
      </c>
      <c r="C141" s="17">
        <f t="shared" si="4"/>
        <v>0.88543837099545686</v>
      </c>
      <c r="H141" t="s">
        <v>8221</v>
      </c>
      <c r="I141">
        <v>55</v>
      </c>
      <c r="J141" s="17">
        <f t="shared" si="5"/>
        <v>0.60706963025809102</v>
      </c>
    </row>
    <row r="142" spans="1:10" x14ac:dyDescent="0.25">
      <c r="A142" t="s">
        <v>8219</v>
      </c>
      <c r="B142">
        <v>88</v>
      </c>
      <c r="C142" s="17">
        <f t="shared" si="4"/>
        <v>-0.12605150283229341</v>
      </c>
      <c r="H142" t="s">
        <v>8221</v>
      </c>
      <c r="I142">
        <v>140</v>
      </c>
      <c r="J142" s="17">
        <f t="shared" si="5"/>
        <v>1.9908359816982133</v>
      </c>
    </row>
    <row r="143" spans="1:10" x14ac:dyDescent="0.25">
      <c r="A143" t="s">
        <v>8219</v>
      </c>
      <c r="B143">
        <v>220</v>
      </c>
      <c r="C143" s="17">
        <f t="shared" si="4"/>
        <v>3.0291194293307316E-2</v>
      </c>
      <c r="H143" t="s">
        <v>8221</v>
      </c>
      <c r="I143">
        <v>21</v>
      </c>
      <c r="J143" s="17">
        <f t="shared" si="5"/>
        <v>5.3563089682042091E-2</v>
      </c>
    </row>
    <row r="144" spans="1:10" x14ac:dyDescent="0.25">
      <c r="A144" t="s">
        <v>8219</v>
      </c>
      <c r="B144">
        <v>145</v>
      </c>
      <c r="C144" s="17">
        <f t="shared" si="4"/>
        <v>-5.8539883618965831E-2</v>
      </c>
      <c r="H144" t="s">
        <v>8221</v>
      </c>
      <c r="I144">
        <v>1</v>
      </c>
      <c r="J144" s="17">
        <f t="shared" si="5"/>
        <v>-0.27202899300975142</v>
      </c>
    </row>
    <row r="145" spans="1:10" x14ac:dyDescent="0.25">
      <c r="A145" t="s">
        <v>8219</v>
      </c>
      <c r="B145">
        <v>963</v>
      </c>
      <c r="C145" s="17">
        <f t="shared" si="4"/>
        <v>0.9103110728108933</v>
      </c>
      <c r="H145" t="s">
        <v>8221</v>
      </c>
      <c r="I145">
        <v>147</v>
      </c>
      <c r="J145" s="17">
        <f t="shared" si="5"/>
        <v>2.1047932106403411</v>
      </c>
    </row>
    <row r="146" spans="1:10" x14ac:dyDescent="0.25">
      <c r="A146" t="s">
        <v>8219</v>
      </c>
      <c r="B146">
        <v>91</v>
      </c>
      <c r="C146" s="17">
        <f t="shared" si="4"/>
        <v>-0.12249825971580248</v>
      </c>
      <c r="H146" t="s">
        <v>8221</v>
      </c>
      <c r="I146">
        <v>11</v>
      </c>
      <c r="J146" s="17">
        <f t="shared" si="5"/>
        <v>-0.10923295166385466</v>
      </c>
    </row>
    <row r="147" spans="1:10" x14ac:dyDescent="0.25">
      <c r="A147" t="s">
        <v>8219</v>
      </c>
      <c r="B147">
        <v>58</v>
      </c>
      <c r="C147" s="17">
        <f t="shared" si="4"/>
        <v>-0.16158393399720267</v>
      </c>
      <c r="H147" t="s">
        <v>8221</v>
      </c>
      <c r="I147">
        <v>125</v>
      </c>
      <c r="J147" s="17">
        <f t="shared" si="5"/>
        <v>1.7466419196793681</v>
      </c>
    </row>
    <row r="148" spans="1:10" x14ac:dyDescent="0.25">
      <c r="A148" t="s">
        <v>8219</v>
      </c>
      <c r="B148">
        <v>36</v>
      </c>
      <c r="C148" s="17">
        <f t="shared" si="4"/>
        <v>-0.18764105018480279</v>
      </c>
      <c r="H148" t="s">
        <v>8221</v>
      </c>
      <c r="I148">
        <v>1</v>
      </c>
      <c r="J148" s="17">
        <f t="shared" si="5"/>
        <v>-0.27202899300975142</v>
      </c>
    </row>
    <row r="149" spans="1:10" x14ac:dyDescent="0.25">
      <c r="A149" t="s">
        <v>8219</v>
      </c>
      <c r="B149">
        <v>165</v>
      </c>
      <c r="C149" s="17">
        <f t="shared" si="4"/>
        <v>-3.4851596175692987E-2</v>
      </c>
      <c r="H149" t="s">
        <v>8221</v>
      </c>
      <c r="I149">
        <v>0</v>
      </c>
      <c r="J149" s="17">
        <f t="shared" si="5"/>
        <v>-0.28830859714434109</v>
      </c>
    </row>
    <row r="150" spans="1:10" x14ac:dyDescent="0.25">
      <c r="A150" t="s">
        <v>8219</v>
      </c>
      <c r="B150">
        <v>111</v>
      </c>
      <c r="C150" s="17">
        <f t="shared" si="4"/>
        <v>-9.8809972272529648E-2</v>
      </c>
      <c r="H150" t="s">
        <v>8221</v>
      </c>
      <c r="I150">
        <v>0</v>
      </c>
      <c r="J150" s="17">
        <f t="shared" si="5"/>
        <v>-0.28830859714434109</v>
      </c>
    </row>
    <row r="151" spans="1:10" x14ac:dyDescent="0.25">
      <c r="A151" t="s">
        <v>8219</v>
      </c>
      <c r="B151">
        <v>1596</v>
      </c>
      <c r="C151" s="17">
        <f t="shared" si="4"/>
        <v>1.6600453703904785</v>
      </c>
      <c r="H151" t="s">
        <v>8221</v>
      </c>
      <c r="I151">
        <v>3</v>
      </c>
      <c r="J151" s="17">
        <f t="shared" si="5"/>
        <v>-0.23946978474057207</v>
      </c>
    </row>
    <row r="152" spans="1:10" x14ac:dyDescent="0.25">
      <c r="A152" t="s">
        <v>8219</v>
      </c>
      <c r="B152">
        <v>61</v>
      </c>
      <c r="C152" s="17">
        <f t="shared" si="4"/>
        <v>-0.15803069088071175</v>
      </c>
      <c r="H152" t="s">
        <v>8221</v>
      </c>
      <c r="I152">
        <v>0</v>
      </c>
      <c r="J152" s="17">
        <f t="shared" si="5"/>
        <v>-0.28830859714434109</v>
      </c>
    </row>
    <row r="153" spans="1:10" x14ac:dyDescent="0.25">
      <c r="A153" t="s">
        <v>8219</v>
      </c>
      <c r="B153">
        <v>287</v>
      </c>
      <c r="C153" s="17">
        <f t="shared" si="4"/>
        <v>0.10964695722827132</v>
      </c>
      <c r="H153" t="s">
        <v>8221</v>
      </c>
      <c r="I153">
        <v>0</v>
      </c>
      <c r="J153" s="17">
        <f t="shared" si="5"/>
        <v>-0.28830859714434109</v>
      </c>
    </row>
    <row r="154" spans="1:10" x14ac:dyDescent="0.25">
      <c r="A154" t="s">
        <v>8219</v>
      </c>
      <c r="B154">
        <v>65</v>
      </c>
      <c r="C154" s="17">
        <f t="shared" si="4"/>
        <v>-0.15329303339205719</v>
      </c>
      <c r="H154" t="s">
        <v>8221</v>
      </c>
      <c r="I154">
        <v>0</v>
      </c>
      <c r="J154" s="17">
        <f t="shared" si="5"/>
        <v>-0.28830859714434109</v>
      </c>
    </row>
    <row r="155" spans="1:10" x14ac:dyDescent="0.25">
      <c r="A155" t="s">
        <v>8219</v>
      </c>
      <c r="B155">
        <v>118</v>
      </c>
      <c r="C155" s="17">
        <f t="shared" si="4"/>
        <v>-9.0519071667384154E-2</v>
      </c>
      <c r="H155" t="s">
        <v>8221</v>
      </c>
      <c r="I155">
        <v>0</v>
      </c>
      <c r="J155" s="17">
        <f t="shared" si="5"/>
        <v>-0.28830859714434109</v>
      </c>
    </row>
    <row r="156" spans="1:10" x14ac:dyDescent="0.25">
      <c r="A156" t="s">
        <v>8219</v>
      </c>
      <c r="B156">
        <v>113</v>
      </c>
      <c r="C156" s="17">
        <f t="shared" si="4"/>
        <v>-9.6441143528202364E-2</v>
      </c>
      <c r="H156" t="s">
        <v>8221</v>
      </c>
      <c r="I156">
        <v>3</v>
      </c>
      <c r="J156" s="17">
        <f t="shared" si="5"/>
        <v>-0.23946978474057207</v>
      </c>
    </row>
    <row r="157" spans="1:10" x14ac:dyDescent="0.25">
      <c r="A157" t="s">
        <v>8219</v>
      </c>
      <c r="B157">
        <v>332</v>
      </c>
      <c r="C157" s="17">
        <f t="shared" si="4"/>
        <v>0.16294560397563521</v>
      </c>
      <c r="H157" t="s">
        <v>8221</v>
      </c>
      <c r="I157">
        <v>0</v>
      </c>
      <c r="J157" s="17">
        <f t="shared" si="5"/>
        <v>-0.28830859714434109</v>
      </c>
    </row>
    <row r="158" spans="1:10" x14ac:dyDescent="0.25">
      <c r="A158" t="s">
        <v>8219</v>
      </c>
      <c r="B158">
        <v>62</v>
      </c>
      <c r="C158" s="17">
        <f t="shared" si="4"/>
        <v>-0.1568462765085481</v>
      </c>
      <c r="H158" t="s">
        <v>8221</v>
      </c>
      <c r="I158">
        <v>1</v>
      </c>
      <c r="J158" s="17">
        <f t="shared" si="5"/>
        <v>-0.27202899300975142</v>
      </c>
    </row>
    <row r="159" spans="1:10" x14ac:dyDescent="0.25">
      <c r="A159" t="s">
        <v>8219</v>
      </c>
      <c r="B159">
        <v>951</v>
      </c>
      <c r="C159" s="17">
        <f t="shared" si="4"/>
        <v>0.89609810034492965</v>
      </c>
      <c r="H159" t="s">
        <v>8221</v>
      </c>
      <c r="I159">
        <v>3</v>
      </c>
      <c r="J159" s="17">
        <f t="shared" si="5"/>
        <v>-0.23946978474057207</v>
      </c>
    </row>
    <row r="160" spans="1:10" x14ac:dyDescent="0.25">
      <c r="A160" t="s">
        <v>8219</v>
      </c>
      <c r="B160">
        <v>415</v>
      </c>
      <c r="C160" s="17">
        <f t="shared" si="4"/>
        <v>0.2612519968652175</v>
      </c>
      <c r="H160" t="s">
        <v>8221</v>
      </c>
      <c r="I160">
        <v>22</v>
      </c>
      <c r="J160" s="17">
        <f t="shared" si="5"/>
        <v>6.984269381663176E-2</v>
      </c>
    </row>
    <row r="161" spans="1:10" x14ac:dyDescent="0.25">
      <c r="A161" t="s">
        <v>8219</v>
      </c>
      <c r="B161">
        <v>305</v>
      </c>
      <c r="C161" s="17">
        <f t="shared" si="4"/>
        <v>0.13096641592721689</v>
      </c>
      <c r="H161" t="s">
        <v>8221</v>
      </c>
      <c r="I161">
        <v>26</v>
      </c>
      <c r="J161" s="17">
        <f t="shared" si="5"/>
        <v>0.13496111035499048</v>
      </c>
    </row>
    <row r="162" spans="1:10" x14ac:dyDescent="0.25">
      <c r="A162" t="s">
        <v>8219</v>
      </c>
      <c r="B162">
        <v>2139</v>
      </c>
      <c r="C162" s="17">
        <f t="shared" si="4"/>
        <v>2.3031823744753361</v>
      </c>
      <c r="H162" t="s">
        <v>8221</v>
      </c>
      <c r="I162">
        <v>4</v>
      </c>
      <c r="J162" s="17">
        <f t="shared" si="5"/>
        <v>-0.22319018060598239</v>
      </c>
    </row>
    <row r="163" spans="1:10" x14ac:dyDescent="0.25">
      <c r="A163" t="s">
        <v>8219</v>
      </c>
      <c r="B163">
        <v>79</v>
      </c>
      <c r="C163" s="17">
        <f t="shared" si="4"/>
        <v>-0.1367112321817662</v>
      </c>
      <c r="H163" t="s">
        <v>8221</v>
      </c>
      <c r="I163">
        <v>0</v>
      </c>
      <c r="J163" s="17">
        <f t="shared" si="5"/>
        <v>-0.28830859714434109</v>
      </c>
    </row>
    <row r="164" spans="1:10" x14ac:dyDescent="0.25">
      <c r="A164" t="s">
        <v>8219</v>
      </c>
      <c r="B164">
        <v>179</v>
      </c>
      <c r="C164" s="17">
        <f t="shared" si="4"/>
        <v>-1.8269794965402004E-2</v>
      </c>
      <c r="H164" t="s">
        <v>8221</v>
      </c>
      <c r="I164">
        <v>4</v>
      </c>
      <c r="J164" s="17">
        <f t="shared" si="5"/>
        <v>-0.22319018060598239</v>
      </c>
    </row>
    <row r="165" spans="1:10" x14ac:dyDescent="0.25">
      <c r="A165" t="s">
        <v>8219</v>
      </c>
      <c r="B165">
        <v>202</v>
      </c>
      <c r="C165" s="17">
        <f t="shared" si="4"/>
        <v>8.9717355943617627E-3</v>
      </c>
      <c r="H165" t="s">
        <v>8221</v>
      </c>
      <c r="I165">
        <v>9</v>
      </c>
      <c r="J165" s="17">
        <f t="shared" si="5"/>
        <v>-0.14179215993303401</v>
      </c>
    </row>
    <row r="166" spans="1:10" x14ac:dyDescent="0.25">
      <c r="A166" t="s">
        <v>8219</v>
      </c>
      <c r="B166">
        <v>760</v>
      </c>
      <c r="C166" s="17">
        <f t="shared" si="4"/>
        <v>0.66987495526167395</v>
      </c>
      <c r="H166" t="s">
        <v>8221</v>
      </c>
      <c r="I166">
        <v>5</v>
      </c>
      <c r="J166" s="17">
        <f t="shared" si="5"/>
        <v>-0.20691057647139272</v>
      </c>
    </row>
    <row r="167" spans="1:10" x14ac:dyDescent="0.25">
      <c r="A167" t="s">
        <v>8219</v>
      </c>
      <c r="B167">
        <v>563</v>
      </c>
      <c r="C167" s="17">
        <f t="shared" si="4"/>
        <v>0.43654532394543655</v>
      </c>
      <c r="H167" t="s">
        <v>8221</v>
      </c>
      <c r="I167">
        <v>14</v>
      </c>
      <c r="J167" s="17">
        <f t="shared" si="5"/>
        <v>-6.0394139260085633E-2</v>
      </c>
    </row>
    <row r="168" spans="1:10" x14ac:dyDescent="0.25">
      <c r="A168" t="s">
        <v>8219</v>
      </c>
      <c r="B168">
        <v>135</v>
      </c>
      <c r="C168" s="17">
        <f t="shared" si="4"/>
        <v>-7.0384027340602243E-2</v>
      </c>
      <c r="H168" t="s">
        <v>8221</v>
      </c>
      <c r="I168">
        <v>1</v>
      </c>
      <c r="J168" s="17">
        <f t="shared" si="5"/>
        <v>-0.27202899300975142</v>
      </c>
    </row>
    <row r="169" spans="1:10" x14ac:dyDescent="0.25">
      <c r="A169" t="s">
        <v>8219</v>
      </c>
      <c r="B169">
        <v>290</v>
      </c>
      <c r="C169" s="17">
        <f t="shared" si="4"/>
        <v>0.11320020034476225</v>
      </c>
      <c r="H169" t="s">
        <v>8221</v>
      </c>
      <c r="I169">
        <v>10</v>
      </c>
      <c r="J169" s="17">
        <f t="shared" si="5"/>
        <v>-0.12551255579844434</v>
      </c>
    </row>
    <row r="170" spans="1:10" x14ac:dyDescent="0.25">
      <c r="A170" t="s">
        <v>8219</v>
      </c>
      <c r="B170">
        <v>447</v>
      </c>
      <c r="C170" s="17">
        <f t="shared" si="4"/>
        <v>0.29915325677445403</v>
      </c>
      <c r="H170" t="s">
        <v>8221</v>
      </c>
      <c r="I170">
        <v>3</v>
      </c>
      <c r="J170" s="17">
        <f t="shared" si="5"/>
        <v>-0.23946978474057207</v>
      </c>
    </row>
    <row r="171" spans="1:10" x14ac:dyDescent="0.25">
      <c r="A171" t="s">
        <v>8219</v>
      </c>
      <c r="B171">
        <v>232</v>
      </c>
      <c r="C171" s="17">
        <f t="shared" si="4"/>
        <v>4.4504166759271019E-2</v>
      </c>
      <c r="H171" t="s">
        <v>8221</v>
      </c>
      <c r="I171">
        <v>1</v>
      </c>
      <c r="J171" s="17">
        <f t="shared" si="5"/>
        <v>-0.27202899300975142</v>
      </c>
    </row>
    <row r="172" spans="1:10" x14ac:dyDescent="0.25">
      <c r="A172" t="s">
        <v>8219</v>
      </c>
      <c r="B172">
        <v>168</v>
      </c>
      <c r="C172" s="17">
        <f t="shared" si="4"/>
        <v>-3.1298353059202061E-2</v>
      </c>
      <c r="H172" t="s">
        <v>8221</v>
      </c>
      <c r="I172">
        <v>0</v>
      </c>
      <c r="J172" s="17">
        <f t="shared" si="5"/>
        <v>-0.28830859714434109</v>
      </c>
    </row>
    <row r="173" spans="1:10" x14ac:dyDescent="0.25">
      <c r="A173" t="s">
        <v>8219</v>
      </c>
      <c r="B173">
        <v>128</v>
      </c>
      <c r="C173" s="17">
        <f t="shared" si="4"/>
        <v>-7.8674927945747736E-2</v>
      </c>
      <c r="H173" t="s">
        <v>8221</v>
      </c>
      <c r="I173">
        <v>5</v>
      </c>
      <c r="J173" s="17">
        <f t="shared" si="5"/>
        <v>-0.20691057647139272</v>
      </c>
    </row>
    <row r="174" spans="1:10" x14ac:dyDescent="0.25">
      <c r="A174" t="s">
        <v>8219</v>
      </c>
      <c r="B174">
        <v>493</v>
      </c>
      <c r="C174" s="17">
        <f t="shared" si="4"/>
        <v>0.35363631789398159</v>
      </c>
      <c r="H174" t="s">
        <v>8221</v>
      </c>
      <c r="I174">
        <v>2</v>
      </c>
      <c r="J174" s="17">
        <f t="shared" si="5"/>
        <v>-0.25574938887516174</v>
      </c>
    </row>
    <row r="175" spans="1:10" x14ac:dyDescent="0.25">
      <c r="A175" t="s">
        <v>8219</v>
      </c>
      <c r="B175">
        <v>131</v>
      </c>
      <c r="C175" s="17">
        <f t="shared" si="4"/>
        <v>-7.512168482925681E-2</v>
      </c>
      <c r="H175" t="s">
        <v>8221</v>
      </c>
      <c r="I175">
        <v>68</v>
      </c>
      <c r="J175" s="17">
        <f t="shared" si="5"/>
        <v>0.81870448400775686</v>
      </c>
    </row>
    <row r="176" spans="1:10" x14ac:dyDescent="0.25">
      <c r="A176" t="s">
        <v>8219</v>
      </c>
      <c r="B176">
        <v>50</v>
      </c>
      <c r="C176" s="17">
        <f t="shared" si="4"/>
        <v>-0.1710592489745118</v>
      </c>
      <c r="H176" t="s">
        <v>8221</v>
      </c>
      <c r="I176">
        <v>3</v>
      </c>
      <c r="J176" s="17">
        <f t="shared" si="5"/>
        <v>-0.23946978474057207</v>
      </c>
    </row>
    <row r="177" spans="1:10" x14ac:dyDescent="0.25">
      <c r="A177" t="s">
        <v>8219</v>
      </c>
      <c r="B177">
        <v>665</v>
      </c>
      <c r="C177" s="17">
        <f t="shared" si="4"/>
        <v>0.55735558990612799</v>
      </c>
      <c r="H177" t="s">
        <v>8221</v>
      </c>
      <c r="I177">
        <v>34</v>
      </c>
      <c r="J177" s="17">
        <f t="shared" si="5"/>
        <v>0.26519794343170788</v>
      </c>
    </row>
    <row r="178" spans="1:10" x14ac:dyDescent="0.25">
      <c r="A178" t="s">
        <v>8219</v>
      </c>
      <c r="B178">
        <v>129</v>
      </c>
      <c r="C178" s="17">
        <f t="shared" si="4"/>
        <v>-7.7490513573584094E-2</v>
      </c>
      <c r="H178" t="s">
        <v>8221</v>
      </c>
      <c r="I178">
        <v>0</v>
      </c>
      <c r="J178" s="17">
        <f t="shared" si="5"/>
        <v>-0.28830859714434109</v>
      </c>
    </row>
    <row r="179" spans="1:10" x14ac:dyDescent="0.25">
      <c r="A179" t="s">
        <v>8219</v>
      </c>
      <c r="B179">
        <v>142</v>
      </c>
      <c r="C179" s="17">
        <f t="shared" si="4"/>
        <v>-6.2093126735456756E-2</v>
      </c>
      <c r="H179" t="s">
        <v>8221</v>
      </c>
      <c r="I179">
        <v>3</v>
      </c>
      <c r="J179" s="17">
        <f t="shared" si="5"/>
        <v>-0.23946978474057207</v>
      </c>
    </row>
    <row r="180" spans="1:10" x14ac:dyDescent="0.25">
      <c r="A180" t="s">
        <v>8219</v>
      </c>
      <c r="B180">
        <v>2436</v>
      </c>
      <c r="C180" s="17">
        <f t="shared" si="4"/>
        <v>2.6549534430079378</v>
      </c>
      <c r="H180" t="s">
        <v>8221</v>
      </c>
      <c r="I180">
        <v>0</v>
      </c>
      <c r="J180" s="17">
        <f t="shared" si="5"/>
        <v>-0.28830859714434109</v>
      </c>
    </row>
    <row r="181" spans="1:10" x14ac:dyDescent="0.25">
      <c r="A181" t="s">
        <v>8219</v>
      </c>
      <c r="B181">
        <v>244</v>
      </c>
      <c r="C181" s="17">
        <f t="shared" si="4"/>
        <v>5.8717139225234721E-2</v>
      </c>
      <c r="H181" t="s">
        <v>8221</v>
      </c>
      <c r="I181">
        <v>70</v>
      </c>
      <c r="J181" s="17">
        <f t="shared" si="5"/>
        <v>0.85126369227693621</v>
      </c>
    </row>
    <row r="182" spans="1:10" x14ac:dyDescent="0.25">
      <c r="A182" t="s">
        <v>8219</v>
      </c>
      <c r="B182">
        <v>298</v>
      </c>
      <c r="C182" s="17">
        <f t="shared" si="4"/>
        <v>0.12267551532207138</v>
      </c>
      <c r="H182" t="s">
        <v>8221</v>
      </c>
      <c r="I182">
        <v>1</v>
      </c>
      <c r="J182" s="17">
        <f t="shared" si="5"/>
        <v>-0.27202899300975142</v>
      </c>
    </row>
    <row r="183" spans="1:10" x14ac:dyDescent="0.25">
      <c r="A183" t="s">
        <v>8219</v>
      </c>
      <c r="B183">
        <v>251</v>
      </c>
      <c r="C183" s="17">
        <f t="shared" si="4"/>
        <v>6.7008039830380214E-2</v>
      </c>
      <c r="H183" t="s">
        <v>8221</v>
      </c>
      <c r="I183">
        <v>1</v>
      </c>
      <c r="J183" s="17">
        <f t="shared" si="5"/>
        <v>-0.27202899300975142</v>
      </c>
    </row>
    <row r="184" spans="1:10" x14ac:dyDescent="0.25">
      <c r="A184" t="s">
        <v>8219</v>
      </c>
      <c r="B184">
        <v>108</v>
      </c>
      <c r="C184" s="17">
        <f t="shared" si="4"/>
        <v>-0.10236321538902057</v>
      </c>
      <c r="H184" t="s">
        <v>8221</v>
      </c>
      <c r="I184">
        <v>1</v>
      </c>
      <c r="J184" s="17">
        <f t="shared" si="5"/>
        <v>-0.27202899300975142</v>
      </c>
    </row>
    <row r="185" spans="1:10" x14ac:dyDescent="0.25">
      <c r="A185" t="s">
        <v>8219</v>
      </c>
      <c r="B185">
        <v>82</v>
      </c>
      <c r="C185" s="17">
        <f t="shared" si="4"/>
        <v>-0.13315798906527526</v>
      </c>
      <c r="H185" t="s">
        <v>8221</v>
      </c>
      <c r="I185">
        <v>2</v>
      </c>
      <c r="J185" s="17">
        <f t="shared" si="5"/>
        <v>-0.25574938887516174</v>
      </c>
    </row>
    <row r="186" spans="1:10" x14ac:dyDescent="0.25">
      <c r="A186" t="s">
        <v>8219</v>
      </c>
      <c r="B186">
        <v>74</v>
      </c>
      <c r="C186" s="17">
        <f t="shared" si="4"/>
        <v>-0.1426333040425844</v>
      </c>
      <c r="H186" t="s">
        <v>8221</v>
      </c>
      <c r="I186">
        <v>2</v>
      </c>
      <c r="J186" s="17">
        <f t="shared" si="5"/>
        <v>-0.25574938887516174</v>
      </c>
    </row>
    <row r="187" spans="1:10" x14ac:dyDescent="0.25">
      <c r="A187" t="s">
        <v>8219</v>
      </c>
      <c r="B187">
        <v>189</v>
      </c>
      <c r="C187" s="17">
        <f t="shared" si="4"/>
        <v>-6.4256512437655833E-3</v>
      </c>
      <c r="H187" t="s">
        <v>8221</v>
      </c>
      <c r="I187">
        <v>34</v>
      </c>
      <c r="J187" s="17">
        <f t="shared" si="5"/>
        <v>0.26519794343170788</v>
      </c>
    </row>
    <row r="188" spans="1:10" x14ac:dyDescent="0.25">
      <c r="A188" t="s">
        <v>8219</v>
      </c>
      <c r="B188">
        <v>80</v>
      </c>
      <c r="C188" s="17">
        <f t="shared" si="4"/>
        <v>-0.13552681780960255</v>
      </c>
      <c r="H188" t="s">
        <v>8221</v>
      </c>
      <c r="I188">
        <v>2</v>
      </c>
      <c r="J188" s="17">
        <f t="shared" si="5"/>
        <v>-0.25574938887516174</v>
      </c>
    </row>
    <row r="189" spans="1:10" x14ac:dyDescent="0.25">
      <c r="A189" t="s">
        <v>8219</v>
      </c>
      <c r="B189">
        <v>576</v>
      </c>
      <c r="C189" s="17">
        <f t="shared" si="4"/>
        <v>0.45194271078356385</v>
      </c>
      <c r="H189" t="s">
        <v>8221</v>
      </c>
      <c r="I189">
        <v>0</v>
      </c>
      <c r="J189" s="17">
        <f t="shared" si="5"/>
        <v>-0.28830859714434109</v>
      </c>
    </row>
    <row r="190" spans="1:10" x14ac:dyDescent="0.25">
      <c r="A190" t="s">
        <v>8219</v>
      </c>
      <c r="B190">
        <v>202</v>
      </c>
      <c r="C190" s="17">
        <f t="shared" si="4"/>
        <v>8.9717355943617627E-3</v>
      </c>
      <c r="H190" t="s">
        <v>8221</v>
      </c>
      <c r="I190">
        <v>1</v>
      </c>
      <c r="J190" s="17">
        <f t="shared" si="5"/>
        <v>-0.27202899300975142</v>
      </c>
    </row>
    <row r="191" spans="1:10" x14ac:dyDescent="0.25">
      <c r="A191" t="s">
        <v>8219</v>
      </c>
      <c r="B191">
        <v>238</v>
      </c>
      <c r="C191" s="17">
        <f t="shared" si="4"/>
        <v>5.161065299225287E-2</v>
      </c>
      <c r="H191" t="s">
        <v>8221</v>
      </c>
      <c r="I191">
        <v>8</v>
      </c>
      <c r="J191" s="17">
        <f t="shared" si="5"/>
        <v>-0.15807176406762369</v>
      </c>
    </row>
    <row r="192" spans="1:10" x14ac:dyDescent="0.25">
      <c r="A192" t="s">
        <v>8219</v>
      </c>
      <c r="B192">
        <v>36</v>
      </c>
      <c r="C192" s="17">
        <f t="shared" si="4"/>
        <v>-0.18764105018480279</v>
      </c>
      <c r="H192" t="s">
        <v>8221</v>
      </c>
      <c r="I192">
        <v>4</v>
      </c>
      <c r="J192" s="17">
        <f t="shared" si="5"/>
        <v>-0.22319018060598239</v>
      </c>
    </row>
    <row r="193" spans="1:10" x14ac:dyDescent="0.25">
      <c r="A193" t="s">
        <v>8219</v>
      </c>
      <c r="B193">
        <v>150</v>
      </c>
      <c r="C193" s="17">
        <f t="shared" si="4"/>
        <v>-5.2617811758147622E-2</v>
      </c>
      <c r="H193" t="s">
        <v>8221</v>
      </c>
      <c r="I193">
        <v>28</v>
      </c>
      <c r="J193" s="17">
        <f t="shared" si="5"/>
        <v>0.16752031862416983</v>
      </c>
    </row>
    <row r="194" spans="1:10" x14ac:dyDescent="0.25">
      <c r="A194" t="s">
        <v>8219</v>
      </c>
      <c r="B194">
        <v>146</v>
      </c>
      <c r="C194" s="17">
        <f t="shared" si="4"/>
        <v>-5.7355469246802189E-2</v>
      </c>
      <c r="H194" t="s">
        <v>8221</v>
      </c>
      <c r="I194">
        <v>0</v>
      </c>
      <c r="J194" s="17">
        <f t="shared" si="5"/>
        <v>-0.28830859714434109</v>
      </c>
    </row>
    <row r="195" spans="1:10" x14ac:dyDescent="0.25">
      <c r="A195" t="s">
        <v>8219</v>
      </c>
      <c r="B195">
        <v>222</v>
      </c>
      <c r="C195" s="17">
        <f t="shared" ref="C195:C258" si="6">(B195-F$2)/F$7</f>
        <v>3.26600230376346E-2</v>
      </c>
      <c r="H195" t="s">
        <v>8221</v>
      </c>
      <c r="I195">
        <v>6</v>
      </c>
      <c r="J195" s="17">
        <f t="shared" ref="J195:J258" si="7">(I195-M$2)/M$7</f>
        <v>-0.19063097233680304</v>
      </c>
    </row>
    <row r="196" spans="1:10" x14ac:dyDescent="0.25">
      <c r="A196" t="s">
        <v>8219</v>
      </c>
      <c r="B196">
        <v>120</v>
      </c>
      <c r="C196" s="17">
        <f t="shared" si="6"/>
        <v>-8.8150242923056871E-2</v>
      </c>
      <c r="H196" t="s">
        <v>8221</v>
      </c>
      <c r="I196">
        <v>22</v>
      </c>
      <c r="J196" s="17">
        <f t="shared" si="7"/>
        <v>6.984269381663176E-2</v>
      </c>
    </row>
    <row r="197" spans="1:10" x14ac:dyDescent="0.25">
      <c r="A197" t="s">
        <v>8219</v>
      </c>
      <c r="B197">
        <v>126</v>
      </c>
      <c r="C197" s="17">
        <f t="shared" si="6"/>
        <v>-8.1043756690075019E-2</v>
      </c>
      <c r="H197" t="s">
        <v>8221</v>
      </c>
      <c r="I197">
        <v>0</v>
      </c>
      <c r="J197" s="17">
        <f t="shared" si="7"/>
        <v>-0.28830859714434109</v>
      </c>
    </row>
    <row r="198" spans="1:10" x14ac:dyDescent="0.25">
      <c r="A198" t="s">
        <v>8219</v>
      </c>
      <c r="B198">
        <v>158</v>
      </c>
      <c r="C198" s="17">
        <f t="shared" si="6"/>
        <v>-4.314249678083848E-2</v>
      </c>
      <c r="H198" t="s">
        <v>8221</v>
      </c>
      <c r="I198">
        <v>1</v>
      </c>
      <c r="J198" s="17">
        <f t="shared" si="7"/>
        <v>-0.27202899300975142</v>
      </c>
    </row>
    <row r="199" spans="1:10" x14ac:dyDescent="0.25">
      <c r="A199" t="s">
        <v>8219</v>
      </c>
      <c r="B199">
        <v>316</v>
      </c>
      <c r="C199" s="17">
        <f t="shared" si="6"/>
        <v>0.14399497402101694</v>
      </c>
      <c r="H199" t="s">
        <v>8221</v>
      </c>
      <c r="I199">
        <v>20</v>
      </c>
      <c r="J199" s="17">
        <f t="shared" si="7"/>
        <v>3.7283485547452415E-2</v>
      </c>
    </row>
    <row r="200" spans="1:10" x14ac:dyDescent="0.25">
      <c r="A200" t="s">
        <v>8219</v>
      </c>
      <c r="B200">
        <v>284</v>
      </c>
      <c r="C200" s="17">
        <f t="shared" si="6"/>
        <v>0.1060937141117804</v>
      </c>
      <c r="H200" t="s">
        <v>8221</v>
      </c>
      <c r="I200">
        <v>0</v>
      </c>
      <c r="J200" s="17">
        <f t="shared" si="7"/>
        <v>-0.28830859714434109</v>
      </c>
    </row>
    <row r="201" spans="1:10" x14ac:dyDescent="0.25">
      <c r="A201" t="s">
        <v>8219</v>
      </c>
      <c r="B201">
        <v>51</v>
      </c>
      <c r="C201" s="17">
        <f t="shared" si="6"/>
        <v>-0.16987483460234817</v>
      </c>
      <c r="H201" t="s">
        <v>8221</v>
      </c>
      <c r="I201">
        <v>1</v>
      </c>
      <c r="J201" s="17">
        <f t="shared" si="7"/>
        <v>-0.27202899300975142</v>
      </c>
    </row>
    <row r="202" spans="1:10" x14ac:dyDescent="0.25">
      <c r="A202" t="s">
        <v>8219</v>
      </c>
      <c r="B202">
        <v>158</v>
      </c>
      <c r="C202" s="17">
        <f t="shared" si="6"/>
        <v>-4.314249678083848E-2</v>
      </c>
      <c r="H202" t="s">
        <v>8221</v>
      </c>
      <c r="I202">
        <v>3</v>
      </c>
      <c r="J202" s="17">
        <f t="shared" si="7"/>
        <v>-0.23946978474057207</v>
      </c>
    </row>
    <row r="203" spans="1:10" x14ac:dyDescent="0.25">
      <c r="A203" t="s">
        <v>8219</v>
      </c>
      <c r="B203">
        <v>337</v>
      </c>
      <c r="C203" s="17">
        <f t="shared" si="6"/>
        <v>0.16886767583645343</v>
      </c>
      <c r="H203" t="s">
        <v>8221</v>
      </c>
      <c r="I203">
        <v>2</v>
      </c>
      <c r="J203" s="17">
        <f t="shared" si="7"/>
        <v>-0.25574938887516174</v>
      </c>
    </row>
    <row r="204" spans="1:10" x14ac:dyDescent="0.25">
      <c r="A204" t="s">
        <v>8219</v>
      </c>
      <c r="B204">
        <v>186</v>
      </c>
      <c r="C204" s="17">
        <f t="shared" si="6"/>
        <v>-9.978894360256509E-3</v>
      </c>
      <c r="H204" t="s">
        <v>8221</v>
      </c>
      <c r="I204">
        <v>0</v>
      </c>
      <c r="J204" s="17">
        <f t="shared" si="7"/>
        <v>-0.28830859714434109</v>
      </c>
    </row>
    <row r="205" spans="1:10" x14ac:dyDescent="0.25">
      <c r="A205" t="s">
        <v>8219</v>
      </c>
      <c r="B205">
        <v>58</v>
      </c>
      <c r="C205" s="17">
        <f t="shared" si="6"/>
        <v>-0.16158393399720267</v>
      </c>
      <c r="H205" t="s">
        <v>8221</v>
      </c>
      <c r="I205">
        <v>2</v>
      </c>
      <c r="J205" s="17">
        <f t="shared" si="7"/>
        <v>-0.25574938887516174</v>
      </c>
    </row>
    <row r="206" spans="1:10" x14ac:dyDescent="0.25">
      <c r="A206" t="s">
        <v>8219</v>
      </c>
      <c r="B206">
        <v>82</v>
      </c>
      <c r="C206" s="17">
        <f t="shared" si="6"/>
        <v>-0.13315798906527526</v>
      </c>
      <c r="H206" t="s">
        <v>8221</v>
      </c>
      <c r="I206">
        <v>1</v>
      </c>
      <c r="J206" s="17">
        <f t="shared" si="7"/>
        <v>-0.27202899300975142</v>
      </c>
    </row>
    <row r="207" spans="1:10" x14ac:dyDescent="0.25">
      <c r="A207" t="s">
        <v>8219</v>
      </c>
      <c r="B207">
        <v>736</v>
      </c>
      <c r="C207" s="17">
        <f t="shared" si="6"/>
        <v>0.64144901032974655</v>
      </c>
      <c r="H207" t="s">
        <v>8221</v>
      </c>
      <c r="I207">
        <v>0</v>
      </c>
      <c r="J207" s="17">
        <f t="shared" si="7"/>
        <v>-0.28830859714434109</v>
      </c>
    </row>
    <row r="208" spans="1:10" x14ac:dyDescent="0.25">
      <c r="A208" t="s">
        <v>8219</v>
      </c>
      <c r="B208">
        <v>1151</v>
      </c>
      <c r="C208" s="17">
        <f t="shared" si="6"/>
        <v>1.132980974777658</v>
      </c>
      <c r="H208" t="s">
        <v>8221</v>
      </c>
      <c r="I208">
        <v>1</v>
      </c>
      <c r="J208" s="17">
        <f t="shared" si="7"/>
        <v>-0.27202899300975142</v>
      </c>
    </row>
    <row r="209" spans="1:10" x14ac:dyDescent="0.25">
      <c r="A209" t="s">
        <v>8219</v>
      </c>
      <c r="B209">
        <v>34</v>
      </c>
      <c r="C209" s="17">
        <f t="shared" si="6"/>
        <v>-0.19000987892913007</v>
      </c>
      <c r="H209" t="s">
        <v>8221</v>
      </c>
      <c r="I209">
        <v>0</v>
      </c>
      <c r="J209" s="17">
        <f t="shared" si="7"/>
        <v>-0.28830859714434109</v>
      </c>
    </row>
    <row r="210" spans="1:10" x14ac:dyDescent="0.25">
      <c r="A210" t="s">
        <v>8219</v>
      </c>
      <c r="B210">
        <v>498</v>
      </c>
      <c r="C210" s="17">
        <f t="shared" si="6"/>
        <v>0.35955838975479981</v>
      </c>
      <c r="H210" t="s">
        <v>8221</v>
      </c>
      <c r="I210">
        <v>5</v>
      </c>
      <c r="J210" s="17">
        <f t="shared" si="7"/>
        <v>-0.20691057647139272</v>
      </c>
    </row>
    <row r="211" spans="1:10" x14ac:dyDescent="0.25">
      <c r="A211" t="s">
        <v>8219</v>
      </c>
      <c r="B211">
        <v>167</v>
      </c>
      <c r="C211" s="17">
        <f t="shared" si="6"/>
        <v>-3.2482767431365703E-2</v>
      </c>
      <c r="H211" t="s">
        <v>8221</v>
      </c>
      <c r="I211">
        <v>1</v>
      </c>
      <c r="J211" s="17">
        <f t="shared" si="7"/>
        <v>-0.27202899300975142</v>
      </c>
    </row>
    <row r="212" spans="1:10" x14ac:dyDescent="0.25">
      <c r="A212" t="s">
        <v>8219</v>
      </c>
      <c r="B212">
        <v>340</v>
      </c>
      <c r="C212" s="17">
        <f t="shared" si="6"/>
        <v>0.17242091895294434</v>
      </c>
      <c r="H212" t="s">
        <v>8221</v>
      </c>
      <c r="I212">
        <v>1</v>
      </c>
      <c r="J212" s="17">
        <f t="shared" si="7"/>
        <v>-0.27202899300975142</v>
      </c>
    </row>
    <row r="213" spans="1:10" x14ac:dyDescent="0.25">
      <c r="A213" t="s">
        <v>8219</v>
      </c>
      <c r="B213">
        <v>438</v>
      </c>
      <c r="C213" s="17">
        <f t="shared" si="6"/>
        <v>0.28849352742498124</v>
      </c>
      <c r="H213" t="s">
        <v>8221</v>
      </c>
      <c r="I213">
        <v>2</v>
      </c>
      <c r="J213" s="17">
        <f t="shared" si="7"/>
        <v>-0.25574938887516174</v>
      </c>
    </row>
    <row r="214" spans="1:10" x14ac:dyDescent="0.25">
      <c r="A214" t="s">
        <v>8219</v>
      </c>
      <c r="B214">
        <v>555</v>
      </c>
      <c r="C214" s="17">
        <f t="shared" si="6"/>
        <v>0.42707000896812741</v>
      </c>
      <c r="H214" t="s">
        <v>8221</v>
      </c>
      <c r="I214">
        <v>0</v>
      </c>
      <c r="J214" s="17">
        <f t="shared" si="7"/>
        <v>-0.28830859714434109</v>
      </c>
    </row>
    <row r="215" spans="1:10" x14ac:dyDescent="0.25">
      <c r="A215" t="s">
        <v>8219</v>
      </c>
      <c r="B215">
        <v>266</v>
      </c>
      <c r="C215" s="17">
        <f t="shared" si="6"/>
        <v>8.4774255412834842E-2</v>
      </c>
      <c r="H215" t="s">
        <v>8221</v>
      </c>
      <c r="I215">
        <v>9</v>
      </c>
      <c r="J215" s="17">
        <f t="shared" si="7"/>
        <v>-0.14179215993303401</v>
      </c>
    </row>
    <row r="216" spans="1:10" x14ac:dyDescent="0.25">
      <c r="A216" t="s">
        <v>8219</v>
      </c>
      <c r="B216">
        <v>69</v>
      </c>
      <c r="C216" s="17">
        <f t="shared" si="6"/>
        <v>-0.14855537590340262</v>
      </c>
      <c r="H216" t="s">
        <v>8221</v>
      </c>
      <c r="I216">
        <v>4</v>
      </c>
      <c r="J216" s="17">
        <f t="shared" si="7"/>
        <v>-0.22319018060598239</v>
      </c>
    </row>
    <row r="217" spans="1:10" x14ac:dyDescent="0.25">
      <c r="A217" t="s">
        <v>8219</v>
      </c>
      <c r="B217">
        <v>80</v>
      </c>
      <c r="C217" s="17">
        <f t="shared" si="6"/>
        <v>-0.13552681780960255</v>
      </c>
      <c r="H217" t="s">
        <v>8221</v>
      </c>
      <c r="I217">
        <v>4</v>
      </c>
      <c r="J217" s="17">
        <f t="shared" si="7"/>
        <v>-0.22319018060598239</v>
      </c>
    </row>
    <row r="218" spans="1:10" x14ac:dyDescent="0.25">
      <c r="A218" t="s">
        <v>8219</v>
      </c>
      <c r="B218">
        <v>493</v>
      </c>
      <c r="C218" s="17">
        <f t="shared" si="6"/>
        <v>0.35363631789398159</v>
      </c>
      <c r="H218" t="s">
        <v>8221</v>
      </c>
      <c r="I218">
        <v>1</v>
      </c>
      <c r="J218" s="17">
        <f t="shared" si="7"/>
        <v>-0.27202899300975142</v>
      </c>
    </row>
    <row r="219" spans="1:10" x14ac:dyDescent="0.25">
      <c r="A219" t="s">
        <v>8219</v>
      </c>
      <c r="B219">
        <v>31</v>
      </c>
      <c r="C219" s="17">
        <f t="shared" si="6"/>
        <v>-0.19356312204562101</v>
      </c>
      <c r="H219" t="s">
        <v>8221</v>
      </c>
      <c r="I219">
        <v>1</v>
      </c>
      <c r="J219" s="17">
        <f t="shared" si="7"/>
        <v>-0.27202899300975142</v>
      </c>
    </row>
    <row r="220" spans="1:10" x14ac:dyDescent="0.25">
      <c r="A220" t="s">
        <v>8219</v>
      </c>
      <c r="B220">
        <v>236</v>
      </c>
      <c r="C220" s="17">
        <f t="shared" si="6"/>
        <v>4.9241824247925586E-2</v>
      </c>
      <c r="H220" t="s">
        <v>8221</v>
      </c>
      <c r="I220">
        <v>7</v>
      </c>
      <c r="J220" s="17">
        <f t="shared" si="7"/>
        <v>-0.17435136820221336</v>
      </c>
    </row>
    <row r="221" spans="1:10" x14ac:dyDescent="0.25">
      <c r="A221" t="s">
        <v>8219</v>
      </c>
      <c r="B221">
        <v>89</v>
      </c>
      <c r="C221" s="17">
        <f t="shared" si="6"/>
        <v>-0.12486708846012977</v>
      </c>
      <c r="H221" t="s">
        <v>8221</v>
      </c>
      <c r="I221">
        <v>5</v>
      </c>
      <c r="J221" s="17">
        <f t="shared" si="7"/>
        <v>-0.20691057647139272</v>
      </c>
    </row>
    <row r="222" spans="1:10" x14ac:dyDescent="0.25">
      <c r="A222" t="s">
        <v>8219</v>
      </c>
      <c r="B222">
        <v>299</v>
      </c>
      <c r="C222" s="17">
        <f t="shared" si="6"/>
        <v>0.12385992969423502</v>
      </c>
      <c r="H222" t="s">
        <v>8221</v>
      </c>
      <c r="I222">
        <v>1</v>
      </c>
      <c r="J222" s="17">
        <f t="shared" si="7"/>
        <v>-0.27202899300975142</v>
      </c>
    </row>
    <row r="223" spans="1:10" x14ac:dyDescent="0.25">
      <c r="A223" t="s">
        <v>8219</v>
      </c>
      <c r="B223">
        <v>55</v>
      </c>
      <c r="C223" s="17">
        <f t="shared" si="6"/>
        <v>-0.16513717711369361</v>
      </c>
      <c r="H223" t="s">
        <v>8221</v>
      </c>
      <c r="I223">
        <v>0</v>
      </c>
      <c r="J223" s="17">
        <f t="shared" si="7"/>
        <v>-0.28830859714434109</v>
      </c>
    </row>
    <row r="224" spans="1:10" x14ac:dyDescent="0.25">
      <c r="A224" t="s">
        <v>8219</v>
      </c>
      <c r="B224">
        <v>325</v>
      </c>
      <c r="C224" s="17">
        <f t="shared" si="6"/>
        <v>0.15465470337048973</v>
      </c>
      <c r="H224" t="s">
        <v>8221</v>
      </c>
      <c r="I224">
        <v>0</v>
      </c>
      <c r="J224" s="17">
        <f t="shared" si="7"/>
        <v>-0.28830859714434109</v>
      </c>
    </row>
    <row r="225" spans="1:10" x14ac:dyDescent="0.25">
      <c r="A225" t="s">
        <v>8219</v>
      </c>
      <c r="B225">
        <v>524</v>
      </c>
      <c r="C225" s="17">
        <f t="shared" si="6"/>
        <v>0.39035316343105447</v>
      </c>
      <c r="H225" t="s">
        <v>8221</v>
      </c>
      <c r="I225">
        <v>1</v>
      </c>
      <c r="J225" s="17">
        <f t="shared" si="7"/>
        <v>-0.27202899300975142</v>
      </c>
    </row>
    <row r="226" spans="1:10" x14ac:dyDescent="0.25">
      <c r="A226" t="s">
        <v>8219</v>
      </c>
      <c r="B226">
        <v>285</v>
      </c>
      <c r="C226" s="17">
        <f t="shared" si="6"/>
        <v>0.10727812848394404</v>
      </c>
      <c r="H226" t="s">
        <v>8221</v>
      </c>
      <c r="I226">
        <v>2</v>
      </c>
      <c r="J226" s="17">
        <f t="shared" si="7"/>
        <v>-0.25574938887516174</v>
      </c>
    </row>
    <row r="227" spans="1:10" x14ac:dyDescent="0.25">
      <c r="A227" t="s">
        <v>8219</v>
      </c>
      <c r="B227">
        <v>179</v>
      </c>
      <c r="C227" s="17">
        <f t="shared" si="6"/>
        <v>-1.8269794965402004E-2</v>
      </c>
      <c r="H227" t="s">
        <v>8221</v>
      </c>
      <c r="I227">
        <v>0</v>
      </c>
      <c r="J227" s="17">
        <f t="shared" si="7"/>
        <v>-0.28830859714434109</v>
      </c>
    </row>
    <row r="228" spans="1:10" x14ac:dyDescent="0.25">
      <c r="A228" t="s">
        <v>8219</v>
      </c>
      <c r="B228">
        <v>188</v>
      </c>
      <c r="C228" s="17">
        <f t="shared" si="6"/>
        <v>-7.6100656159292252E-3</v>
      </c>
      <c r="H228" t="s">
        <v>8221</v>
      </c>
      <c r="I228">
        <v>4</v>
      </c>
      <c r="J228" s="17">
        <f t="shared" si="7"/>
        <v>-0.22319018060598239</v>
      </c>
    </row>
    <row r="229" spans="1:10" x14ac:dyDescent="0.25">
      <c r="A229" t="s">
        <v>8219</v>
      </c>
      <c r="B229">
        <v>379</v>
      </c>
      <c r="C229" s="17">
        <f t="shared" si="6"/>
        <v>0.21861307946732639</v>
      </c>
      <c r="H229" t="s">
        <v>8221</v>
      </c>
      <c r="I229">
        <v>7</v>
      </c>
      <c r="J229" s="17">
        <f t="shared" si="7"/>
        <v>-0.17435136820221336</v>
      </c>
    </row>
    <row r="230" spans="1:10" x14ac:dyDescent="0.25">
      <c r="A230" t="s">
        <v>8219</v>
      </c>
      <c r="B230">
        <v>119</v>
      </c>
      <c r="C230" s="17">
        <f t="shared" si="6"/>
        <v>-8.9334657295220513E-2</v>
      </c>
      <c r="H230" t="s">
        <v>8221</v>
      </c>
      <c r="I230">
        <v>2</v>
      </c>
      <c r="J230" s="17">
        <f t="shared" si="7"/>
        <v>-0.25574938887516174</v>
      </c>
    </row>
    <row r="231" spans="1:10" x14ac:dyDescent="0.25">
      <c r="A231" t="s">
        <v>8219</v>
      </c>
      <c r="B231">
        <v>167</v>
      </c>
      <c r="C231" s="17">
        <f t="shared" si="6"/>
        <v>-3.2482767431365703E-2</v>
      </c>
      <c r="H231" t="s">
        <v>8221</v>
      </c>
      <c r="I231">
        <v>1</v>
      </c>
      <c r="J231" s="17">
        <f t="shared" si="7"/>
        <v>-0.27202899300975142</v>
      </c>
    </row>
    <row r="232" spans="1:10" x14ac:dyDescent="0.25">
      <c r="A232" t="s">
        <v>8219</v>
      </c>
      <c r="B232">
        <v>221</v>
      </c>
      <c r="C232" s="17">
        <f t="shared" si="6"/>
        <v>3.1475608665470958E-2</v>
      </c>
      <c r="H232" t="s">
        <v>8221</v>
      </c>
      <c r="I232">
        <v>9</v>
      </c>
      <c r="J232" s="17">
        <f t="shared" si="7"/>
        <v>-0.14179215993303401</v>
      </c>
    </row>
    <row r="233" spans="1:10" x14ac:dyDescent="0.25">
      <c r="A233" t="s">
        <v>8219</v>
      </c>
      <c r="B233">
        <v>964</v>
      </c>
      <c r="C233" s="17">
        <f t="shared" si="6"/>
        <v>0.91149548718305695</v>
      </c>
      <c r="H233" t="s">
        <v>8221</v>
      </c>
      <c r="I233">
        <v>2</v>
      </c>
      <c r="J233" s="17">
        <f t="shared" si="7"/>
        <v>-0.25574938887516174</v>
      </c>
    </row>
    <row r="234" spans="1:10" x14ac:dyDescent="0.25">
      <c r="A234" t="s">
        <v>8219</v>
      </c>
      <c r="B234">
        <v>286</v>
      </c>
      <c r="C234" s="17">
        <f t="shared" si="6"/>
        <v>0.10846254285610768</v>
      </c>
      <c r="H234" t="s">
        <v>8221</v>
      </c>
      <c r="I234">
        <v>1</v>
      </c>
      <c r="J234" s="17">
        <f t="shared" si="7"/>
        <v>-0.27202899300975142</v>
      </c>
    </row>
    <row r="235" spans="1:10" x14ac:dyDescent="0.25">
      <c r="A235" t="s">
        <v>8219</v>
      </c>
      <c r="B235">
        <v>613</v>
      </c>
      <c r="C235" s="17">
        <f t="shared" si="6"/>
        <v>0.49576604255361861</v>
      </c>
      <c r="H235" t="s">
        <v>8221</v>
      </c>
      <c r="I235">
        <v>7</v>
      </c>
      <c r="J235" s="17">
        <f t="shared" si="7"/>
        <v>-0.17435136820221336</v>
      </c>
    </row>
    <row r="236" spans="1:10" x14ac:dyDescent="0.25">
      <c r="A236" t="s">
        <v>8219</v>
      </c>
      <c r="B236">
        <v>29</v>
      </c>
      <c r="C236" s="17">
        <f t="shared" si="6"/>
        <v>-0.19593195078994829</v>
      </c>
      <c r="H236" t="s">
        <v>8221</v>
      </c>
      <c r="I236">
        <v>2</v>
      </c>
      <c r="J236" s="17">
        <f t="shared" si="7"/>
        <v>-0.25574938887516174</v>
      </c>
    </row>
    <row r="237" spans="1:10" x14ac:dyDescent="0.25">
      <c r="A237" t="s">
        <v>8219</v>
      </c>
      <c r="B237">
        <v>165</v>
      </c>
      <c r="C237" s="17">
        <f t="shared" si="6"/>
        <v>-3.4851596175692987E-2</v>
      </c>
      <c r="H237" t="s">
        <v>8221</v>
      </c>
      <c r="I237">
        <v>8</v>
      </c>
      <c r="J237" s="17">
        <f t="shared" si="7"/>
        <v>-0.15807176406762369</v>
      </c>
    </row>
    <row r="238" spans="1:10" x14ac:dyDescent="0.25">
      <c r="A238" t="s">
        <v>8219</v>
      </c>
      <c r="B238">
        <v>97</v>
      </c>
      <c r="C238" s="17">
        <f t="shared" si="6"/>
        <v>-0.11539177348282063</v>
      </c>
      <c r="H238" t="s">
        <v>8221</v>
      </c>
      <c r="I238">
        <v>2</v>
      </c>
      <c r="J238" s="17">
        <f t="shared" si="7"/>
        <v>-0.25574938887516174</v>
      </c>
    </row>
    <row r="239" spans="1:10" x14ac:dyDescent="0.25">
      <c r="A239" t="s">
        <v>8219</v>
      </c>
      <c r="B239">
        <v>303</v>
      </c>
      <c r="C239" s="17">
        <f t="shared" si="6"/>
        <v>0.12859758718288961</v>
      </c>
      <c r="H239" t="s">
        <v>8221</v>
      </c>
      <c r="I239">
        <v>2</v>
      </c>
      <c r="J239" s="17">
        <f t="shared" si="7"/>
        <v>-0.25574938887516174</v>
      </c>
    </row>
    <row r="240" spans="1:10" x14ac:dyDescent="0.25">
      <c r="A240" t="s">
        <v>8219</v>
      </c>
      <c r="B240">
        <v>267</v>
      </c>
      <c r="C240" s="17">
        <f t="shared" si="6"/>
        <v>8.5958669784998484E-2</v>
      </c>
      <c r="H240" t="s">
        <v>8221</v>
      </c>
      <c r="I240">
        <v>7</v>
      </c>
      <c r="J240" s="17">
        <f t="shared" si="7"/>
        <v>-0.17435136820221336</v>
      </c>
    </row>
    <row r="241" spans="1:10" x14ac:dyDescent="0.25">
      <c r="A241" t="s">
        <v>8219</v>
      </c>
      <c r="B241">
        <v>302</v>
      </c>
      <c r="C241" s="17">
        <f t="shared" si="6"/>
        <v>0.12741317281072595</v>
      </c>
      <c r="H241" t="s">
        <v>8221</v>
      </c>
      <c r="I241">
        <v>2</v>
      </c>
      <c r="J241" s="17">
        <f t="shared" si="7"/>
        <v>-0.25574938887516174</v>
      </c>
    </row>
    <row r="242" spans="1:10" x14ac:dyDescent="0.25">
      <c r="A242" t="s">
        <v>8219</v>
      </c>
      <c r="B242">
        <v>87</v>
      </c>
      <c r="C242" s="17">
        <f t="shared" si="6"/>
        <v>-0.12723591720445707</v>
      </c>
      <c r="H242" t="s">
        <v>8221</v>
      </c>
      <c r="I242">
        <v>18</v>
      </c>
      <c r="J242" s="17">
        <f t="shared" si="7"/>
        <v>4.7242772782730659E-3</v>
      </c>
    </row>
    <row r="243" spans="1:10" x14ac:dyDescent="0.25">
      <c r="A243" t="s">
        <v>8219</v>
      </c>
      <c r="B243">
        <v>354</v>
      </c>
      <c r="C243" s="17">
        <f t="shared" si="6"/>
        <v>0.18900272016323533</v>
      </c>
      <c r="H243" t="s">
        <v>8221</v>
      </c>
      <c r="I243">
        <v>9</v>
      </c>
      <c r="J243" s="17">
        <f t="shared" si="7"/>
        <v>-0.14179215993303401</v>
      </c>
    </row>
    <row r="244" spans="1:10" x14ac:dyDescent="0.25">
      <c r="A244" t="s">
        <v>8219</v>
      </c>
      <c r="B244">
        <v>86</v>
      </c>
      <c r="C244" s="17">
        <f t="shared" si="6"/>
        <v>-0.12842033157662069</v>
      </c>
      <c r="H244" t="s">
        <v>8221</v>
      </c>
      <c r="I244">
        <v>4</v>
      </c>
      <c r="J244" s="17">
        <f t="shared" si="7"/>
        <v>-0.22319018060598239</v>
      </c>
    </row>
    <row r="245" spans="1:10" x14ac:dyDescent="0.25">
      <c r="A245" t="s">
        <v>8219</v>
      </c>
      <c r="B245">
        <v>26</v>
      </c>
      <c r="C245" s="17">
        <f t="shared" si="6"/>
        <v>-0.19948519390643921</v>
      </c>
      <c r="H245" t="s">
        <v>8221</v>
      </c>
      <c r="I245">
        <v>7</v>
      </c>
      <c r="J245" s="17">
        <f t="shared" si="7"/>
        <v>-0.17435136820221336</v>
      </c>
    </row>
    <row r="246" spans="1:10" x14ac:dyDescent="0.25">
      <c r="A246" t="s">
        <v>8219</v>
      </c>
      <c r="B246">
        <v>113</v>
      </c>
      <c r="C246" s="17">
        <f t="shared" si="6"/>
        <v>-9.6441143528202364E-2</v>
      </c>
      <c r="H246" t="s">
        <v>8221</v>
      </c>
      <c r="I246">
        <v>29</v>
      </c>
      <c r="J246" s="17">
        <f t="shared" si="7"/>
        <v>0.1837999227587595</v>
      </c>
    </row>
    <row r="247" spans="1:10" x14ac:dyDescent="0.25">
      <c r="A247" t="s">
        <v>8219</v>
      </c>
      <c r="B247">
        <v>65</v>
      </c>
      <c r="C247" s="17">
        <f t="shared" si="6"/>
        <v>-0.15329303339205719</v>
      </c>
      <c r="H247" t="s">
        <v>8221</v>
      </c>
      <c r="I247">
        <v>12</v>
      </c>
      <c r="J247" s="17">
        <f t="shared" si="7"/>
        <v>-9.2953347529264985E-2</v>
      </c>
    </row>
    <row r="248" spans="1:10" x14ac:dyDescent="0.25">
      <c r="A248" t="s">
        <v>8219</v>
      </c>
      <c r="B248">
        <v>134</v>
      </c>
      <c r="C248" s="17">
        <f t="shared" si="6"/>
        <v>-7.1568441712765885E-2</v>
      </c>
      <c r="H248" t="s">
        <v>8221</v>
      </c>
      <c r="I248">
        <v>4</v>
      </c>
      <c r="J248" s="17">
        <f t="shared" si="7"/>
        <v>-0.22319018060598239</v>
      </c>
    </row>
    <row r="249" spans="1:10" x14ac:dyDescent="0.25">
      <c r="A249" t="s">
        <v>8219</v>
      </c>
      <c r="B249">
        <v>119</v>
      </c>
      <c r="C249" s="17">
        <f t="shared" si="6"/>
        <v>-8.9334657295220513E-2</v>
      </c>
      <c r="H249" t="s">
        <v>8221</v>
      </c>
      <c r="I249">
        <v>28</v>
      </c>
      <c r="J249" s="17">
        <f t="shared" si="7"/>
        <v>0.16752031862416983</v>
      </c>
    </row>
    <row r="250" spans="1:10" x14ac:dyDescent="0.25">
      <c r="A250" t="s">
        <v>8219</v>
      </c>
      <c r="B250">
        <v>159</v>
      </c>
      <c r="C250" s="17">
        <f t="shared" si="6"/>
        <v>-4.1958082408674838E-2</v>
      </c>
      <c r="H250" t="s">
        <v>8221</v>
      </c>
      <c r="I250">
        <v>25</v>
      </c>
      <c r="J250" s="17">
        <f t="shared" si="7"/>
        <v>0.11868150622040079</v>
      </c>
    </row>
    <row r="251" spans="1:10" x14ac:dyDescent="0.25">
      <c r="A251" t="s">
        <v>8219</v>
      </c>
      <c r="B251">
        <v>167</v>
      </c>
      <c r="C251" s="17">
        <f t="shared" si="6"/>
        <v>-3.2482767431365703E-2</v>
      </c>
      <c r="H251" t="s">
        <v>8221</v>
      </c>
      <c r="I251">
        <v>28</v>
      </c>
      <c r="J251" s="17">
        <f t="shared" si="7"/>
        <v>0.16752031862416983</v>
      </c>
    </row>
    <row r="252" spans="1:10" x14ac:dyDescent="0.25">
      <c r="A252" t="s">
        <v>8219</v>
      </c>
      <c r="B252">
        <v>43</v>
      </c>
      <c r="C252" s="17">
        <f t="shared" si="6"/>
        <v>-0.17935014957965731</v>
      </c>
      <c r="H252" t="s">
        <v>8221</v>
      </c>
      <c r="I252">
        <v>310</v>
      </c>
      <c r="J252" s="17">
        <f t="shared" si="7"/>
        <v>4.7583686845784587</v>
      </c>
    </row>
    <row r="253" spans="1:10" x14ac:dyDescent="0.25">
      <c r="A253" t="s">
        <v>8219</v>
      </c>
      <c r="B253">
        <v>1062</v>
      </c>
      <c r="C253" s="17">
        <f t="shared" si="6"/>
        <v>1.0275680956550939</v>
      </c>
      <c r="H253" t="s">
        <v>8221</v>
      </c>
      <c r="I253">
        <v>15</v>
      </c>
      <c r="J253" s="17">
        <f t="shared" si="7"/>
        <v>-4.4114535125495957E-2</v>
      </c>
    </row>
    <row r="254" spans="1:10" x14ac:dyDescent="0.25">
      <c r="A254" t="s">
        <v>8219</v>
      </c>
      <c r="B254">
        <v>9</v>
      </c>
      <c r="C254" s="17">
        <f t="shared" si="6"/>
        <v>-0.21962023823322113</v>
      </c>
      <c r="H254" t="s">
        <v>8221</v>
      </c>
      <c r="I254">
        <v>215</v>
      </c>
      <c r="J254" s="17">
        <f t="shared" si="7"/>
        <v>3.2118062917924388</v>
      </c>
    </row>
    <row r="255" spans="1:10" x14ac:dyDescent="0.25">
      <c r="A255" t="s">
        <v>8219</v>
      </c>
      <c r="B255">
        <v>89</v>
      </c>
      <c r="C255" s="17">
        <f t="shared" si="6"/>
        <v>-0.12486708846012977</v>
      </c>
      <c r="H255" t="s">
        <v>8221</v>
      </c>
      <c r="I255">
        <v>3</v>
      </c>
      <c r="J255" s="17">
        <f t="shared" si="7"/>
        <v>-0.23946978474057207</v>
      </c>
    </row>
    <row r="256" spans="1:10" x14ac:dyDescent="0.25">
      <c r="A256" t="s">
        <v>8219</v>
      </c>
      <c r="B256">
        <v>174</v>
      </c>
      <c r="C256" s="17">
        <f t="shared" si="6"/>
        <v>-2.4191866826220213E-2</v>
      </c>
      <c r="H256" t="s">
        <v>8221</v>
      </c>
      <c r="I256">
        <v>2</v>
      </c>
      <c r="J256" s="17">
        <f t="shared" si="7"/>
        <v>-0.25574938887516174</v>
      </c>
    </row>
    <row r="257" spans="1:10" x14ac:dyDescent="0.25">
      <c r="A257" t="s">
        <v>8219</v>
      </c>
      <c r="B257">
        <v>14</v>
      </c>
      <c r="C257" s="17">
        <f t="shared" si="6"/>
        <v>-0.21369816637240291</v>
      </c>
      <c r="H257" t="s">
        <v>8221</v>
      </c>
      <c r="I257">
        <v>26</v>
      </c>
      <c r="J257" s="17">
        <f t="shared" si="7"/>
        <v>0.13496111035499048</v>
      </c>
    </row>
    <row r="258" spans="1:10" x14ac:dyDescent="0.25">
      <c r="A258" t="s">
        <v>8219</v>
      </c>
      <c r="B258">
        <v>48</v>
      </c>
      <c r="C258" s="17">
        <f t="shared" si="6"/>
        <v>-0.17342807771883909</v>
      </c>
      <c r="H258" t="s">
        <v>8221</v>
      </c>
      <c r="I258">
        <v>24</v>
      </c>
      <c r="J258" s="17">
        <f t="shared" si="7"/>
        <v>0.10240190208581111</v>
      </c>
    </row>
    <row r="259" spans="1:10" x14ac:dyDescent="0.25">
      <c r="A259" t="s">
        <v>8219</v>
      </c>
      <c r="B259">
        <v>133</v>
      </c>
      <c r="C259" s="17">
        <f t="shared" ref="C259:C322" si="8">(B259-F$2)/F$7</f>
        <v>-7.2752856084929526E-2</v>
      </c>
      <c r="H259" t="s">
        <v>8221</v>
      </c>
      <c r="I259">
        <v>96</v>
      </c>
      <c r="J259" s="17">
        <f t="shared" ref="J259:J322" si="9">(I259-M$2)/M$7</f>
        <v>1.2745333997762676</v>
      </c>
    </row>
    <row r="260" spans="1:10" x14ac:dyDescent="0.25">
      <c r="A260" t="s">
        <v>8219</v>
      </c>
      <c r="B260">
        <v>83</v>
      </c>
      <c r="C260" s="17">
        <f t="shared" si="8"/>
        <v>-0.13197357469311163</v>
      </c>
      <c r="H260" t="s">
        <v>8221</v>
      </c>
      <c r="I260">
        <v>17</v>
      </c>
      <c r="J260" s="17">
        <f t="shared" si="9"/>
        <v>-1.1555326856316609E-2</v>
      </c>
    </row>
    <row r="261" spans="1:10" x14ac:dyDescent="0.25">
      <c r="A261" t="s">
        <v>8219</v>
      </c>
      <c r="B261">
        <v>149</v>
      </c>
      <c r="C261" s="17">
        <f t="shared" si="8"/>
        <v>-5.3802226130311263E-2</v>
      </c>
      <c r="H261" t="s">
        <v>8221</v>
      </c>
      <c r="I261">
        <v>94</v>
      </c>
      <c r="J261" s="17">
        <f t="shared" si="9"/>
        <v>1.2419741915070883</v>
      </c>
    </row>
    <row r="262" spans="1:10" x14ac:dyDescent="0.25">
      <c r="A262" t="s">
        <v>8219</v>
      </c>
      <c r="B262">
        <v>49</v>
      </c>
      <c r="C262" s="17">
        <f t="shared" si="8"/>
        <v>-0.17224366334667546</v>
      </c>
      <c r="H262" t="s">
        <v>8221</v>
      </c>
      <c r="I262">
        <v>129</v>
      </c>
      <c r="J262" s="17">
        <f t="shared" si="9"/>
        <v>1.8117603362177268</v>
      </c>
    </row>
    <row r="263" spans="1:10" x14ac:dyDescent="0.25">
      <c r="A263" t="s">
        <v>8219</v>
      </c>
      <c r="B263">
        <v>251</v>
      </c>
      <c r="C263" s="17">
        <f t="shared" si="8"/>
        <v>6.7008039830380214E-2</v>
      </c>
      <c r="H263" t="s">
        <v>8221</v>
      </c>
      <c r="I263">
        <v>1</v>
      </c>
      <c r="J263" s="17">
        <f t="shared" si="9"/>
        <v>-0.27202899300975142</v>
      </c>
    </row>
    <row r="264" spans="1:10" x14ac:dyDescent="0.25">
      <c r="A264" t="s">
        <v>8219</v>
      </c>
      <c r="B264">
        <v>22</v>
      </c>
      <c r="C264" s="17">
        <f t="shared" si="8"/>
        <v>-0.20422285139509377</v>
      </c>
      <c r="H264" t="s">
        <v>8221</v>
      </c>
      <c r="I264">
        <v>4</v>
      </c>
      <c r="J264" s="17">
        <f t="shared" si="9"/>
        <v>-0.22319018060598239</v>
      </c>
    </row>
    <row r="265" spans="1:10" x14ac:dyDescent="0.25">
      <c r="A265" t="s">
        <v>8219</v>
      </c>
      <c r="B265">
        <v>48</v>
      </c>
      <c r="C265" s="17">
        <f t="shared" si="8"/>
        <v>-0.17342807771883909</v>
      </c>
      <c r="H265" t="s">
        <v>8221</v>
      </c>
      <c r="I265">
        <v>3</v>
      </c>
      <c r="J265" s="17">
        <f t="shared" si="9"/>
        <v>-0.23946978474057207</v>
      </c>
    </row>
    <row r="266" spans="1:10" x14ac:dyDescent="0.25">
      <c r="A266" t="s">
        <v>8219</v>
      </c>
      <c r="B266">
        <v>383</v>
      </c>
      <c r="C266" s="17">
        <f t="shared" si="8"/>
        <v>0.22335073695598096</v>
      </c>
      <c r="H266" t="s">
        <v>8221</v>
      </c>
      <c r="I266">
        <v>135</v>
      </c>
      <c r="J266" s="17">
        <f t="shared" si="9"/>
        <v>1.909437961025265</v>
      </c>
    </row>
    <row r="267" spans="1:10" x14ac:dyDescent="0.25">
      <c r="A267" t="s">
        <v>8219</v>
      </c>
      <c r="B267">
        <v>237</v>
      </c>
      <c r="C267" s="17">
        <f t="shared" si="8"/>
        <v>5.0426238620089228E-2</v>
      </c>
      <c r="H267" t="s">
        <v>8221</v>
      </c>
      <c r="I267">
        <v>10</v>
      </c>
      <c r="J267" s="17">
        <f t="shared" si="9"/>
        <v>-0.12551255579844434</v>
      </c>
    </row>
    <row r="268" spans="1:10" x14ac:dyDescent="0.25">
      <c r="A268" t="s">
        <v>8219</v>
      </c>
      <c r="B268">
        <v>13</v>
      </c>
      <c r="C268" s="17">
        <f t="shared" si="8"/>
        <v>-0.21488258074456656</v>
      </c>
      <c r="H268" t="s">
        <v>8221</v>
      </c>
      <c r="I268">
        <v>0</v>
      </c>
      <c r="J268" s="17">
        <f t="shared" si="9"/>
        <v>-0.28830859714434109</v>
      </c>
    </row>
    <row r="269" spans="1:10" x14ac:dyDescent="0.25">
      <c r="A269" t="s">
        <v>8219</v>
      </c>
      <c r="B269">
        <v>562</v>
      </c>
      <c r="C269" s="17">
        <f t="shared" si="8"/>
        <v>0.43536090957327289</v>
      </c>
      <c r="H269" t="s">
        <v>8221</v>
      </c>
      <c r="I269">
        <v>6</v>
      </c>
      <c r="J269" s="17">
        <f t="shared" si="9"/>
        <v>-0.19063097233680304</v>
      </c>
    </row>
    <row r="270" spans="1:10" x14ac:dyDescent="0.25">
      <c r="A270" t="s">
        <v>8219</v>
      </c>
      <c r="B270">
        <v>71</v>
      </c>
      <c r="C270" s="17">
        <f t="shared" si="8"/>
        <v>-0.14618654715907534</v>
      </c>
      <c r="H270" t="s">
        <v>8221</v>
      </c>
      <c r="I270">
        <v>36</v>
      </c>
      <c r="J270" s="17">
        <f t="shared" si="9"/>
        <v>0.29775715170088723</v>
      </c>
    </row>
    <row r="271" spans="1:10" x14ac:dyDescent="0.25">
      <c r="A271" t="s">
        <v>8219</v>
      </c>
      <c r="B271">
        <v>1510</v>
      </c>
      <c r="C271" s="17">
        <f t="shared" si="8"/>
        <v>1.5581857343844052</v>
      </c>
      <c r="H271" t="s">
        <v>8221</v>
      </c>
      <c r="I271">
        <v>336</v>
      </c>
      <c r="J271" s="17">
        <f t="shared" si="9"/>
        <v>5.1816383920777902</v>
      </c>
    </row>
    <row r="272" spans="1:10" x14ac:dyDescent="0.25">
      <c r="A272" t="s">
        <v>8219</v>
      </c>
      <c r="B272">
        <v>14</v>
      </c>
      <c r="C272" s="17">
        <f t="shared" si="8"/>
        <v>-0.21369816637240291</v>
      </c>
      <c r="H272" t="s">
        <v>8221</v>
      </c>
      <c r="I272">
        <v>34</v>
      </c>
      <c r="J272" s="17">
        <f t="shared" si="9"/>
        <v>0.26519794343170788</v>
      </c>
    </row>
    <row r="273" spans="1:10" x14ac:dyDescent="0.25">
      <c r="A273" t="s">
        <v>8219</v>
      </c>
      <c r="B273">
        <v>193</v>
      </c>
      <c r="C273" s="17">
        <f t="shared" si="8"/>
        <v>-1.6879937551110154E-3</v>
      </c>
      <c r="H273" t="s">
        <v>8221</v>
      </c>
      <c r="I273">
        <v>10</v>
      </c>
      <c r="J273" s="17">
        <f t="shared" si="9"/>
        <v>-0.12551255579844434</v>
      </c>
    </row>
    <row r="274" spans="1:10" x14ac:dyDescent="0.25">
      <c r="A274" t="s">
        <v>8219</v>
      </c>
      <c r="B274">
        <v>206</v>
      </c>
      <c r="C274" s="17">
        <f t="shared" si="8"/>
        <v>1.370939308301633E-2</v>
      </c>
      <c r="H274" t="s">
        <v>8221</v>
      </c>
      <c r="I274">
        <v>201</v>
      </c>
      <c r="J274" s="17">
        <f t="shared" si="9"/>
        <v>2.9838918339081837</v>
      </c>
    </row>
    <row r="275" spans="1:10" x14ac:dyDescent="0.25">
      <c r="A275" t="s">
        <v>8219</v>
      </c>
      <c r="B275">
        <v>351</v>
      </c>
      <c r="C275" s="17">
        <f t="shared" si="8"/>
        <v>0.18544947704674442</v>
      </c>
      <c r="H275" t="s">
        <v>8221</v>
      </c>
      <c r="I275">
        <v>296</v>
      </c>
      <c r="J275" s="17">
        <f t="shared" si="9"/>
        <v>4.5304542266942027</v>
      </c>
    </row>
    <row r="276" spans="1:10" x14ac:dyDescent="0.25">
      <c r="A276" t="s">
        <v>8219</v>
      </c>
      <c r="B276">
        <v>50</v>
      </c>
      <c r="C276" s="17">
        <f t="shared" si="8"/>
        <v>-0.1710592489745118</v>
      </c>
      <c r="H276" t="s">
        <v>8221</v>
      </c>
      <c r="I276">
        <v>7</v>
      </c>
      <c r="J276" s="17">
        <f t="shared" si="9"/>
        <v>-0.17435136820221336</v>
      </c>
    </row>
    <row r="277" spans="1:10" x14ac:dyDescent="0.25">
      <c r="A277" t="s">
        <v>8219</v>
      </c>
      <c r="B277">
        <v>184</v>
      </c>
      <c r="C277" s="17">
        <f t="shared" si="8"/>
        <v>-1.2347723104583793E-2</v>
      </c>
      <c r="H277" t="s">
        <v>8221</v>
      </c>
      <c r="I277">
        <v>7</v>
      </c>
      <c r="J277" s="17">
        <f t="shared" si="9"/>
        <v>-0.17435136820221336</v>
      </c>
    </row>
    <row r="278" spans="1:10" x14ac:dyDescent="0.25">
      <c r="A278" t="s">
        <v>8219</v>
      </c>
      <c r="B278">
        <v>196</v>
      </c>
      <c r="C278" s="17">
        <f t="shared" si="8"/>
        <v>1.8652493613799104E-3</v>
      </c>
      <c r="H278" t="s">
        <v>8221</v>
      </c>
      <c r="I278">
        <v>1</v>
      </c>
      <c r="J278" s="17">
        <f t="shared" si="9"/>
        <v>-0.27202899300975142</v>
      </c>
    </row>
    <row r="279" spans="1:10" x14ac:dyDescent="0.25">
      <c r="A279" t="s">
        <v>8219</v>
      </c>
      <c r="B279">
        <v>229</v>
      </c>
      <c r="C279" s="17">
        <f t="shared" si="8"/>
        <v>4.0950923642780093E-2</v>
      </c>
      <c r="H279" t="s">
        <v>8221</v>
      </c>
      <c r="I279">
        <v>114</v>
      </c>
      <c r="J279" s="17">
        <f t="shared" si="9"/>
        <v>1.5675662741988818</v>
      </c>
    </row>
    <row r="280" spans="1:10" x14ac:dyDescent="0.25">
      <c r="A280" t="s">
        <v>8219</v>
      </c>
      <c r="B280">
        <v>67</v>
      </c>
      <c r="C280" s="17">
        <f t="shared" si="8"/>
        <v>-0.1509242046477299</v>
      </c>
      <c r="H280" t="s">
        <v>8221</v>
      </c>
      <c r="I280">
        <v>29</v>
      </c>
      <c r="J280" s="17">
        <f t="shared" si="9"/>
        <v>0.1837999227587595</v>
      </c>
    </row>
    <row r="281" spans="1:10" x14ac:dyDescent="0.25">
      <c r="A281" t="s">
        <v>8219</v>
      </c>
      <c r="B281">
        <v>95</v>
      </c>
      <c r="C281" s="17">
        <f t="shared" si="8"/>
        <v>-0.11776060222714792</v>
      </c>
      <c r="H281" t="s">
        <v>8221</v>
      </c>
      <c r="I281">
        <v>890</v>
      </c>
      <c r="J281" s="17">
        <f t="shared" si="9"/>
        <v>14.20053908264047</v>
      </c>
    </row>
    <row r="282" spans="1:10" x14ac:dyDescent="0.25">
      <c r="A282" t="s">
        <v>8219</v>
      </c>
      <c r="B282">
        <v>62</v>
      </c>
      <c r="C282" s="17">
        <f t="shared" si="8"/>
        <v>-0.1568462765085481</v>
      </c>
      <c r="H282" t="s">
        <v>8221</v>
      </c>
      <c r="I282">
        <v>31</v>
      </c>
      <c r="J282" s="17">
        <f t="shared" si="9"/>
        <v>0.21635913102793886</v>
      </c>
    </row>
    <row r="283" spans="1:10" x14ac:dyDescent="0.25">
      <c r="A283" t="s">
        <v>8219</v>
      </c>
      <c r="B283">
        <v>73</v>
      </c>
      <c r="C283" s="17">
        <f t="shared" si="8"/>
        <v>-0.14381771841474805</v>
      </c>
      <c r="H283" t="s">
        <v>8221</v>
      </c>
      <c r="I283">
        <v>21</v>
      </c>
      <c r="J283" s="17">
        <f t="shared" si="9"/>
        <v>5.3563089682042091E-2</v>
      </c>
    </row>
    <row r="284" spans="1:10" x14ac:dyDescent="0.25">
      <c r="A284" t="s">
        <v>8219</v>
      </c>
      <c r="B284">
        <v>43</v>
      </c>
      <c r="C284" s="17">
        <f t="shared" si="8"/>
        <v>-0.17935014957965731</v>
      </c>
      <c r="H284" t="s">
        <v>8221</v>
      </c>
      <c r="I284">
        <v>37</v>
      </c>
      <c r="J284" s="17">
        <f t="shared" si="9"/>
        <v>0.31403675583547691</v>
      </c>
    </row>
    <row r="285" spans="1:10" x14ac:dyDescent="0.25">
      <c r="A285" t="s">
        <v>8219</v>
      </c>
      <c r="B285">
        <v>70</v>
      </c>
      <c r="C285" s="17">
        <f t="shared" si="8"/>
        <v>-0.14737096153123896</v>
      </c>
      <c r="H285" t="s">
        <v>8221</v>
      </c>
      <c r="I285">
        <v>7</v>
      </c>
      <c r="J285" s="17">
        <f t="shared" si="9"/>
        <v>-0.17435136820221336</v>
      </c>
    </row>
    <row r="286" spans="1:10" x14ac:dyDescent="0.25">
      <c r="A286" t="s">
        <v>8219</v>
      </c>
      <c r="B286">
        <v>271</v>
      </c>
      <c r="C286" s="17">
        <f t="shared" si="8"/>
        <v>9.0696327273653052E-2</v>
      </c>
      <c r="H286" t="s">
        <v>8221</v>
      </c>
      <c r="I286">
        <v>4</v>
      </c>
      <c r="J286" s="17">
        <f t="shared" si="9"/>
        <v>-0.22319018060598239</v>
      </c>
    </row>
    <row r="287" spans="1:10" x14ac:dyDescent="0.25">
      <c r="A287" t="s">
        <v>8219</v>
      </c>
      <c r="B287">
        <v>55</v>
      </c>
      <c r="C287" s="17">
        <f t="shared" si="8"/>
        <v>-0.16513717711369361</v>
      </c>
      <c r="H287" t="s">
        <v>8221</v>
      </c>
      <c r="I287">
        <v>5</v>
      </c>
      <c r="J287" s="17">
        <f t="shared" si="9"/>
        <v>-0.20691057647139272</v>
      </c>
    </row>
    <row r="288" spans="1:10" x14ac:dyDescent="0.25">
      <c r="A288" t="s">
        <v>8219</v>
      </c>
      <c r="B288">
        <v>35</v>
      </c>
      <c r="C288" s="17">
        <f t="shared" si="8"/>
        <v>-0.18882546455696644</v>
      </c>
      <c r="H288" t="s">
        <v>8221</v>
      </c>
      <c r="I288">
        <v>0</v>
      </c>
      <c r="J288" s="17">
        <f t="shared" si="9"/>
        <v>-0.28830859714434109</v>
      </c>
    </row>
    <row r="289" spans="1:10" x14ac:dyDescent="0.25">
      <c r="A289" t="s">
        <v>8219</v>
      </c>
      <c r="B289">
        <v>22</v>
      </c>
      <c r="C289" s="17">
        <f t="shared" si="8"/>
        <v>-0.20422285139509377</v>
      </c>
      <c r="H289" t="s">
        <v>8221</v>
      </c>
      <c r="I289">
        <v>456</v>
      </c>
      <c r="J289" s="17">
        <f t="shared" si="9"/>
        <v>7.1351908882285509</v>
      </c>
    </row>
    <row r="290" spans="1:10" x14ac:dyDescent="0.25">
      <c r="A290" t="s">
        <v>8219</v>
      </c>
      <c r="B290">
        <v>38</v>
      </c>
      <c r="C290" s="17">
        <f t="shared" si="8"/>
        <v>-0.1852722214404755</v>
      </c>
      <c r="H290" t="s">
        <v>8221</v>
      </c>
      <c r="I290">
        <v>369</v>
      </c>
      <c r="J290" s="17">
        <f t="shared" si="9"/>
        <v>5.7188653285192492</v>
      </c>
    </row>
    <row r="291" spans="1:10" x14ac:dyDescent="0.25">
      <c r="A291" t="s">
        <v>8219</v>
      </c>
      <c r="B291">
        <v>15</v>
      </c>
      <c r="C291" s="17">
        <f t="shared" si="8"/>
        <v>-0.21251375200023928</v>
      </c>
      <c r="H291" t="s">
        <v>8221</v>
      </c>
      <c r="I291">
        <v>2</v>
      </c>
      <c r="J291" s="17">
        <f t="shared" si="9"/>
        <v>-0.25574938887516174</v>
      </c>
    </row>
    <row r="292" spans="1:10" x14ac:dyDescent="0.25">
      <c r="A292" t="s">
        <v>8219</v>
      </c>
      <c r="B292">
        <v>7</v>
      </c>
      <c r="C292" s="17">
        <f t="shared" si="8"/>
        <v>-0.22198906697754842</v>
      </c>
      <c r="H292" t="s">
        <v>8221</v>
      </c>
      <c r="I292">
        <v>0</v>
      </c>
      <c r="J292" s="17">
        <f t="shared" si="9"/>
        <v>-0.28830859714434109</v>
      </c>
    </row>
    <row r="293" spans="1:10" x14ac:dyDescent="0.25">
      <c r="A293" t="s">
        <v>8219</v>
      </c>
      <c r="B293">
        <v>241</v>
      </c>
      <c r="C293" s="17">
        <f t="shared" si="8"/>
        <v>5.5163896108743796E-2</v>
      </c>
      <c r="H293" t="s">
        <v>8221</v>
      </c>
      <c r="I293">
        <v>338</v>
      </c>
      <c r="J293" s="17">
        <f t="shared" si="9"/>
        <v>5.2141976003469699</v>
      </c>
    </row>
    <row r="294" spans="1:10" x14ac:dyDescent="0.25">
      <c r="A294" t="s">
        <v>8219</v>
      </c>
      <c r="B294">
        <v>55</v>
      </c>
      <c r="C294" s="17">
        <f t="shared" si="8"/>
        <v>-0.16513717711369361</v>
      </c>
      <c r="H294" t="s">
        <v>8221</v>
      </c>
      <c r="I294">
        <v>4</v>
      </c>
      <c r="J294" s="17">
        <f t="shared" si="9"/>
        <v>-0.22319018060598239</v>
      </c>
    </row>
    <row r="295" spans="1:10" x14ac:dyDescent="0.25">
      <c r="A295" t="s">
        <v>8219</v>
      </c>
      <c r="B295">
        <v>171</v>
      </c>
      <c r="C295" s="17">
        <f t="shared" si="8"/>
        <v>-2.7745109942711139E-2</v>
      </c>
      <c r="H295" t="s">
        <v>8221</v>
      </c>
      <c r="I295">
        <v>1</v>
      </c>
      <c r="J295" s="17">
        <f t="shared" si="9"/>
        <v>-0.27202899300975142</v>
      </c>
    </row>
    <row r="296" spans="1:10" x14ac:dyDescent="0.25">
      <c r="A296" t="s">
        <v>8219</v>
      </c>
      <c r="B296">
        <v>208</v>
      </c>
      <c r="C296" s="17">
        <f t="shared" si="8"/>
        <v>1.6078221827343614E-2</v>
      </c>
      <c r="H296" t="s">
        <v>8221</v>
      </c>
      <c r="I296">
        <v>28</v>
      </c>
      <c r="J296" s="17">
        <f t="shared" si="9"/>
        <v>0.16752031862416983</v>
      </c>
    </row>
    <row r="297" spans="1:10" x14ac:dyDescent="0.25">
      <c r="A297" t="s">
        <v>8219</v>
      </c>
      <c r="B297">
        <v>21</v>
      </c>
      <c r="C297" s="17">
        <f t="shared" si="8"/>
        <v>-0.20540726576725743</v>
      </c>
      <c r="H297" t="s">
        <v>8221</v>
      </c>
      <c r="I297">
        <v>12</v>
      </c>
      <c r="J297" s="17">
        <f t="shared" si="9"/>
        <v>-9.2953347529264985E-2</v>
      </c>
    </row>
    <row r="298" spans="1:10" x14ac:dyDescent="0.25">
      <c r="A298" t="s">
        <v>8219</v>
      </c>
      <c r="B298">
        <v>25</v>
      </c>
      <c r="C298" s="17">
        <f t="shared" si="8"/>
        <v>-0.20066960827860286</v>
      </c>
      <c r="H298" t="s">
        <v>8221</v>
      </c>
      <c r="I298">
        <v>16</v>
      </c>
      <c r="J298" s="17">
        <f t="shared" si="9"/>
        <v>-2.7834930990906285E-2</v>
      </c>
    </row>
    <row r="299" spans="1:10" x14ac:dyDescent="0.25">
      <c r="A299" t="s">
        <v>8219</v>
      </c>
      <c r="B299">
        <v>52</v>
      </c>
      <c r="C299" s="17">
        <f t="shared" si="8"/>
        <v>-0.16869042023018452</v>
      </c>
      <c r="H299" t="s">
        <v>8221</v>
      </c>
      <c r="I299">
        <v>4</v>
      </c>
      <c r="J299" s="17">
        <f t="shared" si="9"/>
        <v>-0.22319018060598239</v>
      </c>
    </row>
    <row r="300" spans="1:10" x14ac:dyDescent="0.25">
      <c r="A300" t="s">
        <v>8219</v>
      </c>
      <c r="B300">
        <v>104</v>
      </c>
      <c r="C300" s="17">
        <f t="shared" si="8"/>
        <v>-0.10710087287767514</v>
      </c>
      <c r="H300" t="s">
        <v>8221</v>
      </c>
      <c r="I300">
        <v>4</v>
      </c>
      <c r="J300" s="17">
        <f t="shared" si="9"/>
        <v>-0.22319018060598239</v>
      </c>
    </row>
    <row r="301" spans="1:10" x14ac:dyDescent="0.25">
      <c r="A301" t="s">
        <v>8219</v>
      </c>
      <c r="B301">
        <v>73</v>
      </c>
      <c r="C301" s="17">
        <f t="shared" si="8"/>
        <v>-0.14381771841474805</v>
      </c>
      <c r="H301" t="s">
        <v>8221</v>
      </c>
      <c r="I301">
        <v>10</v>
      </c>
      <c r="J301" s="17">
        <f t="shared" si="9"/>
        <v>-0.12551255579844434</v>
      </c>
    </row>
    <row r="302" spans="1:10" x14ac:dyDescent="0.25">
      <c r="A302" t="s">
        <v>8219</v>
      </c>
      <c r="B302">
        <v>34</v>
      </c>
      <c r="C302" s="17">
        <f t="shared" si="8"/>
        <v>-0.19000987892913007</v>
      </c>
      <c r="H302" t="s">
        <v>8221</v>
      </c>
      <c r="I302">
        <v>0</v>
      </c>
      <c r="J302" s="17">
        <f t="shared" si="9"/>
        <v>-0.28830859714434109</v>
      </c>
    </row>
    <row r="303" spans="1:10" x14ac:dyDescent="0.25">
      <c r="A303" t="s">
        <v>8219</v>
      </c>
      <c r="B303">
        <v>56</v>
      </c>
      <c r="C303" s="17">
        <f t="shared" si="8"/>
        <v>-0.16395276274152995</v>
      </c>
      <c r="H303" t="s">
        <v>8221</v>
      </c>
      <c r="I303">
        <v>6</v>
      </c>
      <c r="J303" s="17">
        <f t="shared" si="9"/>
        <v>-0.19063097233680304</v>
      </c>
    </row>
    <row r="304" spans="1:10" x14ac:dyDescent="0.25">
      <c r="A304" t="s">
        <v>8219</v>
      </c>
      <c r="B304">
        <v>31</v>
      </c>
      <c r="C304" s="17">
        <f t="shared" si="8"/>
        <v>-0.19356312204562101</v>
      </c>
      <c r="H304" t="s">
        <v>8221</v>
      </c>
      <c r="I304">
        <v>0</v>
      </c>
      <c r="J304" s="17">
        <f t="shared" si="9"/>
        <v>-0.28830859714434109</v>
      </c>
    </row>
    <row r="305" spans="1:10" x14ac:dyDescent="0.25">
      <c r="A305" t="s">
        <v>8219</v>
      </c>
      <c r="B305">
        <v>84</v>
      </c>
      <c r="C305" s="17">
        <f t="shared" si="8"/>
        <v>-0.13078916032094798</v>
      </c>
      <c r="H305" t="s">
        <v>8221</v>
      </c>
      <c r="I305">
        <v>1</v>
      </c>
      <c r="J305" s="17">
        <f t="shared" si="9"/>
        <v>-0.27202899300975142</v>
      </c>
    </row>
    <row r="306" spans="1:10" x14ac:dyDescent="0.25">
      <c r="A306" t="s">
        <v>8219</v>
      </c>
      <c r="B306">
        <v>130</v>
      </c>
      <c r="C306" s="17">
        <f t="shared" si="8"/>
        <v>-7.6306099201420452E-2</v>
      </c>
      <c r="H306" t="s">
        <v>8221</v>
      </c>
      <c r="I306">
        <v>0</v>
      </c>
      <c r="J306" s="17">
        <f t="shared" si="9"/>
        <v>-0.28830859714434109</v>
      </c>
    </row>
    <row r="307" spans="1:10" x14ac:dyDescent="0.25">
      <c r="A307" t="s">
        <v>8219</v>
      </c>
      <c r="B307">
        <v>12</v>
      </c>
      <c r="C307" s="17">
        <f t="shared" si="8"/>
        <v>-0.21606699511673019</v>
      </c>
      <c r="H307" t="s">
        <v>8221</v>
      </c>
      <c r="I307">
        <v>44</v>
      </c>
      <c r="J307" s="17">
        <f t="shared" si="9"/>
        <v>0.42799398477760464</v>
      </c>
    </row>
    <row r="308" spans="1:10" x14ac:dyDescent="0.25">
      <c r="A308" t="s">
        <v>8219</v>
      </c>
      <c r="B308">
        <v>23</v>
      </c>
      <c r="C308" s="17">
        <f t="shared" si="8"/>
        <v>-0.20303843702293015</v>
      </c>
      <c r="H308" t="s">
        <v>8221</v>
      </c>
      <c r="I308">
        <v>0</v>
      </c>
      <c r="J308" s="17">
        <f t="shared" si="9"/>
        <v>-0.28830859714434109</v>
      </c>
    </row>
    <row r="309" spans="1:10" x14ac:dyDescent="0.25">
      <c r="A309" t="s">
        <v>8219</v>
      </c>
      <c r="B309">
        <v>158</v>
      </c>
      <c r="C309" s="17">
        <f t="shared" si="8"/>
        <v>-4.314249678083848E-2</v>
      </c>
      <c r="H309" t="s">
        <v>8221</v>
      </c>
      <c r="I309">
        <v>3</v>
      </c>
      <c r="J309" s="17">
        <f t="shared" si="9"/>
        <v>-0.23946978474057207</v>
      </c>
    </row>
    <row r="310" spans="1:10" x14ac:dyDescent="0.25">
      <c r="A310" t="s">
        <v>8219</v>
      </c>
      <c r="B310">
        <v>30</v>
      </c>
      <c r="C310" s="17">
        <f t="shared" si="8"/>
        <v>-0.19474753641778464</v>
      </c>
      <c r="H310" t="s">
        <v>8221</v>
      </c>
      <c r="I310">
        <v>0</v>
      </c>
      <c r="J310" s="17">
        <f t="shared" si="9"/>
        <v>-0.28830859714434109</v>
      </c>
    </row>
    <row r="311" spans="1:10" x14ac:dyDescent="0.25">
      <c r="A311" t="s">
        <v>8219</v>
      </c>
      <c r="B311">
        <v>18</v>
      </c>
      <c r="C311" s="17">
        <f t="shared" si="8"/>
        <v>-0.20896050888374834</v>
      </c>
      <c r="H311" t="s">
        <v>8221</v>
      </c>
      <c r="I311">
        <v>52</v>
      </c>
      <c r="J311" s="17">
        <f t="shared" si="9"/>
        <v>0.55823081785432205</v>
      </c>
    </row>
    <row r="312" spans="1:10" x14ac:dyDescent="0.25">
      <c r="A312" t="s">
        <v>8219</v>
      </c>
      <c r="B312">
        <v>29</v>
      </c>
      <c r="C312" s="17">
        <f t="shared" si="8"/>
        <v>-0.19593195078994829</v>
      </c>
      <c r="H312" t="s">
        <v>8221</v>
      </c>
      <c r="I312">
        <v>0</v>
      </c>
      <c r="J312" s="17">
        <f t="shared" si="9"/>
        <v>-0.28830859714434109</v>
      </c>
    </row>
    <row r="313" spans="1:10" x14ac:dyDescent="0.25">
      <c r="A313" t="s">
        <v>8219</v>
      </c>
      <c r="B313">
        <v>31</v>
      </c>
      <c r="C313" s="17">
        <f t="shared" si="8"/>
        <v>-0.19356312204562101</v>
      </c>
      <c r="H313" t="s">
        <v>8221</v>
      </c>
      <c r="I313">
        <v>1</v>
      </c>
      <c r="J313" s="17">
        <f t="shared" si="9"/>
        <v>-0.27202899300975142</v>
      </c>
    </row>
    <row r="314" spans="1:10" x14ac:dyDescent="0.25">
      <c r="A314" t="s">
        <v>8219</v>
      </c>
      <c r="B314">
        <v>173</v>
      </c>
      <c r="C314" s="17">
        <f t="shared" si="8"/>
        <v>-2.5376281198383855E-2</v>
      </c>
      <c r="H314" t="s">
        <v>8221</v>
      </c>
      <c r="I314">
        <v>1</v>
      </c>
      <c r="J314" s="17">
        <f t="shared" si="9"/>
        <v>-0.27202899300975142</v>
      </c>
    </row>
    <row r="315" spans="1:10" x14ac:dyDescent="0.25">
      <c r="A315" t="s">
        <v>8219</v>
      </c>
      <c r="B315">
        <v>17</v>
      </c>
      <c r="C315" s="17">
        <f t="shared" si="8"/>
        <v>-0.210144923255912</v>
      </c>
      <c r="H315" t="s">
        <v>8221</v>
      </c>
      <c r="I315">
        <v>2</v>
      </c>
      <c r="J315" s="17">
        <f t="shared" si="9"/>
        <v>-0.25574938887516174</v>
      </c>
    </row>
    <row r="316" spans="1:10" x14ac:dyDescent="0.25">
      <c r="A316" t="s">
        <v>8219</v>
      </c>
      <c r="B316">
        <v>48</v>
      </c>
      <c r="C316" s="17">
        <f t="shared" si="8"/>
        <v>-0.17342807771883909</v>
      </c>
      <c r="H316" t="s">
        <v>8221</v>
      </c>
      <c r="I316">
        <v>9</v>
      </c>
      <c r="J316" s="17">
        <f t="shared" si="9"/>
        <v>-0.14179215993303401</v>
      </c>
    </row>
    <row r="317" spans="1:10" x14ac:dyDescent="0.25">
      <c r="A317" t="s">
        <v>8219</v>
      </c>
      <c r="B317">
        <v>59</v>
      </c>
      <c r="C317" s="17">
        <f t="shared" si="8"/>
        <v>-0.16039951962503904</v>
      </c>
      <c r="H317" t="s">
        <v>8221</v>
      </c>
      <c r="I317">
        <v>5</v>
      </c>
      <c r="J317" s="17">
        <f t="shared" si="9"/>
        <v>-0.20691057647139272</v>
      </c>
    </row>
    <row r="318" spans="1:10" x14ac:dyDescent="0.25">
      <c r="A318" t="s">
        <v>8219</v>
      </c>
      <c r="B318">
        <v>39</v>
      </c>
      <c r="C318" s="17">
        <f t="shared" si="8"/>
        <v>-0.18408780706831188</v>
      </c>
      <c r="H318" t="s">
        <v>8221</v>
      </c>
      <c r="I318">
        <v>57</v>
      </c>
      <c r="J318" s="17">
        <f t="shared" si="9"/>
        <v>0.63962883852727037</v>
      </c>
    </row>
    <row r="319" spans="1:10" x14ac:dyDescent="0.25">
      <c r="A319" t="s">
        <v>8219</v>
      </c>
      <c r="B319">
        <v>59</v>
      </c>
      <c r="C319" s="17">
        <f t="shared" si="8"/>
        <v>-0.16039951962503904</v>
      </c>
      <c r="H319" t="s">
        <v>8221</v>
      </c>
      <c r="I319">
        <v>3</v>
      </c>
      <c r="J319" s="17">
        <f t="shared" si="9"/>
        <v>-0.23946978474057207</v>
      </c>
    </row>
    <row r="320" spans="1:10" x14ac:dyDescent="0.25">
      <c r="A320" t="s">
        <v>8219</v>
      </c>
      <c r="B320">
        <v>60</v>
      </c>
      <c r="C320" s="17">
        <f t="shared" si="8"/>
        <v>-0.15921510525287538</v>
      </c>
      <c r="H320" t="s">
        <v>8221</v>
      </c>
      <c r="I320">
        <v>1</v>
      </c>
      <c r="J320" s="17">
        <f t="shared" si="9"/>
        <v>-0.27202899300975142</v>
      </c>
    </row>
    <row r="321" spans="1:10" x14ac:dyDescent="0.25">
      <c r="A321" t="s">
        <v>8219</v>
      </c>
      <c r="B321">
        <v>20</v>
      </c>
      <c r="C321" s="17">
        <f t="shared" si="8"/>
        <v>-0.20659168013942106</v>
      </c>
      <c r="H321" t="s">
        <v>8221</v>
      </c>
      <c r="I321">
        <v>6</v>
      </c>
      <c r="J321" s="17">
        <f t="shared" si="9"/>
        <v>-0.19063097233680304</v>
      </c>
    </row>
    <row r="322" spans="1:10" x14ac:dyDescent="0.25">
      <c r="A322" t="s">
        <v>8219</v>
      </c>
      <c r="B322">
        <v>2</v>
      </c>
      <c r="C322" s="17">
        <f t="shared" si="8"/>
        <v>-0.22791113883836661</v>
      </c>
      <c r="H322" t="s">
        <v>8221</v>
      </c>
      <c r="I322">
        <v>48</v>
      </c>
      <c r="J322" s="17">
        <f t="shared" si="9"/>
        <v>0.49311240131596334</v>
      </c>
    </row>
    <row r="323" spans="1:10" x14ac:dyDescent="0.25">
      <c r="A323" t="s">
        <v>8219</v>
      </c>
      <c r="B323">
        <v>315</v>
      </c>
      <c r="C323" s="17">
        <f t="shared" ref="C323:C386" si="10">(B323-F$2)/F$7</f>
        <v>0.14281055964885331</v>
      </c>
      <c r="H323" t="s">
        <v>8221</v>
      </c>
      <c r="I323">
        <v>2</v>
      </c>
      <c r="J323" s="17">
        <f t="shared" ref="J323:J386" si="11">(I323-M$2)/M$7</f>
        <v>-0.25574938887516174</v>
      </c>
    </row>
    <row r="324" spans="1:10" x14ac:dyDescent="0.25">
      <c r="A324" t="s">
        <v>8219</v>
      </c>
      <c r="B324">
        <v>2174</v>
      </c>
      <c r="C324" s="17">
        <f t="shared" si="10"/>
        <v>2.3446368775010633</v>
      </c>
      <c r="H324" t="s">
        <v>8221</v>
      </c>
      <c r="I324">
        <v>4</v>
      </c>
      <c r="J324" s="17">
        <f t="shared" si="11"/>
        <v>-0.22319018060598239</v>
      </c>
    </row>
    <row r="325" spans="1:10" x14ac:dyDescent="0.25">
      <c r="A325" t="s">
        <v>8219</v>
      </c>
      <c r="B325">
        <v>152</v>
      </c>
      <c r="C325" s="17">
        <f t="shared" si="10"/>
        <v>-5.0248983013820331E-2</v>
      </c>
      <c r="H325" t="s">
        <v>8221</v>
      </c>
      <c r="I325">
        <v>5</v>
      </c>
      <c r="J325" s="17">
        <f t="shared" si="11"/>
        <v>-0.20691057647139272</v>
      </c>
    </row>
    <row r="326" spans="1:10" x14ac:dyDescent="0.25">
      <c r="A326" t="s">
        <v>8219</v>
      </c>
      <c r="B326">
        <v>1021</v>
      </c>
      <c r="C326" s="17">
        <f t="shared" si="10"/>
        <v>0.97900710639638455</v>
      </c>
      <c r="H326" t="s">
        <v>8221</v>
      </c>
      <c r="I326">
        <v>79</v>
      </c>
      <c r="J326" s="17">
        <f t="shared" si="11"/>
        <v>0.99778012948824324</v>
      </c>
    </row>
    <row r="327" spans="1:10" x14ac:dyDescent="0.25">
      <c r="A327" t="s">
        <v>8219</v>
      </c>
      <c r="B327">
        <v>237</v>
      </c>
      <c r="C327" s="17">
        <f t="shared" si="10"/>
        <v>5.0426238620089228E-2</v>
      </c>
      <c r="H327" t="s">
        <v>8221</v>
      </c>
      <c r="I327">
        <v>2</v>
      </c>
      <c r="J327" s="17">
        <f t="shared" si="11"/>
        <v>-0.25574938887516174</v>
      </c>
    </row>
    <row r="328" spans="1:10" x14ac:dyDescent="0.25">
      <c r="A328" t="s">
        <v>8219</v>
      </c>
      <c r="B328">
        <v>27</v>
      </c>
      <c r="C328" s="17">
        <f t="shared" si="10"/>
        <v>-0.19830077953427558</v>
      </c>
      <c r="H328" t="s">
        <v>8221</v>
      </c>
      <c r="I328">
        <v>11</v>
      </c>
      <c r="J328" s="17">
        <f t="shared" si="11"/>
        <v>-0.10923295166385466</v>
      </c>
    </row>
    <row r="329" spans="1:10" x14ac:dyDescent="0.25">
      <c r="A329" t="s">
        <v>8219</v>
      </c>
      <c r="B329">
        <v>17</v>
      </c>
      <c r="C329" s="17">
        <f t="shared" si="10"/>
        <v>-0.210144923255912</v>
      </c>
      <c r="H329" t="s">
        <v>8221</v>
      </c>
      <c r="I329">
        <v>11</v>
      </c>
      <c r="J329" s="17">
        <f t="shared" si="11"/>
        <v>-0.10923295166385466</v>
      </c>
    </row>
    <row r="330" spans="1:10" x14ac:dyDescent="0.25">
      <c r="A330" t="s">
        <v>8219</v>
      </c>
      <c r="B330">
        <v>27</v>
      </c>
      <c r="C330" s="17">
        <f t="shared" si="10"/>
        <v>-0.19830077953427558</v>
      </c>
      <c r="H330" t="s">
        <v>8221</v>
      </c>
      <c r="I330">
        <v>1</v>
      </c>
      <c r="J330" s="17">
        <f t="shared" si="11"/>
        <v>-0.27202899300975142</v>
      </c>
    </row>
    <row r="331" spans="1:10" x14ac:dyDescent="0.25">
      <c r="A331" t="s">
        <v>8219</v>
      </c>
      <c r="B331">
        <v>82</v>
      </c>
      <c r="C331" s="17">
        <f t="shared" si="10"/>
        <v>-0.13315798906527526</v>
      </c>
      <c r="H331" t="s">
        <v>8221</v>
      </c>
      <c r="I331">
        <v>3</v>
      </c>
      <c r="J331" s="17">
        <f t="shared" si="11"/>
        <v>-0.23946978474057207</v>
      </c>
    </row>
    <row r="332" spans="1:10" x14ac:dyDescent="0.25">
      <c r="A332" t="s">
        <v>8219</v>
      </c>
      <c r="B332">
        <v>48</v>
      </c>
      <c r="C332" s="17">
        <f t="shared" si="10"/>
        <v>-0.17342807771883909</v>
      </c>
      <c r="H332" t="s">
        <v>8221</v>
      </c>
      <c r="I332">
        <v>5</v>
      </c>
      <c r="J332" s="17">
        <f t="shared" si="11"/>
        <v>-0.20691057647139272</v>
      </c>
    </row>
    <row r="333" spans="1:10" x14ac:dyDescent="0.25">
      <c r="A333" t="s">
        <v>8219</v>
      </c>
      <c r="B333">
        <v>105</v>
      </c>
      <c r="C333" s="17">
        <f t="shared" si="10"/>
        <v>-0.1059164585055115</v>
      </c>
      <c r="H333" t="s">
        <v>8221</v>
      </c>
      <c r="I333">
        <v>12</v>
      </c>
      <c r="J333" s="17">
        <f t="shared" si="11"/>
        <v>-9.2953347529264985E-2</v>
      </c>
    </row>
    <row r="334" spans="1:10" x14ac:dyDescent="0.25">
      <c r="A334" t="s">
        <v>8219</v>
      </c>
      <c r="B334">
        <v>28</v>
      </c>
      <c r="C334" s="17">
        <f t="shared" si="10"/>
        <v>-0.19711636516211192</v>
      </c>
      <c r="H334" t="s">
        <v>8221</v>
      </c>
      <c r="I334">
        <v>2</v>
      </c>
      <c r="J334" s="17">
        <f t="shared" si="11"/>
        <v>-0.25574938887516174</v>
      </c>
    </row>
    <row r="335" spans="1:10" x14ac:dyDescent="0.25">
      <c r="A335" t="s">
        <v>8219</v>
      </c>
      <c r="B335">
        <v>1107</v>
      </c>
      <c r="C335" s="17">
        <f t="shared" si="10"/>
        <v>1.0808667424024578</v>
      </c>
      <c r="H335" t="s">
        <v>8221</v>
      </c>
      <c r="I335">
        <v>5</v>
      </c>
      <c r="J335" s="17">
        <f t="shared" si="11"/>
        <v>-0.20691057647139272</v>
      </c>
    </row>
    <row r="336" spans="1:10" x14ac:dyDescent="0.25">
      <c r="A336" t="s">
        <v>8219</v>
      </c>
      <c r="B336">
        <v>1013</v>
      </c>
      <c r="C336" s="17">
        <f t="shared" si="10"/>
        <v>0.96953179141907542</v>
      </c>
      <c r="H336" t="s">
        <v>8221</v>
      </c>
      <c r="I336">
        <v>21</v>
      </c>
      <c r="J336" s="17">
        <f t="shared" si="11"/>
        <v>5.3563089682042091E-2</v>
      </c>
    </row>
    <row r="337" spans="1:10" x14ac:dyDescent="0.25">
      <c r="A337" t="s">
        <v>8219</v>
      </c>
      <c r="B337">
        <v>274</v>
      </c>
      <c r="C337" s="17">
        <f t="shared" si="10"/>
        <v>9.4249570390143977E-2</v>
      </c>
      <c r="H337" t="s">
        <v>8221</v>
      </c>
      <c r="I337">
        <v>0</v>
      </c>
      <c r="J337" s="17">
        <f t="shared" si="11"/>
        <v>-0.28830859714434109</v>
      </c>
    </row>
    <row r="338" spans="1:10" x14ac:dyDescent="0.25">
      <c r="A338" t="s">
        <v>8219</v>
      </c>
      <c r="B338">
        <v>87</v>
      </c>
      <c r="C338" s="17">
        <f t="shared" si="10"/>
        <v>-0.12723591720445707</v>
      </c>
      <c r="H338" t="s">
        <v>8221</v>
      </c>
      <c r="I338">
        <v>45</v>
      </c>
      <c r="J338" s="17">
        <f t="shared" si="11"/>
        <v>0.44427358891219432</v>
      </c>
    </row>
    <row r="339" spans="1:10" x14ac:dyDescent="0.25">
      <c r="A339" t="s">
        <v>8219</v>
      </c>
      <c r="B339">
        <v>99</v>
      </c>
      <c r="C339" s="17">
        <f t="shared" si="10"/>
        <v>-0.11302294473849335</v>
      </c>
      <c r="H339" t="s">
        <v>8221</v>
      </c>
      <c r="I339">
        <v>29</v>
      </c>
      <c r="J339" s="17">
        <f t="shared" si="11"/>
        <v>0.1837999227587595</v>
      </c>
    </row>
    <row r="340" spans="1:10" x14ac:dyDescent="0.25">
      <c r="A340" t="s">
        <v>8219</v>
      </c>
      <c r="B340">
        <v>276</v>
      </c>
      <c r="C340" s="17">
        <f t="shared" si="10"/>
        <v>9.6618399134471261E-2</v>
      </c>
      <c r="H340" t="s">
        <v>8221</v>
      </c>
      <c r="I340">
        <v>2</v>
      </c>
      <c r="J340" s="17">
        <f t="shared" si="11"/>
        <v>-0.25574938887516174</v>
      </c>
    </row>
    <row r="341" spans="1:10" x14ac:dyDescent="0.25">
      <c r="A341" t="s">
        <v>8219</v>
      </c>
      <c r="B341">
        <v>21</v>
      </c>
      <c r="C341" s="17">
        <f t="shared" si="10"/>
        <v>-0.20540726576725743</v>
      </c>
      <c r="H341" t="s">
        <v>8221</v>
      </c>
      <c r="I341">
        <v>30</v>
      </c>
      <c r="J341" s="17">
        <f t="shared" si="11"/>
        <v>0.20007952689334918</v>
      </c>
    </row>
    <row r="342" spans="1:10" x14ac:dyDescent="0.25">
      <c r="A342" t="s">
        <v>8219</v>
      </c>
      <c r="B342">
        <v>41</v>
      </c>
      <c r="C342" s="17">
        <f t="shared" si="10"/>
        <v>-0.18171897832398459</v>
      </c>
      <c r="H342" t="s">
        <v>8221</v>
      </c>
      <c r="I342">
        <v>8</v>
      </c>
      <c r="J342" s="17">
        <f t="shared" si="11"/>
        <v>-0.15807176406762369</v>
      </c>
    </row>
    <row r="343" spans="1:10" x14ac:dyDescent="0.25">
      <c r="A343" t="s">
        <v>8219</v>
      </c>
      <c r="B343">
        <v>119</v>
      </c>
      <c r="C343" s="17">
        <f t="shared" si="10"/>
        <v>-8.9334657295220513E-2</v>
      </c>
      <c r="H343" t="s">
        <v>8221</v>
      </c>
      <c r="I343">
        <v>1</v>
      </c>
      <c r="J343" s="17">
        <f t="shared" si="11"/>
        <v>-0.27202899300975142</v>
      </c>
    </row>
    <row r="344" spans="1:10" x14ac:dyDescent="0.25">
      <c r="A344" t="s">
        <v>8219</v>
      </c>
      <c r="B344">
        <v>153</v>
      </c>
      <c r="C344" s="17">
        <f t="shared" si="10"/>
        <v>-4.9064568641656689E-2</v>
      </c>
      <c r="H344" t="s">
        <v>8221</v>
      </c>
      <c r="I344">
        <v>14</v>
      </c>
      <c r="J344" s="17">
        <f t="shared" si="11"/>
        <v>-6.0394139260085633E-2</v>
      </c>
    </row>
    <row r="345" spans="1:10" x14ac:dyDescent="0.25">
      <c r="A345" t="s">
        <v>8219</v>
      </c>
      <c r="B345">
        <v>100</v>
      </c>
      <c r="C345" s="17">
        <f t="shared" si="10"/>
        <v>-0.11183853036632971</v>
      </c>
      <c r="H345" t="s">
        <v>8221</v>
      </c>
      <c r="I345">
        <v>24</v>
      </c>
      <c r="J345" s="17">
        <f t="shared" si="11"/>
        <v>0.10240190208581111</v>
      </c>
    </row>
    <row r="346" spans="1:10" x14ac:dyDescent="0.25">
      <c r="A346" t="s">
        <v>8219</v>
      </c>
      <c r="B346">
        <v>143</v>
      </c>
      <c r="C346" s="17">
        <f t="shared" si="10"/>
        <v>-6.0908712363293115E-2</v>
      </c>
      <c r="H346" t="s">
        <v>8221</v>
      </c>
      <c r="I346">
        <v>2</v>
      </c>
      <c r="J346" s="17">
        <f t="shared" si="11"/>
        <v>-0.25574938887516174</v>
      </c>
    </row>
    <row r="347" spans="1:10" x14ac:dyDescent="0.25">
      <c r="A347" t="s">
        <v>8219</v>
      </c>
      <c r="B347">
        <v>140</v>
      </c>
      <c r="C347" s="17">
        <f t="shared" si="10"/>
        <v>-6.4461955479784033E-2</v>
      </c>
      <c r="H347" t="s">
        <v>8221</v>
      </c>
      <c r="I347">
        <v>21</v>
      </c>
      <c r="J347" s="17">
        <f t="shared" si="11"/>
        <v>5.3563089682042091E-2</v>
      </c>
    </row>
    <row r="348" spans="1:10" x14ac:dyDescent="0.25">
      <c r="A348" t="s">
        <v>8219</v>
      </c>
      <c r="B348">
        <v>35</v>
      </c>
      <c r="C348" s="17">
        <f t="shared" si="10"/>
        <v>-0.18882546455696644</v>
      </c>
      <c r="H348" t="s">
        <v>8221</v>
      </c>
      <c r="I348">
        <v>7</v>
      </c>
      <c r="J348" s="17">
        <f t="shared" si="11"/>
        <v>-0.17435136820221336</v>
      </c>
    </row>
    <row r="349" spans="1:10" x14ac:dyDescent="0.25">
      <c r="A349" t="s">
        <v>8219</v>
      </c>
      <c r="B349">
        <v>149</v>
      </c>
      <c r="C349" s="17">
        <f t="shared" si="10"/>
        <v>-5.3802226130311263E-2</v>
      </c>
      <c r="H349" t="s">
        <v>8221</v>
      </c>
      <c r="I349">
        <v>0</v>
      </c>
      <c r="J349" s="17">
        <f t="shared" si="11"/>
        <v>-0.28830859714434109</v>
      </c>
    </row>
    <row r="350" spans="1:10" x14ac:dyDescent="0.25">
      <c r="A350" t="s">
        <v>8219</v>
      </c>
      <c r="B350">
        <v>130</v>
      </c>
      <c r="C350" s="17">
        <f t="shared" si="10"/>
        <v>-7.6306099201420452E-2</v>
      </c>
      <c r="H350" t="s">
        <v>8221</v>
      </c>
      <c r="I350">
        <v>4</v>
      </c>
      <c r="J350" s="17">
        <f t="shared" si="11"/>
        <v>-0.22319018060598239</v>
      </c>
    </row>
    <row r="351" spans="1:10" x14ac:dyDescent="0.25">
      <c r="A351" t="s">
        <v>8219</v>
      </c>
      <c r="B351">
        <v>120</v>
      </c>
      <c r="C351" s="17">
        <f t="shared" si="10"/>
        <v>-8.8150242923056871E-2</v>
      </c>
      <c r="H351" t="s">
        <v>8221</v>
      </c>
      <c r="I351">
        <v>32</v>
      </c>
      <c r="J351" s="17">
        <f t="shared" si="11"/>
        <v>0.23263873516252853</v>
      </c>
    </row>
    <row r="352" spans="1:10" x14ac:dyDescent="0.25">
      <c r="A352" t="s">
        <v>8219</v>
      </c>
      <c r="B352">
        <v>265</v>
      </c>
      <c r="C352" s="17">
        <f t="shared" si="10"/>
        <v>8.3589841040671201E-2</v>
      </c>
      <c r="H352" t="s">
        <v>8221</v>
      </c>
      <c r="I352">
        <v>4</v>
      </c>
      <c r="J352" s="17">
        <f t="shared" si="11"/>
        <v>-0.22319018060598239</v>
      </c>
    </row>
    <row r="353" spans="1:10" x14ac:dyDescent="0.25">
      <c r="A353" t="s">
        <v>8219</v>
      </c>
      <c r="B353">
        <v>71</v>
      </c>
      <c r="C353" s="17">
        <f t="shared" si="10"/>
        <v>-0.14618654715907534</v>
      </c>
      <c r="H353" t="s">
        <v>8221</v>
      </c>
      <c r="I353">
        <v>9</v>
      </c>
      <c r="J353" s="17">
        <f t="shared" si="11"/>
        <v>-0.14179215993303401</v>
      </c>
    </row>
    <row r="354" spans="1:10" x14ac:dyDescent="0.25">
      <c r="A354" t="s">
        <v>8219</v>
      </c>
      <c r="B354">
        <v>13</v>
      </c>
      <c r="C354" s="17">
        <f t="shared" si="10"/>
        <v>-0.21488258074456656</v>
      </c>
      <c r="H354" t="s">
        <v>8221</v>
      </c>
      <c r="I354">
        <v>17</v>
      </c>
      <c r="J354" s="17">
        <f t="shared" si="11"/>
        <v>-1.1555326856316609E-2</v>
      </c>
    </row>
    <row r="355" spans="1:10" x14ac:dyDescent="0.25">
      <c r="A355" t="s">
        <v>8219</v>
      </c>
      <c r="B355">
        <v>169</v>
      </c>
      <c r="C355" s="17">
        <f t="shared" si="10"/>
        <v>-3.0113938687038422E-2</v>
      </c>
      <c r="H355" t="s">
        <v>8221</v>
      </c>
      <c r="I355">
        <v>5</v>
      </c>
      <c r="J355" s="17">
        <f t="shared" si="11"/>
        <v>-0.20691057647139272</v>
      </c>
    </row>
    <row r="356" spans="1:10" x14ac:dyDescent="0.25">
      <c r="A356" t="s">
        <v>8219</v>
      </c>
      <c r="B356">
        <v>57</v>
      </c>
      <c r="C356" s="17">
        <f t="shared" si="10"/>
        <v>-0.16276834836936632</v>
      </c>
      <c r="H356" t="s">
        <v>8221</v>
      </c>
      <c r="I356">
        <v>53</v>
      </c>
      <c r="J356" s="17">
        <f t="shared" si="11"/>
        <v>0.57451042198891167</v>
      </c>
    </row>
    <row r="357" spans="1:10" x14ac:dyDescent="0.25">
      <c r="A357" t="s">
        <v>8219</v>
      </c>
      <c r="B357">
        <v>229</v>
      </c>
      <c r="C357" s="17">
        <f t="shared" si="10"/>
        <v>4.0950923642780093E-2</v>
      </c>
      <c r="H357" t="s">
        <v>8221</v>
      </c>
      <c r="I357">
        <v>7</v>
      </c>
      <c r="J357" s="17">
        <f t="shared" si="11"/>
        <v>-0.17435136820221336</v>
      </c>
    </row>
    <row r="358" spans="1:10" x14ac:dyDescent="0.25">
      <c r="A358" t="s">
        <v>8219</v>
      </c>
      <c r="B358">
        <v>108</v>
      </c>
      <c r="C358" s="17">
        <f t="shared" si="10"/>
        <v>-0.10236321538902057</v>
      </c>
      <c r="H358" t="s">
        <v>8221</v>
      </c>
      <c r="I358">
        <v>72</v>
      </c>
      <c r="J358" s="17">
        <f t="shared" si="11"/>
        <v>0.88382290054611556</v>
      </c>
    </row>
    <row r="359" spans="1:10" x14ac:dyDescent="0.25">
      <c r="A359" t="s">
        <v>8219</v>
      </c>
      <c r="B359">
        <v>108</v>
      </c>
      <c r="C359" s="17">
        <f t="shared" si="10"/>
        <v>-0.10236321538902057</v>
      </c>
      <c r="H359" t="s">
        <v>8221</v>
      </c>
      <c r="I359">
        <v>0</v>
      </c>
      <c r="J359" s="17">
        <f t="shared" si="11"/>
        <v>-0.28830859714434109</v>
      </c>
    </row>
    <row r="360" spans="1:10" x14ac:dyDescent="0.25">
      <c r="A360" t="s">
        <v>8219</v>
      </c>
      <c r="B360">
        <v>41</v>
      </c>
      <c r="C360" s="17">
        <f t="shared" si="10"/>
        <v>-0.18171897832398459</v>
      </c>
      <c r="H360" t="s">
        <v>8221</v>
      </c>
      <c r="I360">
        <v>2</v>
      </c>
      <c r="J360" s="17">
        <f t="shared" si="11"/>
        <v>-0.25574938887516174</v>
      </c>
    </row>
    <row r="361" spans="1:10" x14ac:dyDescent="0.25">
      <c r="A361" t="s">
        <v>8219</v>
      </c>
      <c r="B361">
        <v>139</v>
      </c>
      <c r="C361" s="17">
        <f t="shared" si="10"/>
        <v>-6.5646369851947675E-2</v>
      </c>
      <c r="H361" t="s">
        <v>8221</v>
      </c>
      <c r="I361">
        <v>8</v>
      </c>
      <c r="J361" s="17">
        <f t="shared" si="11"/>
        <v>-0.15807176406762369</v>
      </c>
    </row>
    <row r="362" spans="1:10" x14ac:dyDescent="0.25">
      <c r="A362" t="s">
        <v>8219</v>
      </c>
      <c r="B362">
        <v>19</v>
      </c>
      <c r="C362" s="17">
        <f t="shared" si="10"/>
        <v>-0.20777609451158471</v>
      </c>
      <c r="H362" t="s">
        <v>8221</v>
      </c>
      <c r="I362">
        <v>2</v>
      </c>
      <c r="J362" s="17">
        <f t="shared" si="11"/>
        <v>-0.25574938887516174</v>
      </c>
    </row>
    <row r="363" spans="1:10" x14ac:dyDescent="0.25">
      <c r="A363" t="s">
        <v>8219</v>
      </c>
      <c r="B363">
        <v>94</v>
      </c>
      <c r="C363" s="17">
        <f t="shared" si="10"/>
        <v>-0.11894501659931156</v>
      </c>
      <c r="H363" t="s">
        <v>8221</v>
      </c>
      <c r="I363">
        <v>0</v>
      </c>
      <c r="J363" s="17">
        <f t="shared" si="11"/>
        <v>-0.28830859714434109</v>
      </c>
    </row>
    <row r="364" spans="1:10" x14ac:dyDescent="0.25">
      <c r="A364" t="s">
        <v>8219</v>
      </c>
      <c r="B364">
        <v>23</v>
      </c>
      <c r="C364" s="17">
        <f t="shared" si="10"/>
        <v>-0.20303843702293015</v>
      </c>
      <c r="H364" t="s">
        <v>8221</v>
      </c>
      <c r="I364">
        <v>3</v>
      </c>
      <c r="J364" s="17">
        <f t="shared" si="11"/>
        <v>-0.23946978474057207</v>
      </c>
    </row>
    <row r="365" spans="1:10" x14ac:dyDescent="0.25">
      <c r="A365" t="s">
        <v>8219</v>
      </c>
      <c r="B365">
        <v>15</v>
      </c>
      <c r="C365" s="17">
        <f t="shared" si="10"/>
        <v>-0.21251375200023928</v>
      </c>
      <c r="H365" t="s">
        <v>8221</v>
      </c>
      <c r="I365">
        <v>4</v>
      </c>
      <c r="J365" s="17">
        <f t="shared" si="11"/>
        <v>-0.22319018060598239</v>
      </c>
    </row>
    <row r="366" spans="1:10" x14ac:dyDescent="0.25">
      <c r="A366" t="s">
        <v>8219</v>
      </c>
      <c r="B366">
        <v>62</v>
      </c>
      <c r="C366" s="17">
        <f t="shared" si="10"/>
        <v>-0.1568462765085481</v>
      </c>
      <c r="H366" t="s">
        <v>8221</v>
      </c>
      <c r="I366">
        <v>3</v>
      </c>
      <c r="J366" s="17">
        <f t="shared" si="11"/>
        <v>-0.23946978474057207</v>
      </c>
    </row>
    <row r="367" spans="1:10" x14ac:dyDescent="0.25">
      <c r="A367" t="s">
        <v>8219</v>
      </c>
      <c r="B367">
        <v>74</v>
      </c>
      <c r="C367" s="17">
        <f t="shared" si="10"/>
        <v>-0.1426333040425844</v>
      </c>
      <c r="H367" t="s">
        <v>8221</v>
      </c>
      <c r="I367">
        <v>6</v>
      </c>
      <c r="J367" s="17">
        <f t="shared" si="11"/>
        <v>-0.19063097233680304</v>
      </c>
    </row>
    <row r="368" spans="1:10" x14ac:dyDescent="0.25">
      <c r="A368" t="s">
        <v>8219</v>
      </c>
      <c r="B368">
        <v>97</v>
      </c>
      <c r="C368" s="17">
        <f t="shared" si="10"/>
        <v>-0.11539177348282063</v>
      </c>
      <c r="H368" t="s">
        <v>8221</v>
      </c>
      <c r="I368">
        <v>0</v>
      </c>
      <c r="J368" s="17">
        <f t="shared" si="11"/>
        <v>-0.28830859714434109</v>
      </c>
    </row>
    <row r="369" spans="1:10" x14ac:dyDescent="0.25">
      <c r="A369" t="s">
        <v>8219</v>
      </c>
      <c r="B369">
        <v>55</v>
      </c>
      <c r="C369" s="17">
        <f t="shared" si="10"/>
        <v>-0.16513717711369361</v>
      </c>
      <c r="H369" t="s">
        <v>8221</v>
      </c>
      <c r="I369">
        <v>0</v>
      </c>
      <c r="J369" s="17">
        <f t="shared" si="11"/>
        <v>-0.28830859714434109</v>
      </c>
    </row>
    <row r="370" spans="1:10" x14ac:dyDescent="0.25">
      <c r="A370" t="s">
        <v>8219</v>
      </c>
      <c r="B370">
        <v>44</v>
      </c>
      <c r="C370" s="17">
        <f t="shared" si="10"/>
        <v>-0.17816573520749365</v>
      </c>
      <c r="H370" t="s">
        <v>8221</v>
      </c>
      <c r="I370">
        <v>0</v>
      </c>
      <c r="J370" s="17">
        <f t="shared" si="11"/>
        <v>-0.28830859714434109</v>
      </c>
    </row>
    <row r="371" spans="1:10" x14ac:dyDescent="0.25">
      <c r="A371" t="s">
        <v>8219</v>
      </c>
      <c r="B371">
        <v>110</v>
      </c>
      <c r="C371" s="17">
        <f t="shared" si="10"/>
        <v>-9.9994386644693289E-2</v>
      </c>
      <c r="H371" t="s">
        <v>8221</v>
      </c>
      <c r="I371">
        <v>8</v>
      </c>
      <c r="J371" s="17">
        <f t="shared" si="11"/>
        <v>-0.15807176406762369</v>
      </c>
    </row>
    <row r="372" spans="1:10" x14ac:dyDescent="0.25">
      <c r="A372" t="s">
        <v>8219</v>
      </c>
      <c r="B372">
        <v>59</v>
      </c>
      <c r="C372" s="17">
        <f t="shared" si="10"/>
        <v>-0.16039951962503904</v>
      </c>
      <c r="H372" t="s">
        <v>8221</v>
      </c>
      <c r="I372">
        <v>5</v>
      </c>
      <c r="J372" s="17">
        <f t="shared" si="11"/>
        <v>-0.20691057647139272</v>
      </c>
    </row>
    <row r="373" spans="1:10" x14ac:dyDescent="0.25">
      <c r="A373" t="s">
        <v>8219</v>
      </c>
      <c r="B373">
        <v>62</v>
      </c>
      <c r="C373" s="17">
        <f t="shared" si="10"/>
        <v>-0.1568462765085481</v>
      </c>
      <c r="H373" t="s">
        <v>8221</v>
      </c>
      <c r="I373">
        <v>0</v>
      </c>
      <c r="J373" s="17">
        <f t="shared" si="11"/>
        <v>-0.28830859714434109</v>
      </c>
    </row>
    <row r="374" spans="1:10" x14ac:dyDescent="0.25">
      <c r="A374" t="s">
        <v>8219</v>
      </c>
      <c r="B374">
        <v>105</v>
      </c>
      <c r="C374" s="17">
        <f t="shared" si="10"/>
        <v>-0.1059164585055115</v>
      </c>
      <c r="H374" t="s">
        <v>8221</v>
      </c>
      <c r="I374">
        <v>2</v>
      </c>
      <c r="J374" s="17">
        <f t="shared" si="11"/>
        <v>-0.25574938887516174</v>
      </c>
    </row>
    <row r="375" spans="1:10" x14ac:dyDescent="0.25">
      <c r="A375" t="s">
        <v>8219</v>
      </c>
      <c r="B375">
        <v>26</v>
      </c>
      <c r="C375" s="17">
        <f t="shared" si="10"/>
        <v>-0.19948519390643921</v>
      </c>
      <c r="H375" t="s">
        <v>8221</v>
      </c>
      <c r="I375">
        <v>24</v>
      </c>
      <c r="J375" s="17">
        <f t="shared" si="11"/>
        <v>0.10240190208581111</v>
      </c>
    </row>
    <row r="376" spans="1:10" x14ac:dyDescent="0.25">
      <c r="A376" t="s">
        <v>8219</v>
      </c>
      <c r="B376">
        <v>49</v>
      </c>
      <c r="C376" s="17">
        <f t="shared" si="10"/>
        <v>-0.17224366334667546</v>
      </c>
      <c r="H376" t="s">
        <v>8221</v>
      </c>
      <c r="I376">
        <v>0</v>
      </c>
      <c r="J376" s="17">
        <f t="shared" si="11"/>
        <v>-0.28830859714434109</v>
      </c>
    </row>
    <row r="377" spans="1:10" x14ac:dyDescent="0.25">
      <c r="A377" t="s">
        <v>8219</v>
      </c>
      <c r="B377">
        <v>68</v>
      </c>
      <c r="C377" s="17">
        <f t="shared" si="10"/>
        <v>-0.14973979027556625</v>
      </c>
      <c r="H377" t="s">
        <v>8221</v>
      </c>
      <c r="I377">
        <v>9</v>
      </c>
      <c r="J377" s="17">
        <f t="shared" si="11"/>
        <v>-0.14179215993303401</v>
      </c>
    </row>
    <row r="378" spans="1:10" x14ac:dyDescent="0.25">
      <c r="A378" t="s">
        <v>8219</v>
      </c>
      <c r="B378">
        <v>22</v>
      </c>
      <c r="C378" s="17">
        <f t="shared" si="10"/>
        <v>-0.20422285139509377</v>
      </c>
      <c r="H378" t="s">
        <v>8221</v>
      </c>
      <c r="I378">
        <v>0</v>
      </c>
      <c r="J378" s="17">
        <f t="shared" si="11"/>
        <v>-0.28830859714434109</v>
      </c>
    </row>
    <row r="379" spans="1:10" x14ac:dyDescent="0.25">
      <c r="A379" t="s">
        <v>8219</v>
      </c>
      <c r="B379">
        <v>18</v>
      </c>
      <c r="C379" s="17">
        <f t="shared" si="10"/>
        <v>-0.20896050888374834</v>
      </c>
      <c r="H379" t="s">
        <v>8221</v>
      </c>
      <c r="I379">
        <v>1</v>
      </c>
      <c r="J379" s="17">
        <f t="shared" si="11"/>
        <v>-0.27202899300975142</v>
      </c>
    </row>
    <row r="380" spans="1:10" x14ac:dyDescent="0.25">
      <c r="A380" t="s">
        <v>8219</v>
      </c>
      <c r="B380">
        <v>19</v>
      </c>
      <c r="C380" s="17">
        <f t="shared" si="10"/>
        <v>-0.20777609451158471</v>
      </c>
      <c r="H380" t="s">
        <v>8221</v>
      </c>
      <c r="I380">
        <v>10</v>
      </c>
      <c r="J380" s="17">
        <f t="shared" si="11"/>
        <v>-0.12551255579844434</v>
      </c>
    </row>
    <row r="381" spans="1:10" x14ac:dyDescent="0.25">
      <c r="A381" t="s">
        <v>8219</v>
      </c>
      <c r="B381">
        <v>99</v>
      </c>
      <c r="C381" s="17">
        <f t="shared" si="10"/>
        <v>-0.11302294473849335</v>
      </c>
      <c r="H381" t="s">
        <v>8221</v>
      </c>
      <c r="I381">
        <v>1</v>
      </c>
      <c r="J381" s="17">
        <f t="shared" si="11"/>
        <v>-0.27202899300975142</v>
      </c>
    </row>
    <row r="382" spans="1:10" x14ac:dyDescent="0.25">
      <c r="A382" t="s">
        <v>8219</v>
      </c>
      <c r="B382">
        <v>27</v>
      </c>
      <c r="C382" s="17">
        <f t="shared" si="10"/>
        <v>-0.19830077953427558</v>
      </c>
      <c r="H382" t="s">
        <v>8221</v>
      </c>
      <c r="I382">
        <v>0</v>
      </c>
      <c r="J382" s="17">
        <f t="shared" si="11"/>
        <v>-0.28830859714434109</v>
      </c>
    </row>
    <row r="383" spans="1:10" x14ac:dyDescent="0.25">
      <c r="A383" t="s">
        <v>8219</v>
      </c>
      <c r="B383">
        <v>25</v>
      </c>
      <c r="C383" s="17">
        <f t="shared" si="10"/>
        <v>-0.20066960827860286</v>
      </c>
      <c r="H383" t="s">
        <v>8221</v>
      </c>
      <c r="I383">
        <v>20</v>
      </c>
      <c r="J383" s="17">
        <f t="shared" si="11"/>
        <v>3.7283485547452415E-2</v>
      </c>
    </row>
    <row r="384" spans="1:10" x14ac:dyDescent="0.25">
      <c r="A384" t="s">
        <v>8219</v>
      </c>
      <c r="B384">
        <v>14</v>
      </c>
      <c r="C384" s="17">
        <f t="shared" si="10"/>
        <v>-0.21369816637240291</v>
      </c>
      <c r="H384" t="s">
        <v>8221</v>
      </c>
      <c r="I384">
        <v>30</v>
      </c>
      <c r="J384" s="17">
        <f t="shared" si="11"/>
        <v>0.20007952689334918</v>
      </c>
    </row>
    <row r="385" spans="1:10" x14ac:dyDescent="0.25">
      <c r="A385" t="s">
        <v>8219</v>
      </c>
      <c r="B385">
        <v>35</v>
      </c>
      <c r="C385" s="17">
        <f t="shared" si="10"/>
        <v>-0.18882546455696644</v>
      </c>
      <c r="H385" t="s">
        <v>8221</v>
      </c>
      <c r="I385">
        <v>6</v>
      </c>
      <c r="J385" s="17">
        <f t="shared" si="11"/>
        <v>-0.19063097233680304</v>
      </c>
    </row>
    <row r="386" spans="1:10" x14ac:dyDescent="0.25">
      <c r="A386" t="s">
        <v>8219</v>
      </c>
      <c r="B386">
        <v>10</v>
      </c>
      <c r="C386" s="17">
        <f t="shared" si="10"/>
        <v>-0.21843582386105748</v>
      </c>
      <c r="H386" t="s">
        <v>8221</v>
      </c>
      <c r="I386">
        <v>15</v>
      </c>
      <c r="J386" s="17">
        <f t="shared" si="11"/>
        <v>-4.4114535125495957E-2</v>
      </c>
    </row>
    <row r="387" spans="1:10" x14ac:dyDescent="0.25">
      <c r="A387" t="s">
        <v>8219</v>
      </c>
      <c r="B387">
        <v>29</v>
      </c>
      <c r="C387" s="17">
        <f t="shared" ref="C387:C450" si="12">(B387-F$2)/F$7</f>
        <v>-0.19593195078994829</v>
      </c>
      <c r="H387" t="s">
        <v>8221</v>
      </c>
      <c r="I387">
        <v>5</v>
      </c>
      <c r="J387" s="17">
        <f t="shared" ref="J387:J450" si="13">(I387-M$2)/M$7</f>
        <v>-0.20691057647139272</v>
      </c>
    </row>
    <row r="388" spans="1:10" x14ac:dyDescent="0.25">
      <c r="A388" t="s">
        <v>8219</v>
      </c>
      <c r="B388">
        <v>44</v>
      </c>
      <c r="C388" s="17">
        <f t="shared" si="12"/>
        <v>-0.17816573520749365</v>
      </c>
      <c r="H388" t="s">
        <v>8221</v>
      </c>
      <c r="I388">
        <v>0</v>
      </c>
      <c r="J388" s="17">
        <f t="shared" si="13"/>
        <v>-0.28830859714434109</v>
      </c>
    </row>
    <row r="389" spans="1:10" x14ac:dyDescent="0.25">
      <c r="A389" t="s">
        <v>8219</v>
      </c>
      <c r="B389">
        <v>17</v>
      </c>
      <c r="C389" s="17">
        <f t="shared" si="12"/>
        <v>-0.210144923255912</v>
      </c>
      <c r="H389" t="s">
        <v>8221</v>
      </c>
      <c r="I389">
        <v>0</v>
      </c>
      <c r="J389" s="17">
        <f t="shared" si="13"/>
        <v>-0.28830859714434109</v>
      </c>
    </row>
    <row r="390" spans="1:10" x14ac:dyDescent="0.25">
      <c r="A390" t="s">
        <v>8219</v>
      </c>
      <c r="B390">
        <v>34</v>
      </c>
      <c r="C390" s="17">
        <f t="shared" si="12"/>
        <v>-0.19000987892913007</v>
      </c>
      <c r="H390" t="s">
        <v>8221</v>
      </c>
      <c r="I390">
        <v>28</v>
      </c>
      <c r="J390" s="17">
        <f t="shared" si="13"/>
        <v>0.16752031862416983</v>
      </c>
    </row>
    <row r="391" spans="1:10" x14ac:dyDescent="0.25">
      <c r="A391" t="s">
        <v>8219</v>
      </c>
      <c r="B391">
        <v>14</v>
      </c>
      <c r="C391" s="17">
        <f t="shared" si="12"/>
        <v>-0.21369816637240291</v>
      </c>
      <c r="H391" t="s">
        <v>8221</v>
      </c>
      <c r="I391">
        <v>0</v>
      </c>
      <c r="J391" s="17">
        <f t="shared" si="13"/>
        <v>-0.28830859714434109</v>
      </c>
    </row>
    <row r="392" spans="1:10" x14ac:dyDescent="0.25">
      <c r="A392" t="s">
        <v>8219</v>
      </c>
      <c r="B392">
        <v>156</v>
      </c>
      <c r="C392" s="17">
        <f t="shared" si="12"/>
        <v>-4.5511325525165763E-2</v>
      </c>
      <c r="H392" t="s">
        <v>8221</v>
      </c>
      <c r="I392">
        <v>5</v>
      </c>
      <c r="J392" s="17">
        <f t="shared" si="13"/>
        <v>-0.20691057647139272</v>
      </c>
    </row>
    <row r="393" spans="1:10" x14ac:dyDescent="0.25">
      <c r="A393" t="s">
        <v>8219</v>
      </c>
      <c r="B393">
        <v>128</v>
      </c>
      <c r="C393" s="17">
        <f t="shared" si="12"/>
        <v>-7.8674927945747736E-2</v>
      </c>
      <c r="H393" t="s">
        <v>8221</v>
      </c>
      <c r="I393">
        <v>7</v>
      </c>
      <c r="J393" s="17">
        <f t="shared" si="13"/>
        <v>-0.17435136820221336</v>
      </c>
    </row>
    <row r="394" spans="1:10" x14ac:dyDescent="0.25">
      <c r="A394" t="s">
        <v>8219</v>
      </c>
      <c r="B394">
        <v>60</v>
      </c>
      <c r="C394" s="17">
        <f t="shared" si="12"/>
        <v>-0.15921510525287538</v>
      </c>
      <c r="H394" t="s">
        <v>8221</v>
      </c>
      <c r="I394">
        <v>30</v>
      </c>
      <c r="J394" s="17">
        <f t="shared" si="13"/>
        <v>0.20007952689334918</v>
      </c>
    </row>
    <row r="395" spans="1:10" x14ac:dyDescent="0.25">
      <c r="A395" t="s">
        <v>8219</v>
      </c>
      <c r="B395">
        <v>32</v>
      </c>
      <c r="C395" s="17">
        <f t="shared" si="12"/>
        <v>-0.19237870767345736</v>
      </c>
      <c r="H395" t="s">
        <v>8221</v>
      </c>
      <c r="I395">
        <v>2</v>
      </c>
      <c r="J395" s="17">
        <f t="shared" si="13"/>
        <v>-0.25574938887516174</v>
      </c>
    </row>
    <row r="396" spans="1:10" x14ac:dyDescent="0.25">
      <c r="A396" t="s">
        <v>8219</v>
      </c>
      <c r="B396">
        <v>53</v>
      </c>
      <c r="C396" s="17">
        <f t="shared" si="12"/>
        <v>-0.16750600585802089</v>
      </c>
      <c r="H396" t="s">
        <v>8221</v>
      </c>
      <c r="I396">
        <v>30</v>
      </c>
      <c r="J396" s="17">
        <f t="shared" si="13"/>
        <v>0.20007952689334918</v>
      </c>
    </row>
    <row r="397" spans="1:10" x14ac:dyDescent="0.25">
      <c r="A397" t="s">
        <v>8219</v>
      </c>
      <c r="B397">
        <v>184</v>
      </c>
      <c r="C397" s="17">
        <f t="shared" si="12"/>
        <v>-1.2347723104583793E-2</v>
      </c>
      <c r="H397" t="s">
        <v>8221</v>
      </c>
      <c r="I397">
        <v>2</v>
      </c>
      <c r="J397" s="17">
        <f t="shared" si="13"/>
        <v>-0.25574938887516174</v>
      </c>
    </row>
    <row r="398" spans="1:10" x14ac:dyDescent="0.25">
      <c r="A398" t="s">
        <v>8219</v>
      </c>
      <c r="B398">
        <v>90</v>
      </c>
      <c r="C398" s="17">
        <f t="shared" si="12"/>
        <v>-0.12368267408796613</v>
      </c>
      <c r="H398" t="s">
        <v>8221</v>
      </c>
      <c r="I398">
        <v>0</v>
      </c>
      <c r="J398" s="17">
        <f t="shared" si="13"/>
        <v>-0.28830859714434109</v>
      </c>
    </row>
    <row r="399" spans="1:10" x14ac:dyDescent="0.25">
      <c r="A399" t="s">
        <v>8219</v>
      </c>
      <c r="B399">
        <v>71</v>
      </c>
      <c r="C399" s="17">
        <f t="shared" si="12"/>
        <v>-0.14618654715907534</v>
      </c>
      <c r="H399" t="s">
        <v>8221</v>
      </c>
      <c r="I399">
        <v>2</v>
      </c>
      <c r="J399" s="17">
        <f t="shared" si="13"/>
        <v>-0.25574938887516174</v>
      </c>
    </row>
    <row r="400" spans="1:10" x14ac:dyDescent="0.25">
      <c r="A400" t="s">
        <v>8219</v>
      </c>
      <c r="B400">
        <v>87</v>
      </c>
      <c r="C400" s="17">
        <f t="shared" si="12"/>
        <v>-0.12723591720445707</v>
      </c>
      <c r="H400" t="s">
        <v>8221</v>
      </c>
      <c r="I400">
        <v>1</v>
      </c>
      <c r="J400" s="17">
        <f t="shared" si="13"/>
        <v>-0.27202899300975142</v>
      </c>
    </row>
    <row r="401" spans="1:10" x14ac:dyDescent="0.25">
      <c r="A401" t="s">
        <v>8219</v>
      </c>
      <c r="B401">
        <v>28</v>
      </c>
      <c r="C401" s="17">
        <f t="shared" si="12"/>
        <v>-0.19711636516211192</v>
      </c>
      <c r="H401" t="s">
        <v>8221</v>
      </c>
      <c r="I401">
        <v>2</v>
      </c>
      <c r="J401" s="17">
        <f t="shared" si="13"/>
        <v>-0.25574938887516174</v>
      </c>
    </row>
    <row r="402" spans="1:10" x14ac:dyDescent="0.25">
      <c r="A402" t="s">
        <v>8219</v>
      </c>
      <c r="B402">
        <v>56</v>
      </c>
      <c r="C402" s="17">
        <f t="shared" si="12"/>
        <v>-0.16395276274152995</v>
      </c>
      <c r="H402" t="s">
        <v>8221</v>
      </c>
      <c r="I402">
        <v>14</v>
      </c>
      <c r="J402" s="17">
        <f t="shared" si="13"/>
        <v>-6.0394139260085633E-2</v>
      </c>
    </row>
    <row r="403" spans="1:10" x14ac:dyDescent="0.25">
      <c r="A403" t="s">
        <v>8219</v>
      </c>
      <c r="B403">
        <v>51</v>
      </c>
      <c r="C403" s="17">
        <f t="shared" si="12"/>
        <v>-0.16987483460234817</v>
      </c>
      <c r="H403" t="s">
        <v>8221</v>
      </c>
      <c r="I403">
        <v>31</v>
      </c>
      <c r="J403" s="17">
        <f t="shared" si="13"/>
        <v>0.21635913102793886</v>
      </c>
    </row>
    <row r="404" spans="1:10" x14ac:dyDescent="0.25">
      <c r="A404" t="s">
        <v>8219</v>
      </c>
      <c r="B404">
        <v>75</v>
      </c>
      <c r="C404" s="17">
        <f t="shared" si="12"/>
        <v>-0.14144888967042077</v>
      </c>
      <c r="H404" t="s">
        <v>8221</v>
      </c>
      <c r="I404">
        <v>16</v>
      </c>
      <c r="J404" s="17">
        <f t="shared" si="13"/>
        <v>-2.7834930990906285E-2</v>
      </c>
    </row>
    <row r="405" spans="1:10" x14ac:dyDescent="0.25">
      <c r="A405" t="s">
        <v>8219</v>
      </c>
      <c r="B405">
        <v>38</v>
      </c>
      <c r="C405" s="17">
        <f t="shared" si="12"/>
        <v>-0.1852722214404755</v>
      </c>
      <c r="H405" t="s">
        <v>8221</v>
      </c>
      <c r="I405">
        <v>12</v>
      </c>
      <c r="J405" s="17">
        <f t="shared" si="13"/>
        <v>-9.2953347529264985E-2</v>
      </c>
    </row>
    <row r="406" spans="1:10" x14ac:dyDescent="0.25">
      <c r="A406" t="s">
        <v>8219</v>
      </c>
      <c r="B406">
        <v>18</v>
      </c>
      <c r="C406" s="17">
        <f t="shared" si="12"/>
        <v>-0.20896050888374834</v>
      </c>
      <c r="H406" t="s">
        <v>8221</v>
      </c>
      <c r="I406">
        <v>96</v>
      </c>
      <c r="J406" s="17">
        <f t="shared" si="13"/>
        <v>1.2745333997762676</v>
      </c>
    </row>
    <row r="407" spans="1:10" x14ac:dyDescent="0.25">
      <c r="A407" t="s">
        <v>8219</v>
      </c>
      <c r="B407">
        <v>54</v>
      </c>
      <c r="C407" s="17">
        <f t="shared" si="12"/>
        <v>-0.16632159148585723</v>
      </c>
      <c r="H407" t="s">
        <v>8221</v>
      </c>
      <c r="I407">
        <v>16</v>
      </c>
      <c r="J407" s="17">
        <f t="shared" si="13"/>
        <v>-2.7834930990906285E-2</v>
      </c>
    </row>
    <row r="408" spans="1:10" x14ac:dyDescent="0.25">
      <c r="A408" t="s">
        <v>8219</v>
      </c>
      <c r="B408">
        <v>71</v>
      </c>
      <c r="C408" s="17">
        <f t="shared" si="12"/>
        <v>-0.14618654715907534</v>
      </c>
      <c r="H408" t="s">
        <v>8221</v>
      </c>
      <c r="I408">
        <v>5</v>
      </c>
      <c r="J408" s="17">
        <f t="shared" si="13"/>
        <v>-0.20691057647139272</v>
      </c>
    </row>
    <row r="409" spans="1:10" x14ac:dyDescent="0.25">
      <c r="A409" t="s">
        <v>8219</v>
      </c>
      <c r="B409">
        <v>57</v>
      </c>
      <c r="C409" s="17">
        <f t="shared" si="12"/>
        <v>-0.16276834836936632</v>
      </c>
      <c r="H409" t="s">
        <v>8221</v>
      </c>
      <c r="I409">
        <v>0</v>
      </c>
      <c r="J409" s="17">
        <f t="shared" si="13"/>
        <v>-0.28830859714434109</v>
      </c>
    </row>
    <row r="410" spans="1:10" x14ac:dyDescent="0.25">
      <c r="A410" t="s">
        <v>8219</v>
      </c>
      <c r="B410">
        <v>43</v>
      </c>
      <c r="C410" s="17">
        <f t="shared" si="12"/>
        <v>-0.17935014957965731</v>
      </c>
      <c r="H410" t="s">
        <v>8221</v>
      </c>
      <c r="I410">
        <v>8</v>
      </c>
      <c r="J410" s="17">
        <f t="shared" si="13"/>
        <v>-0.15807176406762369</v>
      </c>
    </row>
    <row r="411" spans="1:10" x14ac:dyDescent="0.25">
      <c r="A411" t="s">
        <v>8219</v>
      </c>
      <c r="B411">
        <v>52</v>
      </c>
      <c r="C411" s="17">
        <f t="shared" si="12"/>
        <v>-0.16869042023018452</v>
      </c>
      <c r="H411" t="s">
        <v>8221</v>
      </c>
      <c r="I411">
        <v>7</v>
      </c>
      <c r="J411" s="17">
        <f t="shared" si="13"/>
        <v>-0.17435136820221336</v>
      </c>
    </row>
    <row r="412" spans="1:10" x14ac:dyDescent="0.25">
      <c r="A412" t="s">
        <v>8219</v>
      </c>
      <c r="B412">
        <v>27</v>
      </c>
      <c r="C412" s="17">
        <f t="shared" si="12"/>
        <v>-0.19830077953427558</v>
      </c>
      <c r="H412" t="s">
        <v>8221</v>
      </c>
      <c r="I412">
        <v>24</v>
      </c>
      <c r="J412" s="17">
        <f t="shared" si="13"/>
        <v>0.10240190208581111</v>
      </c>
    </row>
    <row r="413" spans="1:10" x14ac:dyDescent="0.25">
      <c r="A413" t="s">
        <v>8219</v>
      </c>
      <c r="B413">
        <v>12</v>
      </c>
      <c r="C413" s="17">
        <f t="shared" si="12"/>
        <v>-0.21606699511673019</v>
      </c>
      <c r="H413" t="s">
        <v>8221</v>
      </c>
      <c r="I413">
        <v>121</v>
      </c>
      <c r="J413" s="17">
        <f t="shared" si="13"/>
        <v>1.6815235031410094</v>
      </c>
    </row>
    <row r="414" spans="1:10" x14ac:dyDescent="0.25">
      <c r="A414" t="s">
        <v>8219</v>
      </c>
      <c r="B414">
        <v>33</v>
      </c>
      <c r="C414" s="17">
        <f t="shared" si="12"/>
        <v>-0.19119429330129373</v>
      </c>
      <c r="H414" t="s">
        <v>8221</v>
      </c>
      <c r="I414">
        <v>196</v>
      </c>
      <c r="J414" s="17">
        <f t="shared" si="13"/>
        <v>2.9024938132352349</v>
      </c>
    </row>
    <row r="415" spans="1:10" x14ac:dyDescent="0.25">
      <c r="A415" t="s">
        <v>8219</v>
      </c>
      <c r="B415">
        <v>96</v>
      </c>
      <c r="C415" s="17">
        <f t="shared" si="12"/>
        <v>-0.11657618785498428</v>
      </c>
      <c r="H415" t="s">
        <v>8221</v>
      </c>
      <c r="I415">
        <v>5</v>
      </c>
      <c r="J415" s="17">
        <f t="shared" si="13"/>
        <v>-0.20691057647139272</v>
      </c>
    </row>
    <row r="416" spans="1:10" x14ac:dyDescent="0.25">
      <c r="A416" t="s">
        <v>8219</v>
      </c>
      <c r="B416">
        <v>28</v>
      </c>
      <c r="C416" s="17">
        <f t="shared" si="12"/>
        <v>-0.19711636516211192</v>
      </c>
      <c r="H416" t="s">
        <v>8221</v>
      </c>
      <c r="I416">
        <v>73</v>
      </c>
      <c r="J416" s="17">
        <f t="shared" si="13"/>
        <v>0.90010250468070518</v>
      </c>
    </row>
    <row r="417" spans="1:10" x14ac:dyDescent="0.25">
      <c r="A417" t="s">
        <v>8219</v>
      </c>
      <c r="B417">
        <v>43</v>
      </c>
      <c r="C417" s="17">
        <f t="shared" si="12"/>
        <v>-0.17935014957965731</v>
      </c>
      <c r="H417" t="s">
        <v>8221</v>
      </c>
      <c r="I417">
        <v>93</v>
      </c>
      <c r="J417" s="17">
        <f t="shared" si="13"/>
        <v>1.2256945873724987</v>
      </c>
    </row>
    <row r="418" spans="1:10" x14ac:dyDescent="0.25">
      <c r="A418" t="s">
        <v>8219</v>
      </c>
      <c r="B418">
        <v>205</v>
      </c>
      <c r="C418" s="17">
        <f t="shared" si="12"/>
        <v>1.2524978710852688E-2</v>
      </c>
      <c r="H418" t="s">
        <v>8221</v>
      </c>
      <c r="I418">
        <v>17</v>
      </c>
      <c r="J418" s="17">
        <f t="shared" si="13"/>
        <v>-1.1555326856316609E-2</v>
      </c>
    </row>
    <row r="419" spans="1:10" x14ac:dyDescent="0.25">
      <c r="A419" t="s">
        <v>8219</v>
      </c>
      <c r="B419">
        <v>23</v>
      </c>
      <c r="C419" s="17">
        <f t="shared" si="12"/>
        <v>-0.20303843702293015</v>
      </c>
      <c r="H419" t="s">
        <v>8221</v>
      </c>
      <c r="I419">
        <v>7</v>
      </c>
      <c r="J419" s="17">
        <f t="shared" si="13"/>
        <v>-0.17435136820221336</v>
      </c>
    </row>
    <row r="420" spans="1:10" x14ac:dyDescent="0.25">
      <c r="A420" t="s">
        <v>8219</v>
      </c>
      <c r="B420">
        <v>19</v>
      </c>
      <c r="C420" s="17">
        <f t="shared" si="12"/>
        <v>-0.20777609451158471</v>
      </c>
      <c r="H420" t="s">
        <v>8221</v>
      </c>
      <c r="I420">
        <v>17</v>
      </c>
      <c r="J420" s="17">
        <f t="shared" si="13"/>
        <v>-1.1555326856316609E-2</v>
      </c>
    </row>
    <row r="421" spans="1:10" x14ac:dyDescent="0.25">
      <c r="A421" t="s">
        <v>8219</v>
      </c>
      <c r="B421">
        <v>14</v>
      </c>
      <c r="C421" s="17">
        <f t="shared" si="12"/>
        <v>-0.21369816637240291</v>
      </c>
      <c r="H421" t="s">
        <v>8221</v>
      </c>
      <c r="I421">
        <v>171</v>
      </c>
      <c r="J421" s="17">
        <f t="shared" si="13"/>
        <v>2.4955037098704933</v>
      </c>
    </row>
    <row r="422" spans="1:10" x14ac:dyDescent="0.25">
      <c r="A422" t="s">
        <v>8219</v>
      </c>
      <c r="B422">
        <v>38</v>
      </c>
      <c r="C422" s="17">
        <f t="shared" si="12"/>
        <v>-0.1852722214404755</v>
      </c>
      <c r="H422" t="s">
        <v>8221</v>
      </c>
      <c r="I422">
        <v>188</v>
      </c>
      <c r="J422" s="17">
        <f t="shared" si="13"/>
        <v>2.772256980158518</v>
      </c>
    </row>
    <row r="423" spans="1:10" x14ac:dyDescent="0.25">
      <c r="A423" t="s">
        <v>8219</v>
      </c>
      <c r="B423">
        <v>78</v>
      </c>
      <c r="C423" s="17">
        <f t="shared" si="12"/>
        <v>-0.13789564655392983</v>
      </c>
      <c r="H423" t="s">
        <v>8221</v>
      </c>
      <c r="I423">
        <v>110</v>
      </c>
      <c r="J423" s="17">
        <f t="shared" si="13"/>
        <v>1.5024478576605231</v>
      </c>
    </row>
    <row r="424" spans="1:10" x14ac:dyDescent="0.25">
      <c r="A424" t="s">
        <v>8219</v>
      </c>
      <c r="B424">
        <v>69</v>
      </c>
      <c r="C424" s="17">
        <f t="shared" si="12"/>
        <v>-0.14855537590340262</v>
      </c>
      <c r="H424" t="s">
        <v>8221</v>
      </c>
      <c r="I424">
        <v>37</v>
      </c>
      <c r="J424" s="17">
        <f t="shared" si="13"/>
        <v>0.31403675583547691</v>
      </c>
    </row>
    <row r="425" spans="1:10" x14ac:dyDescent="0.25">
      <c r="A425" t="s">
        <v>8219</v>
      </c>
      <c r="B425">
        <v>33</v>
      </c>
      <c r="C425" s="17">
        <f t="shared" si="12"/>
        <v>-0.19119429330129373</v>
      </c>
      <c r="H425" t="s">
        <v>8221</v>
      </c>
      <c r="I425">
        <v>9</v>
      </c>
      <c r="J425" s="17">
        <f t="shared" si="13"/>
        <v>-0.14179215993303401</v>
      </c>
    </row>
    <row r="426" spans="1:10" x14ac:dyDescent="0.25">
      <c r="A426" t="s">
        <v>8219</v>
      </c>
      <c r="B426">
        <v>54</v>
      </c>
      <c r="C426" s="17">
        <f t="shared" si="12"/>
        <v>-0.16632159148585723</v>
      </c>
      <c r="H426" t="s">
        <v>8221</v>
      </c>
      <c r="I426">
        <v>29</v>
      </c>
      <c r="J426" s="17">
        <f t="shared" si="13"/>
        <v>0.1837999227587595</v>
      </c>
    </row>
    <row r="427" spans="1:10" x14ac:dyDescent="0.25">
      <c r="A427" t="s">
        <v>8219</v>
      </c>
      <c r="B427">
        <v>99</v>
      </c>
      <c r="C427" s="17">
        <f t="shared" si="12"/>
        <v>-0.11302294473849335</v>
      </c>
      <c r="H427" t="s">
        <v>8221</v>
      </c>
      <c r="I427">
        <v>6</v>
      </c>
      <c r="J427" s="17">
        <f t="shared" si="13"/>
        <v>-0.19063097233680304</v>
      </c>
    </row>
    <row r="428" spans="1:10" x14ac:dyDescent="0.25">
      <c r="A428" t="s">
        <v>8219</v>
      </c>
      <c r="B428">
        <v>49</v>
      </c>
      <c r="C428" s="17">
        <f t="shared" si="12"/>
        <v>-0.17224366334667546</v>
      </c>
      <c r="H428" t="s">
        <v>8221</v>
      </c>
      <c r="I428">
        <v>30</v>
      </c>
      <c r="J428" s="17">
        <f t="shared" si="13"/>
        <v>0.20007952689334918</v>
      </c>
    </row>
    <row r="429" spans="1:10" x14ac:dyDescent="0.25">
      <c r="A429" t="s">
        <v>8219</v>
      </c>
      <c r="B429">
        <v>11</v>
      </c>
      <c r="C429" s="17">
        <f t="shared" si="12"/>
        <v>-0.21725140948889385</v>
      </c>
      <c r="H429" t="s">
        <v>8221</v>
      </c>
      <c r="I429">
        <v>81</v>
      </c>
      <c r="J429" s="17">
        <f t="shared" si="13"/>
        <v>1.0303393377574226</v>
      </c>
    </row>
    <row r="430" spans="1:10" x14ac:dyDescent="0.25">
      <c r="A430" t="s">
        <v>8219</v>
      </c>
      <c r="B430">
        <v>38</v>
      </c>
      <c r="C430" s="17">
        <f t="shared" si="12"/>
        <v>-0.1852722214404755</v>
      </c>
      <c r="H430" t="s">
        <v>8221</v>
      </c>
      <c r="I430">
        <v>4</v>
      </c>
      <c r="J430" s="17">
        <f t="shared" si="13"/>
        <v>-0.22319018060598239</v>
      </c>
    </row>
    <row r="431" spans="1:10" x14ac:dyDescent="0.25">
      <c r="A431" t="s">
        <v>8219</v>
      </c>
      <c r="B431">
        <v>16</v>
      </c>
      <c r="C431" s="17">
        <f t="shared" si="12"/>
        <v>-0.21132933762807563</v>
      </c>
      <c r="H431" t="s">
        <v>8221</v>
      </c>
      <c r="I431">
        <v>11</v>
      </c>
      <c r="J431" s="17">
        <f t="shared" si="13"/>
        <v>-0.10923295166385466</v>
      </c>
    </row>
    <row r="432" spans="1:10" x14ac:dyDescent="0.25">
      <c r="A432" t="s">
        <v>8219</v>
      </c>
      <c r="B432">
        <v>32</v>
      </c>
      <c r="C432" s="17">
        <f t="shared" si="12"/>
        <v>-0.19237870767345736</v>
      </c>
      <c r="H432" t="s">
        <v>8221</v>
      </c>
      <c r="I432">
        <v>14</v>
      </c>
      <c r="J432" s="17">
        <f t="shared" si="13"/>
        <v>-6.0394139260085633E-2</v>
      </c>
    </row>
    <row r="433" spans="1:10" x14ac:dyDescent="0.25">
      <c r="A433" t="s">
        <v>8219</v>
      </c>
      <c r="B433">
        <v>20</v>
      </c>
      <c r="C433" s="17">
        <f t="shared" si="12"/>
        <v>-0.20659168013942106</v>
      </c>
      <c r="H433" t="s">
        <v>8221</v>
      </c>
      <c r="I433">
        <v>5</v>
      </c>
      <c r="J433" s="17">
        <f t="shared" si="13"/>
        <v>-0.20691057647139272</v>
      </c>
    </row>
    <row r="434" spans="1:10" x14ac:dyDescent="0.25">
      <c r="A434" t="s">
        <v>8219</v>
      </c>
      <c r="B434">
        <v>154</v>
      </c>
      <c r="C434" s="17">
        <f t="shared" si="12"/>
        <v>-4.7880154269493047E-2</v>
      </c>
      <c r="H434" t="s">
        <v>8221</v>
      </c>
      <c r="I434">
        <v>45</v>
      </c>
      <c r="J434" s="17">
        <f t="shared" si="13"/>
        <v>0.44427358891219432</v>
      </c>
    </row>
    <row r="435" spans="1:10" x14ac:dyDescent="0.25">
      <c r="A435" t="s">
        <v>8219</v>
      </c>
      <c r="B435">
        <v>41</v>
      </c>
      <c r="C435" s="17">
        <f t="shared" si="12"/>
        <v>-0.18171897832398459</v>
      </c>
      <c r="H435" t="s">
        <v>8221</v>
      </c>
      <c r="I435">
        <v>8</v>
      </c>
      <c r="J435" s="17">
        <f t="shared" si="13"/>
        <v>-0.15807176406762369</v>
      </c>
    </row>
    <row r="436" spans="1:10" x14ac:dyDescent="0.25">
      <c r="A436" t="s">
        <v>8219</v>
      </c>
      <c r="B436">
        <v>75</v>
      </c>
      <c r="C436" s="17">
        <f t="shared" si="12"/>
        <v>-0.14144888967042077</v>
      </c>
      <c r="H436" t="s">
        <v>8221</v>
      </c>
      <c r="I436">
        <v>3</v>
      </c>
      <c r="J436" s="17">
        <f t="shared" si="13"/>
        <v>-0.23946978474057207</v>
      </c>
    </row>
    <row r="437" spans="1:10" x14ac:dyDescent="0.25">
      <c r="A437" t="s">
        <v>8219</v>
      </c>
      <c r="B437">
        <v>40</v>
      </c>
      <c r="C437" s="17">
        <f t="shared" si="12"/>
        <v>-0.18290339269614822</v>
      </c>
      <c r="H437" t="s">
        <v>8221</v>
      </c>
      <c r="I437">
        <v>24</v>
      </c>
      <c r="J437" s="17">
        <f t="shared" si="13"/>
        <v>0.10240190208581111</v>
      </c>
    </row>
    <row r="438" spans="1:10" x14ac:dyDescent="0.25">
      <c r="A438" t="s">
        <v>8219</v>
      </c>
      <c r="B438">
        <v>46</v>
      </c>
      <c r="C438" s="17">
        <f t="shared" si="12"/>
        <v>-0.17579690646316637</v>
      </c>
      <c r="H438" t="s">
        <v>8221</v>
      </c>
      <c r="I438">
        <v>18</v>
      </c>
      <c r="J438" s="17">
        <f t="shared" si="13"/>
        <v>4.7242772782730659E-3</v>
      </c>
    </row>
    <row r="439" spans="1:10" x14ac:dyDescent="0.25">
      <c r="A439" t="s">
        <v>8219</v>
      </c>
      <c r="B439">
        <v>62</v>
      </c>
      <c r="C439" s="17">
        <f t="shared" si="12"/>
        <v>-0.1568462765085481</v>
      </c>
      <c r="H439" t="s">
        <v>8221</v>
      </c>
      <c r="I439">
        <v>12</v>
      </c>
      <c r="J439" s="17">
        <f t="shared" si="13"/>
        <v>-9.2953347529264985E-2</v>
      </c>
    </row>
    <row r="440" spans="1:10" x14ac:dyDescent="0.25">
      <c r="A440" t="s">
        <v>8219</v>
      </c>
      <c r="B440">
        <v>61</v>
      </c>
      <c r="C440" s="17">
        <f t="shared" si="12"/>
        <v>-0.15803069088071175</v>
      </c>
      <c r="H440" t="s">
        <v>8221</v>
      </c>
      <c r="I440">
        <v>123</v>
      </c>
      <c r="J440" s="17">
        <f t="shared" si="13"/>
        <v>1.7140827114101889</v>
      </c>
    </row>
    <row r="441" spans="1:10" x14ac:dyDescent="0.25">
      <c r="A441" t="s">
        <v>8219</v>
      </c>
      <c r="B441">
        <v>96</v>
      </c>
      <c r="C441" s="17">
        <f t="shared" si="12"/>
        <v>-0.11657618785498428</v>
      </c>
      <c r="H441" t="s">
        <v>8221</v>
      </c>
      <c r="I441">
        <v>96</v>
      </c>
      <c r="J441" s="17">
        <f t="shared" si="13"/>
        <v>1.2745333997762676</v>
      </c>
    </row>
    <row r="442" spans="1:10" x14ac:dyDescent="0.25">
      <c r="A442" t="s">
        <v>8219</v>
      </c>
      <c r="B442">
        <v>190</v>
      </c>
      <c r="C442" s="17">
        <f t="shared" si="12"/>
        <v>-5.2412368716019415E-3</v>
      </c>
      <c r="H442" t="s">
        <v>8221</v>
      </c>
      <c r="I442">
        <v>31</v>
      </c>
      <c r="J442" s="17">
        <f t="shared" si="13"/>
        <v>0.21635913102793886</v>
      </c>
    </row>
    <row r="443" spans="1:10" x14ac:dyDescent="0.25">
      <c r="A443" t="s">
        <v>8219</v>
      </c>
      <c r="B443">
        <v>94</v>
      </c>
      <c r="C443" s="17">
        <f t="shared" si="12"/>
        <v>-0.11894501659931156</v>
      </c>
      <c r="H443" t="s">
        <v>8221</v>
      </c>
      <c r="I443">
        <v>4</v>
      </c>
      <c r="J443" s="17">
        <f t="shared" si="13"/>
        <v>-0.22319018060598239</v>
      </c>
    </row>
    <row r="444" spans="1:10" x14ac:dyDescent="0.25">
      <c r="A444" t="s">
        <v>8219</v>
      </c>
      <c r="B444">
        <v>39</v>
      </c>
      <c r="C444" s="17">
        <f t="shared" si="12"/>
        <v>-0.18408780706831188</v>
      </c>
      <c r="H444" t="s">
        <v>8221</v>
      </c>
      <c r="I444">
        <v>3</v>
      </c>
      <c r="J444" s="17">
        <f t="shared" si="13"/>
        <v>-0.23946978474057207</v>
      </c>
    </row>
    <row r="445" spans="1:10" x14ac:dyDescent="0.25">
      <c r="A445" t="s">
        <v>8219</v>
      </c>
      <c r="B445">
        <v>127</v>
      </c>
      <c r="C445" s="17">
        <f t="shared" si="12"/>
        <v>-7.9859342317911378E-2</v>
      </c>
      <c r="H445" t="s">
        <v>8221</v>
      </c>
      <c r="I445">
        <v>179</v>
      </c>
      <c r="J445" s="17">
        <f t="shared" si="13"/>
        <v>2.6257405429472107</v>
      </c>
    </row>
    <row r="446" spans="1:10" x14ac:dyDescent="0.25">
      <c r="A446" t="s">
        <v>8219</v>
      </c>
      <c r="B446">
        <v>159</v>
      </c>
      <c r="C446" s="17">
        <f t="shared" si="12"/>
        <v>-4.1958082408674838E-2</v>
      </c>
      <c r="H446" t="s">
        <v>8221</v>
      </c>
      <c r="I446">
        <v>3</v>
      </c>
      <c r="J446" s="17">
        <f t="shared" si="13"/>
        <v>-0.23946978474057207</v>
      </c>
    </row>
    <row r="447" spans="1:10" x14ac:dyDescent="0.25">
      <c r="A447" t="s">
        <v>8219</v>
      </c>
      <c r="B447">
        <v>177</v>
      </c>
      <c r="C447" s="17">
        <f t="shared" si="12"/>
        <v>-2.0638623709729288E-2</v>
      </c>
      <c r="H447" t="s">
        <v>8221</v>
      </c>
      <c r="I447">
        <v>23</v>
      </c>
      <c r="J447" s="17">
        <f t="shared" si="13"/>
        <v>8.6122297951221435E-2</v>
      </c>
    </row>
    <row r="448" spans="1:10" x14ac:dyDescent="0.25">
      <c r="A448" t="s">
        <v>8219</v>
      </c>
      <c r="B448">
        <v>47</v>
      </c>
      <c r="C448" s="17">
        <f t="shared" si="12"/>
        <v>-0.17461249209100274</v>
      </c>
      <c r="H448" t="s">
        <v>8221</v>
      </c>
      <c r="I448">
        <v>23</v>
      </c>
      <c r="J448" s="17">
        <f t="shared" si="13"/>
        <v>8.6122297951221435E-2</v>
      </c>
    </row>
    <row r="449" spans="1:10" x14ac:dyDescent="0.25">
      <c r="A449" t="s">
        <v>8219</v>
      </c>
      <c r="B449">
        <v>1</v>
      </c>
      <c r="C449" s="17">
        <f t="shared" si="12"/>
        <v>-0.22909555321053027</v>
      </c>
      <c r="H449" t="s">
        <v>8221</v>
      </c>
      <c r="I449">
        <v>41</v>
      </c>
      <c r="J449" s="17">
        <f t="shared" si="13"/>
        <v>0.37915517237383561</v>
      </c>
    </row>
    <row r="450" spans="1:10" x14ac:dyDescent="0.25">
      <c r="A450" t="s">
        <v>8219</v>
      </c>
      <c r="B450">
        <v>16</v>
      </c>
      <c r="C450" s="17">
        <f t="shared" si="12"/>
        <v>-0.21132933762807563</v>
      </c>
      <c r="H450" t="s">
        <v>8221</v>
      </c>
      <c r="I450">
        <v>0</v>
      </c>
      <c r="J450" s="17">
        <f t="shared" si="13"/>
        <v>-0.28830859714434109</v>
      </c>
    </row>
    <row r="451" spans="1:10" x14ac:dyDescent="0.25">
      <c r="A451" t="s">
        <v>8219</v>
      </c>
      <c r="B451">
        <v>115</v>
      </c>
      <c r="C451" s="17">
        <f t="shared" ref="C451:C514" si="14">(B451-F$2)/F$7</f>
        <v>-9.407231478387508E-2</v>
      </c>
      <c r="H451" t="s">
        <v>8221</v>
      </c>
      <c r="I451">
        <v>32</v>
      </c>
      <c r="J451" s="17">
        <f t="shared" ref="J451:J514" si="15">(I451-M$2)/M$7</f>
        <v>0.23263873516252853</v>
      </c>
    </row>
    <row r="452" spans="1:10" x14ac:dyDescent="0.25">
      <c r="A452" t="s">
        <v>8219</v>
      </c>
      <c r="B452">
        <v>133</v>
      </c>
      <c r="C452" s="17">
        <f t="shared" si="14"/>
        <v>-7.2752856084929526E-2</v>
      </c>
      <c r="H452" t="s">
        <v>8221</v>
      </c>
      <c r="I452">
        <v>2</v>
      </c>
      <c r="J452" s="17">
        <f t="shared" si="15"/>
        <v>-0.25574938887516174</v>
      </c>
    </row>
    <row r="453" spans="1:10" x14ac:dyDescent="0.25">
      <c r="A453" t="s">
        <v>8219</v>
      </c>
      <c r="B453">
        <v>70</v>
      </c>
      <c r="C453" s="17">
        <f t="shared" si="14"/>
        <v>-0.14737096153123896</v>
      </c>
      <c r="H453" t="s">
        <v>8221</v>
      </c>
      <c r="I453">
        <v>7</v>
      </c>
      <c r="J453" s="17">
        <f t="shared" si="15"/>
        <v>-0.17435136820221336</v>
      </c>
    </row>
    <row r="454" spans="1:10" x14ac:dyDescent="0.25">
      <c r="A454" t="s">
        <v>8219</v>
      </c>
      <c r="B454">
        <v>62</v>
      </c>
      <c r="C454" s="17">
        <f t="shared" si="14"/>
        <v>-0.1568462765085481</v>
      </c>
      <c r="H454" t="s">
        <v>8221</v>
      </c>
      <c r="I454">
        <v>4</v>
      </c>
      <c r="J454" s="17">
        <f t="shared" si="15"/>
        <v>-0.22319018060598239</v>
      </c>
    </row>
    <row r="455" spans="1:10" x14ac:dyDescent="0.25">
      <c r="A455" t="s">
        <v>8219</v>
      </c>
      <c r="B455">
        <v>10</v>
      </c>
      <c r="C455" s="17">
        <f t="shared" si="14"/>
        <v>-0.21843582386105748</v>
      </c>
      <c r="H455" t="s">
        <v>8221</v>
      </c>
      <c r="I455">
        <v>196</v>
      </c>
      <c r="J455" s="17">
        <f t="shared" si="15"/>
        <v>2.9024938132352349</v>
      </c>
    </row>
    <row r="456" spans="1:10" x14ac:dyDescent="0.25">
      <c r="A456" t="s">
        <v>8219</v>
      </c>
      <c r="B456">
        <v>499</v>
      </c>
      <c r="C456" s="17">
        <f t="shared" si="14"/>
        <v>0.36074280412696347</v>
      </c>
      <c r="H456" t="s">
        <v>8221</v>
      </c>
      <c r="I456">
        <v>11</v>
      </c>
      <c r="J456" s="17">
        <f t="shared" si="15"/>
        <v>-0.10923295166385466</v>
      </c>
    </row>
    <row r="457" spans="1:10" x14ac:dyDescent="0.25">
      <c r="A457" t="s">
        <v>8219</v>
      </c>
      <c r="B457">
        <v>47</v>
      </c>
      <c r="C457" s="17">
        <f t="shared" si="14"/>
        <v>-0.17461249209100274</v>
      </c>
      <c r="H457" t="s">
        <v>8221</v>
      </c>
      <c r="I457">
        <v>9</v>
      </c>
      <c r="J457" s="17">
        <f t="shared" si="15"/>
        <v>-0.14179215993303401</v>
      </c>
    </row>
    <row r="458" spans="1:10" x14ac:dyDescent="0.25">
      <c r="A458" t="s">
        <v>8219</v>
      </c>
      <c r="B458">
        <v>28</v>
      </c>
      <c r="C458" s="17">
        <f t="shared" si="14"/>
        <v>-0.19711636516211192</v>
      </c>
      <c r="H458" t="s">
        <v>8221</v>
      </c>
      <c r="I458">
        <v>5</v>
      </c>
      <c r="J458" s="17">
        <f t="shared" si="15"/>
        <v>-0.20691057647139272</v>
      </c>
    </row>
    <row r="459" spans="1:10" x14ac:dyDescent="0.25">
      <c r="A459" t="s">
        <v>8219</v>
      </c>
      <c r="B459">
        <v>24</v>
      </c>
      <c r="C459" s="17">
        <f t="shared" si="14"/>
        <v>-0.20185402265076649</v>
      </c>
      <c r="H459" t="s">
        <v>8221</v>
      </c>
      <c r="I459">
        <v>8</v>
      </c>
      <c r="J459" s="17">
        <f t="shared" si="15"/>
        <v>-0.15807176406762369</v>
      </c>
    </row>
    <row r="460" spans="1:10" x14ac:dyDescent="0.25">
      <c r="A460" t="s">
        <v>8219</v>
      </c>
      <c r="B460">
        <v>76</v>
      </c>
      <c r="C460" s="17">
        <f t="shared" si="14"/>
        <v>-0.14026447529825711</v>
      </c>
      <c r="H460" t="s">
        <v>8221</v>
      </c>
      <c r="I460">
        <v>229</v>
      </c>
      <c r="J460" s="17">
        <f t="shared" si="15"/>
        <v>3.4397207496766944</v>
      </c>
    </row>
    <row r="461" spans="1:10" x14ac:dyDescent="0.25">
      <c r="A461" t="s">
        <v>8219</v>
      </c>
      <c r="B461">
        <v>98</v>
      </c>
      <c r="C461" s="17">
        <f t="shared" si="14"/>
        <v>-0.11420735911065699</v>
      </c>
      <c r="H461" t="s">
        <v>8221</v>
      </c>
      <c r="I461">
        <v>40</v>
      </c>
      <c r="J461" s="17">
        <f t="shared" si="15"/>
        <v>0.36287556823924594</v>
      </c>
    </row>
    <row r="462" spans="1:10" x14ac:dyDescent="0.25">
      <c r="A462" t="s">
        <v>8219</v>
      </c>
      <c r="B462">
        <v>30</v>
      </c>
      <c r="C462" s="17">
        <f t="shared" si="14"/>
        <v>-0.19474753641778464</v>
      </c>
      <c r="H462" t="s">
        <v>8221</v>
      </c>
      <c r="I462">
        <v>123</v>
      </c>
      <c r="J462" s="17">
        <f t="shared" si="15"/>
        <v>1.7140827114101889</v>
      </c>
    </row>
    <row r="463" spans="1:10" x14ac:dyDescent="0.25">
      <c r="A463" t="s">
        <v>8219</v>
      </c>
      <c r="B463">
        <v>478</v>
      </c>
      <c r="C463" s="17">
        <f t="shared" si="14"/>
        <v>0.33587010231152697</v>
      </c>
      <c r="H463" t="s">
        <v>8221</v>
      </c>
      <c r="I463">
        <v>5</v>
      </c>
      <c r="J463" s="17">
        <f t="shared" si="15"/>
        <v>-0.20691057647139272</v>
      </c>
    </row>
    <row r="464" spans="1:10" x14ac:dyDescent="0.25">
      <c r="A464" t="s">
        <v>8219</v>
      </c>
      <c r="B464">
        <v>74</v>
      </c>
      <c r="C464" s="17">
        <f t="shared" si="14"/>
        <v>-0.1426333040425844</v>
      </c>
      <c r="H464" t="s">
        <v>8221</v>
      </c>
      <c r="I464">
        <v>148</v>
      </c>
      <c r="J464" s="17">
        <f t="shared" si="15"/>
        <v>2.1210728147749309</v>
      </c>
    </row>
    <row r="465" spans="1:10" x14ac:dyDescent="0.25">
      <c r="A465" t="s">
        <v>8219</v>
      </c>
      <c r="B465">
        <v>131</v>
      </c>
      <c r="C465" s="17">
        <f t="shared" si="14"/>
        <v>-7.512168482925681E-2</v>
      </c>
      <c r="H465" t="s">
        <v>8221</v>
      </c>
      <c r="I465">
        <v>10</v>
      </c>
      <c r="J465" s="17">
        <f t="shared" si="15"/>
        <v>-0.12551255579844434</v>
      </c>
    </row>
    <row r="466" spans="1:10" x14ac:dyDescent="0.25">
      <c r="A466" t="s">
        <v>8219</v>
      </c>
      <c r="B466">
        <v>61</v>
      </c>
      <c r="C466" s="17">
        <f t="shared" si="14"/>
        <v>-0.15803069088071175</v>
      </c>
      <c r="H466" t="s">
        <v>8221</v>
      </c>
      <c r="I466">
        <v>4</v>
      </c>
      <c r="J466" s="17">
        <f t="shared" si="15"/>
        <v>-0.22319018060598239</v>
      </c>
    </row>
    <row r="467" spans="1:10" x14ac:dyDescent="0.25">
      <c r="A467" t="s">
        <v>8219</v>
      </c>
      <c r="B467">
        <v>1071</v>
      </c>
      <c r="C467" s="17">
        <f t="shared" si="14"/>
        <v>1.0382278250045667</v>
      </c>
      <c r="H467" t="s">
        <v>8221</v>
      </c>
      <c r="I467">
        <v>21</v>
      </c>
      <c r="J467" s="17">
        <f t="shared" si="15"/>
        <v>5.3563089682042091E-2</v>
      </c>
    </row>
    <row r="468" spans="1:10" x14ac:dyDescent="0.25">
      <c r="A468" t="s">
        <v>8219</v>
      </c>
      <c r="B468">
        <v>122</v>
      </c>
      <c r="C468" s="17">
        <f t="shared" si="14"/>
        <v>-8.5781414178729587E-2</v>
      </c>
      <c r="H468" t="s">
        <v>8221</v>
      </c>
      <c r="I468">
        <v>2</v>
      </c>
      <c r="J468" s="17">
        <f t="shared" si="15"/>
        <v>-0.25574938887516174</v>
      </c>
    </row>
    <row r="469" spans="1:10" x14ac:dyDescent="0.25">
      <c r="A469" t="s">
        <v>8219</v>
      </c>
      <c r="B469">
        <v>111</v>
      </c>
      <c r="C469" s="17">
        <f t="shared" si="14"/>
        <v>-9.8809972272529648E-2</v>
      </c>
      <c r="H469" t="s">
        <v>8221</v>
      </c>
      <c r="I469">
        <v>0</v>
      </c>
      <c r="J469" s="17">
        <f t="shared" si="15"/>
        <v>-0.28830859714434109</v>
      </c>
    </row>
    <row r="470" spans="1:10" x14ac:dyDescent="0.25">
      <c r="A470" t="s">
        <v>8219</v>
      </c>
      <c r="B470">
        <v>255</v>
      </c>
      <c r="C470" s="17">
        <f t="shared" si="14"/>
        <v>7.1745697319034782E-2</v>
      </c>
      <c r="H470" t="s">
        <v>8221</v>
      </c>
      <c r="I470">
        <v>4</v>
      </c>
      <c r="J470" s="17">
        <f t="shared" si="15"/>
        <v>-0.22319018060598239</v>
      </c>
    </row>
    <row r="471" spans="1:10" x14ac:dyDescent="0.25">
      <c r="A471" t="s">
        <v>8219</v>
      </c>
      <c r="B471">
        <v>141</v>
      </c>
      <c r="C471" s="17">
        <f t="shared" si="14"/>
        <v>-6.3277541107620391E-2</v>
      </c>
      <c r="H471" t="s">
        <v>8221</v>
      </c>
      <c r="I471">
        <v>1</v>
      </c>
      <c r="J471" s="17">
        <f t="shared" si="15"/>
        <v>-0.27202899300975142</v>
      </c>
    </row>
    <row r="472" spans="1:10" x14ac:dyDescent="0.25">
      <c r="A472" t="s">
        <v>8219</v>
      </c>
      <c r="B472">
        <v>159</v>
      </c>
      <c r="C472" s="17">
        <f t="shared" si="14"/>
        <v>-4.1958082408674838E-2</v>
      </c>
      <c r="H472" t="s">
        <v>8221</v>
      </c>
      <c r="I472">
        <v>30</v>
      </c>
      <c r="J472" s="17">
        <f t="shared" si="15"/>
        <v>0.20007952689334918</v>
      </c>
    </row>
    <row r="473" spans="1:10" x14ac:dyDescent="0.25">
      <c r="A473" t="s">
        <v>8219</v>
      </c>
      <c r="B473">
        <v>99</v>
      </c>
      <c r="C473" s="17">
        <f t="shared" si="14"/>
        <v>-0.11302294473849335</v>
      </c>
      <c r="H473" t="s">
        <v>8221</v>
      </c>
      <c r="I473">
        <v>3</v>
      </c>
      <c r="J473" s="17">
        <f t="shared" si="15"/>
        <v>-0.23946978474057207</v>
      </c>
    </row>
    <row r="474" spans="1:10" x14ac:dyDescent="0.25">
      <c r="A474" t="s">
        <v>8219</v>
      </c>
      <c r="B474">
        <v>96</v>
      </c>
      <c r="C474" s="17">
        <f t="shared" si="14"/>
        <v>-0.11657618785498428</v>
      </c>
      <c r="H474" t="s">
        <v>8221</v>
      </c>
      <c r="I474">
        <v>975</v>
      </c>
      <c r="J474" s="17">
        <f t="shared" si="15"/>
        <v>15.584305434080592</v>
      </c>
    </row>
    <row r="475" spans="1:10" x14ac:dyDescent="0.25">
      <c r="A475" t="s">
        <v>8219</v>
      </c>
      <c r="B475">
        <v>27</v>
      </c>
      <c r="C475" s="17">
        <f t="shared" si="14"/>
        <v>-0.19830077953427558</v>
      </c>
      <c r="H475" t="s">
        <v>8221</v>
      </c>
      <c r="I475">
        <v>167</v>
      </c>
      <c r="J475" s="17">
        <f t="shared" si="15"/>
        <v>2.4303852933321344</v>
      </c>
    </row>
    <row r="476" spans="1:10" x14ac:dyDescent="0.25">
      <c r="A476" t="s">
        <v>8219</v>
      </c>
      <c r="B476">
        <v>166</v>
      </c>
      <c r="C476" s="17">
        <f t="shared" si="14"/>
        <v>-3.3667181803529345E-2</v>
      </c>
      <c r="H476" t="s">
        <v>8221</v>
      </c>
      <c r="I476">
        <v>5</v>
      </c>
      <c r="J476" s="17">
        <f t="shared" si="15"/>
        <v>-0.20691057647139272</v>
      </c>
    </row>
    <row r="477" spans="1:10" x14ac:dyDescent="0.25">
      <c r="A477" t="s">
        <v>8219</v>
      </c>
      <c r="B477">
        <v>76</v>
      </c>
      <c r="C477" s="17">
        <f t="shared" si="14"/>
        <v>-0.14026447529825711</v>
      </c>
      <c r="H477" t="s">
        <v>8221</v>
      </c>
      <c r="I477">
        <v>18</v>
      </c>
      <c r="J477" s="17">
        <f t="shared" si="15"/>
        <v>4.7242772782730659E-3</v>
      </c>
    </row>
    <row r="478" spans="1:10" x14ac:dyDescent="0.25">
      <c r="A478" t="s">
        <v>8219</v>
      </c>
      <c r="B478">
        <v>211</v>
      </c>
      <c r="C478" s="17">
        <f t="shared" si="14"/>
        <v>1.963146494383454E-2</v>
      </c>
      <c r="H478" t="s">
        <v>8221</v>
      </c>
      <c r="I478">
        <v>98</v>
      </c>
      <c r="J478" s="17">
        <f t="shared" si="15"/>
        <v>1.307092608045447</v>
      </c>
    </row>
    <row r="479" spans="1:10" x14ac:dyDescent="0.25">
      <c r="A479" t="s">
        <v>8219</v>
      </c>
      <c r="B479">
        <v>21</v>
      </c>
      <c r="C479" s="17">
        <f t="shared" si="14"/>
        <v>-0.20540726576725743</v>
      </c>
      <c r="H479" t="s">
        <v>8221</v>
      </c>
      <c r="I479">
        <v>4</v>
      </c>
      <c r="J479" s="17">
        <f t="shared" si="15"/>
        <v>-0.22319018060598239</v>
      </c>
    </row>
    <row r="480" spans="1:10" x14ac:dyDescent="0.25">
      <c r="A480" t="s">
        <v>8219</v>
      </c>
      <c r="B480">
        <v>61</v>
      </c>
      <c r="C480" s="17">
        <f t="shared" si="14"/>
        <v>-0.15803069088071175</v>
      </c>
      <c r="H480" t="s">
        <v>8221</v>
      </c>
      <c r="I480">
        <v>3</v>
      </c>
      <c r="J480" s="17">
        <f t="shared" si="15"/>
        <v>-0.23946978474057207</v>
      </c>
    </row>
    <row r="481" spans="1:10" x14ac:dyDescent="0.25">
      <c r="A481" t="s">
        <v>8219</v>
      </c>
      <c r="B481">
        <v>30</v>
      </c>
      <c r="C481" s="17">
        <f t="shared" si="14"/>
        <v>-0.19474753641778464</v>
      </c>
      <c r="H481" t="s">
        <v>8221</v>
      </c>
      <c r="I481">
        <v>1</v>
      </c>
      <c r="J481" s="17">
        <f t="shared" si="15"/>
        <v>-0.27202899300975142</v>
      </c>
    </row>
    <row r="482" spans="1:10" x14ac:dyDescent="0.25">
      <c r="A482" t="s">
        <v>8219</v>
      </c>
      <c r="B482">
        <v>375</v>
      </c>
      <c r="C482" s="17">
        <f t="shared" si="14"/>
        <v>0.21387542197867182</v>
      </c>
      <c r="H482" t="s">
        <v>8221</v>
      </c>
      <c r="I482">
        <v>0</v>
      </c>
      <c r="J482" s="17">
        <f t="shared" si="15"/>
        <v>-0.28830859714434109</v>
      </c>
    </row>
    <row r="483" spans="1:10" x14ac:dyDescent="0.25">
      <c r="A483" t="s">
        <v>8219</v>
      </c>
      <c r="B483">
        <v>111</v>
      </c>
      <c r="C483" s="17">
        <f t="shared" si="14"/>
        <v>-9.8809972272529648E-2</v>
      </c>
      <c r="H483" t="s">
        <v>8221</v>
      </c>
      <c r="I483">
        <v>9</v>
      </c>
      <c r="J483" s="17">
        <f t="shared" si="15"/>
        <v>-0.14179215993303401</v>
      </c>
    </row>
    <row r="484" spans="1:10" x14ac:dyDescent="0.25">
      <c r="A484" t="s">
        <v>8219</v>
      </c>
      <c r="B484">
        <v>123</v>
      </c>
      <c r="C484" s="17">
        <f t="shared" si="14"/>
        <v>-8.4596999806565945E-2</v>
      </c>
      <c r="H484" t="s">
        <v>8221</v>
      </c>
      <c r="I484">
        <v>2</v>
      </c>
      <c r="J484" s="17">
        <f t="shared" si="15"/>
        <v>-0.25574938887516174</v>
      </c>
    </row>
    <row r="485" spans="1:10" x14ac:dyDescent="0.25">
      <c r="A485" t="s">
        <v>8219</v>
      </c>
      <c r="B485">
        <v>70</v>
      </c>
      <c r="C485" s="17">
        <f t="shared" si="14"/>
        <v>-0.14737096153123896</v>
      </c>
      <c r="H485" t="s">
        <v>8221</v>
      </c>
      <c r="I485">
        <v>0</v>
      </c>
      <c r="J485" s="17">
        <f t="shared" si="15"/>
        <v>-0.28830859714434109</v>
      </c>
    </row>
    <row r="486" spans="1:10" x14ac:dyDescent="0.25">
      <c r="A486" t="s">
        <v>8219</v>
      </c>
      <c r="B486">
        <v>85</v>
      </c>
      <c r="C486" s="17">
        <f t="shared" si="14"/>
        <v>-0.12960474594878435</v>
      </c>
      <c r="H486" t="s">
        <v>8221</v>
      </c>
      <c r="I486">
        <v>147</v>
      </c>
      <c r="J486" s="17">
        <f t="shared" si="15"/>
        <v>2.1047932106403411</v>
      </c>
    </row>
    <row r="487" spans="1:10" x14ac:dyDescent="0.25">
      <c r="A487" t="s">
        <v>8219</v>
      </c>
      <c r="B487">
        <v>86</v>
      </c>
      <c r="C487" s="17">
        <f t="shared" si="14"/>
        <v>-0.12842033157662069</v>
      </c>
      <c r="H487" t="s">
        <v>8221</v>
      </c>
      <c r="I487">
        <v>49</v>
      </c>
      <c r="J487" s="17">
        <f t="shared" si="15"/>
        <v>0.50939200545055296</v>
      </c>
    </row>
    <row r="488" spans="1:10" x14ac:dyDescent="0.25">
      <c r="A488" t="s">
        <v>8219</v>
      </c>
      <c r="B488">
        <v>13</v>
      </c>
      <c r="C488" s="17">
        <f t="shared" si="14"/>
        <v>-0.21488258074456656</v>
      </c>
      <c r="H488" t="s">
        <v>8221</v>
      </c>
      <c r="I488">
        <v>1</v>
      </c>
      <c r="J488" s="17">
        <f t="shared" si="15"/>
        <v>-0.27202899300975142</v>
      </c>
    </row>
    <row r="489" spans="1:10" x14ac:dyDescent="0.25">
      <c r="A489" t="s">
        <v>8219</v>
      </c>
      <c r="B489">
        <v>33</v>
      </c>
      <c r="C489" s="17">
        <f t="shared" si="14"/>
        <v>-0.19119429330129373</v>
      </c>
      <c r="H489" t="s">
        <v>8221</v>
      </c>
      <c r="I489">
        <v>2</v>
      </c>
      <c r="J489" s="17">
        <f t="shared" si="15"/>
        <v>-0.25574938887516174</v>
      </c>
    </row>
    <row r="490" spans="1:10" x14ac:dyDescent="0.25">
      <c r="A490" t="s">
        <v>8219</v>
      </c>
      <c r="B490">
        <v>15</v>
      </c>
      <c r="C490" s="17">
        <f t="shared" si="14"/>
        <v>-0.21251375200023928</v>
      </c>
      <c r="H490" t="s">
        <v>8221</v>
      </c>
      <c r="I490">
        <v>7</v>
      </c>
      <c r="J490" s="17">
        <f t="shared" si="15"/>
        <v>-0.17435136820221336</v>
      </c>
    </row>
    <row r="491" spans="1:10" x14ac:dyDescent="0.25">
      <c r="A491" t="s">
        <v>8219</v>
      </c>
      <c r="B491">
        <v>273</v>
      </c>
      <c r="C491" s="17">
        <f t="shared" si="14"/>
        <v>9.3065156017980336E-2</v>
      </c>
      <c r="H491" t="s">
        <v>8221</v>
      </c>
      <c r="I491">
        <v>4</v>
      </c>
      <c r="J491" s="17">
        <f t="shared" si="15"/>
        <v>-0.22319018060598239</v>
      </c>
    </row>
    <row r="492" spans="1:10" x14ac:dyDescent="0.25">
      <c r="A492" t="s">
        <v>8219</v>
      </c>
      <c r="B492">
        <v>714</v>
      </c>
      <c r="C492" s="17">
        <f t="shared" si="14"/>
        <v>0.61539189414214646</v>
      </c>
      <c r="H492" t="s">
        <v>8221</v>
      </c>
      <c r="I492">
        <v>27</v>
      </c>
      <c r="J492" s="17">
        <f t="shared" si="15"/>
        <v>0.15124071448958015</v>
      </c>
    </row>
    <row r="493" spans="1:10" x14ac:dyDescent="0.25">
      <c r="A493" t="s">
        <v>8219</v>
      </c>
      <c r="B493">
        <v>170</v>
      </c>
      <c r="C493" s="17">
        <f t="shared" si="14"/>
        <v>-2.8929524314874781E-2</v>
      </c>
      <c r="H493" t="s">
        <v>8221</v>
      </c>
      <c r="I493">
        <v>94</v>
      </c>
      <c r="J493" s="17">
        <f t="shared" si="15"/>
        <v>1.2419741915070883</v>
      </c>
    </row>
    <row r="494" spans="1:10" x14ac:dyDescent="0.25">
      <c r="A494" t="s">
        <v>8219</v>
      </c>
      <c r="B494">
        <v>512</v>
      </c>
      <c r="C494" s="17">
        <f t="shared" si="14"/>
        <v>0.37614019096509077</v>
      </c>
      <c r="H494" t="s">
        <v>8221</v>
      </c>
      <c r="I494">
        <v>29</v>
      </c>
      <c r="J494" s="17">
        <f t="shared" si="15"/>
        <v>0.1837999227587595</v>
      </c>
    </row>
    <row r="495" spans="1:10" x14ac:dyDescent="0.25">
      <c r="A495" t="s">
        <v>8219</v>
      </c>
      <c r="B495">
        <v>314</v>
      </c>
      <c r="C495" s="17">
        <f t="shared" si="14"/>
        <v>0.14162614527668965</v>
      </c>
      <c r="H495" t="s">
        <v>8221</v>
      </c>
      <c r="I495">
        <v>7</v>
      </c>
      <c r="J495" s="17">
        <f t="shared" si="15"/>
        <v>-0.17435136820221336</v>
      </c>
    </row>
    <row r="496" spans="1:10" x14ac:dyDescent="0.25">
      <c r="A496" t="s">
        <v>8219</v>
      </c>
      <c r="B496">
        <v>167</v>
      </c>
      <c r="C496" s="17">
        <f t="shared" si="14"/>
        <v>-3.2482767431365703E-2</v>
      </c>
      <c r="H496" t="s">
        <v>8221</v>
      </c>
      <c r="I496">
        <v>22</v>
      </c>
      <c r="J496" s="17">
        <f t="shared" si="15"/>
        <v>6.984269381663176E-2</v>
      </c>
    </row>
    <row r="497" spans="1:10" x14ac:dyDescent="0.25">
      <c r="A497" t="s">
        <v>8219</v>
      </c>
      <c r="B497">
        <v>9</v>
      </c>
      <c r="C497" s="17">
        <f t="shared" si="14"/>
        <v>-0.21962023823322113</v>
      </c>
      <c r="H497" t="s">
        <v>8221</v>
      </c>
      <c r="I497">
        <v>1</v>
      </c>
      <c r="J497" s="17">
        <f t="shared" si="15"/>
        <v>-0.27202899300975142</v>
      </c>
    </row>
    <row r="498" spans="1:10" x14ac:dyDescent="0.25">
      <c r="A498" t="s">
        <v>8219</v>
      </c>
      <c r="B498">
        <v>103</v>
      </c>
      <c r="C498" s="17">
        <f t="shared" si="14"/>
        <v>-0.10828528724983878</v>
      </c>
      <c r="H498" t="s">
        <v>8221</v>
      </c>
      <c r="I498">
        <v>10</v>
      </c>
      <c r="J498" s="17">
        <f t="shared" si="15"/>
        <v>-0.12551255579844434</v>
      </c>
    </row>
    <row r="499" spans="1:10" x14ac:dyDescent="0.25">
      <c r="A499" t="s">
        <v>8219</v>
      </c>
      <c r="B499">
        <v>111</v>
      </c>
      <c r="C499" s="17">
        <f t="shared" si="14"/>
        <v>-9.8809972272529648E-2</v>
      </c>
      <c r="H499" t="s">
        <v>8221</v>
      </c>
      <c r="I499">
        <v>6</v>
      </c>
      <c r="J499" s="17">
        <f t="shared" si="15"/>
        <v>-0.19063097233680304</v>
      </c>
    </row>
    <row r="500" spans="1:10" x14ac:dyDescent="0.25">
      <c r="A500" t="s">
        <v>8219</v>
      </c>
      <c r="B500">
        <v>271</v>
      </c>
      <c r="C500" s="17">
        <f t="shared" si="14"/>
        <v>9.0696327273653052E-2</v>
      </c>
      <c r="H500" t="s">
        <v>8221</v>
      </c>
      <c r="I500">
        <v>24</v>
      </c>
      <c r="J500" s="17">
        <f t="shared" si="15"/>
        <v>0.10240190208581111</v>
      </c>
    </row>
    <row r="501" spans="1:10" x14ac:dyDescent="0.25">
      <c r="A501" t="s">
        <v>8219</v>
      </c>
      <c r="B501">
        <v>101</v>
      </c>
      <c r="C501" s="17">
        <f t="shared" si="14"/>
        <v>-0.11065411599416607</v>
      </c>
      <c r="H501" t="s">
        <v>8221</v>
      </c>
      <c r="I501">
        <v>15</v>
      </c>
      <c r="J501" s="17">
        <f t="shared" si="15"/>
        <v>-4.4114535125495957E-2</v>
      </c>
    </row>
    <row r="502" spans="1:10" x14ac:dyDescent="0.25">
      <c r="A502" t="s">
        <v>8219</v>
      </c>
      <c r="B502">
        <v>57</v>
      </c>
      <c r="C502" s="17">
        <f t="shared" si="14"/>
        <v>-0.16276834836936632</v>
      </c>
      <c r="H502" t="s">
        <v>8221</v>
      </c>
      <c r="I502">
        <v>37</v>
      </c>
      <c r="J502" s="17">
        <f t="shared" si="15"/>
        <v>0.31403675583547691</v>
      </c>
    </row>
    <row r="503" spans="1:10" x14ac:dyDescent="0.25">
      <c r="A503" t="s">
        <v>8219</v>
      </c>
      <c r="B503">
        <v>62</v>
      </c>
      <c r="C503" s="17">
        <f t="shared" si="14"/>
        <v>-0.1568462765085481</v>
      </c>
      <c r="H503" t="s">
        <v>8221</v>
      </c>
      <c r="I503">
        <v>20</v>
      </c>
      <c r="J503" s="17">
        <f t="shared" si="15"/>
        <v>3.7283485547452415E-2</v>
      </c>
    </row>
    <row r="504" spans="1:10" x14ac:dyDescent="0.25">
      <c r="A504" t="s">
        <v>8219</v>
      </c>
      <c r="B504">
        <v>32</v>
      </c>
      <c r="C504" s="17">
        <f t="shared" si="14"/>
        <v>-0.19237870767345736</v>
      </c>
      <c r="H504" t="s">
        <v>8221</v>
      </c>
      <c r="I504">
        <v>7</v>
      </c>
      <c r="J504" s="17">
        <f t="shared" si="15"/>
        <v>-0.17435136820221336</v>
      </c>
    </row>
    <row r="505" spans="1:10" x14ac:dyDescent="0.25">
      <c r="A505" t="s">
        <v>8219</v>
      </c>
      <c r="B505">
        <v>141</v>
      </c>
      <c r="C505" s="17">
        <f t="shared" si="14"/>
        <v>-6.3277541107620391E-2</v>
      </c>
      <c r="H505" t="s">
        <v>8221</v>
      </c>
      <c r="I505">
        <v>0</v>
      </c>
      <c r="J505" s="17">
        <f t="shared" si="15"/>
        <v>-0.28830859714434109</v>
      </c>
    </row>
    <row r="506" spans="1:10" x14ac:dyDescent="0.25">
      <c r="A506" t="s">
        <v>8219</v>
      </c>
      <c r="B506">
        <v>75</v>
      </c>
      <c r="C506" s="17">
        <f t="shared" si="14"/>
        <v>-0.14144888967042077</v>
      </c>
      <c r="H506" t="s">
        <v>8221</v>
      </c>
      <c r="I506">
        <v>21</v>
      </c>
      <c r="J506" s="17">
        <f t="shared" si="15"/>
        <v>5.3563089682042091E-2</v>
      </c>
    </row>
    <row r="507" spans="1:10" x14ac:dyDescent="0.25">
      <c r="A507" t="s">
        <v>8219</v>
      </c>
      <c r="B507">
        <v>46</v>
      </c>
      <c r="C507" s="17">
        <f t="shared" si="14"/>
        <v>-0.17579690646316637</v>
      </c>
      <c r="H507" t="s">
        <v>8221</v>
      </c>
      <c r="I507">
        <v>3</v>
      </c>
      <c r="J507" s="17">
        <f t="shared" si="15"/>
        <v>-0.23946978474057207</v>
      </c>
    </row>
    <row r="508" spans="1:10" x14ac:dyDescent="0.25">
      <c r="A508" t="s">
        <v>8219</v>
      </c>
      <c r="B508">
        <v>103</v>
      </c>
      <c r="C508" s="17">
        <f t="shared" si="14"/>
        <v>-0.10828528724983878</v>
      </c>
      <c r="H508" t="s">
        <v>8221</v>
      </c>
      <c r="I508">
        <v>11</v>
      </c>
      <c r="J508" s="17">
        <f t="shared" si="15"/>
        <v>-0.10923295166385466</v>
      </c>
    </row>
    <row r="509" spans="1:10" x14ac:dyDescent="0.25">
      <c r="A509" t="s">
        <v>8219</v>
      </c>
      <c r="B509">
        <v>6</v>
      </c>
      <c r="C509" s="17">
        <f t="shared" si="14"/>
        <v>-0.22317348134971204</v>
      </c>
      <c r="H509" t="s">
        <v>8221</v>
      </c>
      <c r="I509">
        <v>1</v>
      </c>
      <c r="J509" s="17">
        <f t="shared" si="15"/>
        <v>-0.27202899300975142</v>
      </c>
    </row>
    <row r="510" spans="1:10" x14ac:dyDescent="0.25">
      <c r="A510" t="s">
        <v>8219</v>
      </c>
      <c r="B510">
        <v>83</v>
      </c>
      <c r="C510" s="17">
        <f t="shared" si="14"/>
        <v>-0.13197357469311163</v>
      </c>
      <c r="H510" t="s">
        <v>8221</v>
      </c>
      <c r="I510">
        <v>312</v>
      </c>
      <c r="J510" s="17">
        <f t="shared" si="15"/>
        <v>4.7909278928476375</v>
      </c>
    </row>
    <row r="511" spans="1:10" x14ac:dyDescent="0.25">
      <c r="A511" t="s">
        <v>8219</v>
      </c>
      <c r="B511">
        <v>108</v>
      </c>
      <c r="C511" s="17">
        <f t="shared" si="14"/>
        <v>-0.10236321538902057</v>
      </c>
      <c r="H511" t="s">
        <v>8221</v>
      </c>
      <c r="I511">
        <v>1</v>
      </c>
      <c r="J511" s="17">
        <f t="shared" si="15"/>
        <v>-0.27202899300975142</v>
      </c>
    </row>
    <row r="512" spans="1:10" x14ac:dyDescent="0.25">
      <c r="A512" t="s">
        <v>8219</v>
      </c>
      <c r="B512">
        <v>25</v>
      </c>
      <c r="C512" s="17">
        <f t="shared" si="14"/>
        <v>-0.20066960827860286</v>
      </c>
      <c r="H512" t="s">
        <v>8221</v>
      </c>
      <c r="I512">
        <v>3</v>
      </c>
      <c r="J512" s="17">
        <f t="shared" si="15"/>
        <v>-0.23946978474057207</v>
      </c>
    </row>
    <row r="513" spans="1:10" x14ac:dyDescent="0.25">
      <c r="A513" t="s">
        <v>8219</v>
      </c>
      <c r="B513">
        <v>549</v>
      </c>
      <c r="C513" s="17">
        <f t="shared" si="14"/>
        <v>0.41996352273514553</v>
      </c>
      <c r="H513" t="s">
        <v>8221</v>
      </c>
      <c r="I513">
        <v>4</v>
      </c>
      <c r="J513" s="17">
        <f t="shared" si="15"/>
        <v>-0.22319018060598239</v>
      </c>
    </row>
    <row r="514" spans="1:10" x14ac:dyDescent="0.25">
      <c r="A514" t="s">
        <v>8219</v>
      </c>
      <c r="B514">
        <v>222</v>
      </c>
      <c r="C514" s="17">
        <f t="shared" si="14"/>
        <v>3.26600230376346E-2</v>
      </c>
      <c r="H514" t="s">
        <v>8221</v>
      </c>
      <c r="I514">
        <v>10</v>
      </c>
      <c r="J514" s="17">
        <f t="shared" si="15"/>
        <v>-0.12551255579844434</v>
      </c>
    </row>
    <row r="515" spans="1:10" x14ac:dyDescent="0.25">
      <c r="A515" t="s">
        <v>8219</v>
      </c>
      <c r="B515">
        <v>183</v>
      </c>
      <c r="C515" s="17">
        <f t="shared" ref="C515:C578" si="16">(B515-F$2)/F$7</f>
        <v>-1.3532137476747435E-2</v>
      </c>
      <c r="H515" t="s">
        <v>8221</v>
      </c>
      <c r="I515">
        <v>8</v>
      </c>
      <c r="J515" s="17">
        <f t="shared" ref="J515:J578" si="17">(I515-M$2)/M$7</f>
        <v>-0.15807176406762369</v>
      </c>
    </row>
    <row r="516" spans="1:10" x14ac:dyDescent="0.25">
      <c r="A516" t="s">
        <v>8219</v>
      </c>
      <c r="B516">
        <v>89</v>
      </c>
      <c r="C516" s="17">
        <f t="shared" si="16"/>
        <v>-0.12486708846012977</v>
      </c>
      <c r="H516" t="s">
        <v>8221</v>
      </c>
      <c r="I516">
        <v>3</v>
      </c>
      <c r="J516" s="17">
        <f t="shared" si="17"/>
        <v>-0.23946978474057207</v>
      </c>
    </row>
    <row r="517" spans="1:10" x14ac:dyDescent="0.25">
      <c r="A517" t="s">
        <v>8219</v>
      </c>
      <c r="B517">
        <v>253</v>
      </c>
      <c r="C517" s="17">
        <f t="shared" si="16"/>
        <v>6.9376868574707498E-2</v>
      </c>
      <c r="H517" t="s">
        <v>8221</v>
      </c>
      <c r="I517">
        <v>1</v>
      </c>
      <c r="J517" s="17">
        <f t="shared" si="17"/>
        <v>-0.27202899300975142</v>
      </c>
    </row>
    <row r="518" spans="1:10" x14ac:dyDescent="0.25">
      <c r="A518" t="s">
        <v>8219</v>
      </c>
      <c r="B518">
        <v>140</v>
      </c>
      <c r="C518" s="17">
        <f t="shared" si="16"/>
        <v>-6.4461955479784033E-2</v>
      </c>
      <c r="H518" t="s">
        <v>8221</v>
      </c>
      <c r="I518">
        <v>0</v>
      </c>
      <c r="J518" s="17">
        <f t="shared" si="17"/>
        <v>-0.28830859714434109</v>
      </c>
    </row>
    <row r="519" spans="1:10" x14ac:dyDescent="0.25">
      <c r="A519" t="s">
        <v>8219</v>
      </c>
      <c r="B519">
        <v>103</v>
      </c>
      <c r="C519" s="17">
        <f t="shared" si="16"/>
        <v>-0.10828528724983878</v>
      </c>
      <c r="H519" t="s">
        <v>8221</v>
      </c>
      <c r="I519">
        <v>5</v>
      </c>
      <c r="J519" s="17">
        <f t="shared" si="17"/>
        <v>-0.20691057647139272</v>
      </c>
    </row>
    <row r="520" spans="1:10" x14ac:dyDescent="0.25">
      <c r="A520" t="s">
        <v>8219</v>
      </c>
      <c r="B520">
        <v>138</v>
      </c>
      <c r="C520" s="17">
        <f t="shared" si="16"/>
        <v>-6.6830784224111317E-2</v>
      </c>
      <c r="H520" t="s">
        <v>8221</v>
      </c>
      <c r="I520">
        <v>0</v>
      </c>
      <c r="J520" s="17">
        <f t="shared" si="17"/>
        <v>-0.28830859714434109</v>
      </c>
    </row>
    <row r="521" spans="1:10" x14ac:dyDescent="0.25">
      <c r="A521" t="s">
        <v>8219</v>
      </c>
      <c r="B521">
        <v>191</v>
      </c>
      <c r="C521" s="17">
        <f t="shared" si="16"/>
        <v>-4.0568224994382996E-3</v>
      </c>
      <c r="H521" t="s">
        <v>8221</v>
      </c>
      <c r="I521">
        <v>3</v>
      </c>
      <c r="J521" s="17">
        <f t="shared" si="17"/>
        <v>-0.23946978474057207</v>
      </c>
    </row>
    <row r="522" spans="1:10" x14ac:dyDescent="0.25">
      <c r="A522" t="s">
        <v>8219</v>
      </c>
      <c r="B522">
        <v>45</v>
      </c>
      <c r="C522" s="17">
        <f t="shared" si="16"/>
        <v>-0.17698132083533002</v>
      </c>
      <c r="H522" t="s">
        <v>8221</v>
      </c>
      <c r="I522">
        <v>7</v>
      </c>
      <c r="J522" s="17">
        <f t="shared" si="17"/>
        <v>-0.17435136820221336</v>
      </c>
    </row>
    <row r="523" spans="1:10" x14ac:dyDescent="0.25">
      <c r="A523" t="s">
        <v>8219</v>
      </c>
      <c r="B523">
        <v>17</v>
      </c>
      <c r="C523" s="17">
        <f t="shared" si="16"/>
        <v>-0.210144923255912</v>
      </c>
      <c r="H523" t="s">
        <v>8221</v>
      </c>
      <c r="I523">
        <v>0</v>
      </c>
      <c r="J523" s="17">
        <f t="shared" si="17"/>
        <v>-0.28830859714434109</v>
      </c>
    </row>
    <row r="524" spans="1:10" x14ac:dyDescent="0.25">
      <c r="A524" t="s">
        <v>8219</v>
      </c>
      <c r="B524">
        <v>31</v>
      </c>
      <c r="C524" s="17">
        <f t="shared" si="16"/>
        <v>-0.19356312204562101</v>
      </c>
      <c r="H524" t="s">
        <v>8221</v>
      </c>
      <c r="I524">
        <v>2</v>
      </c>
      <c r="J524" s="17">
        <f t="shared" si="17"/>
        <v>-0.25574938887516174</v>
      </c>
    </row>
    <row r="525" spans="1:10" x14ac:dyDescent="0.25">
      <c r="A525" t="s">
        <v>8219</v>
      </c>
      <c r="B525">
        <v>50</v>
      </c>
      <c r="C525" s="17">
        <f t="shared" si="16"/>
        <v>-0.1710592489745118</v>
      </c>
      <c r="H525" t="s">
        <v>8221</v>
      </c>
      <c r="I525">
        <v>23</v>
      </c>
      <c r="J525" s="17">
        <f t="shared" si="17"/>
        <v>8.6122297951221435E-2</v>
      </c>
    </row>
    <row r="526" spans="1:10" x14ac:dyDescent="0.25">
      <c r="A526" t="s">
        <v>8219</v>
      </c>
      <c r="B526">
        <v>59</v>
      </c>
      <c r="C526" s="17">
        <f t="shared" si="16"/>
        <v>-0.16039951962503904</v>
      </c>
      <c r="H526" t="s">
        <v>8221</v>
      </c>
      <c r="I526">
        <v>1</v>
      </c>
      <c r="J526" s="17">
        <f t="shared" si="17"/>
        <v>-0.27202899300975142</v>
      </c>
    </row>
    <row r="527" spans="1:10" x14ac:dyDescent="0.25">
      <c r="A527" t="s">
        <v>8219</v>
      </c>
      <c r="B527">
        <v>81</v>
      </c>
      <c r="C527" s="17">
        <f t="shared" si="16"/>
        <v>-0.13434240343743892</v>
      </c>
      <c r="H527" t="s">
        <v>8221</v>
      </c>
      <c r="I527">
        <v>2</v>
      </c>
      <c r="J527" s="17">
        <f t="shared" si="17"/>
        <v>-0.25574938887516174</v>
      </c>
    </row>
    <row r="528" spans="1:10" x14ac:dyDescent="0.25">
      <c r="A528" t="s">
        <v>8219</v>
      </c>
      <c r="B528">
        <v>508</v>
      </c>
      <c r="C528" s="17">
        <f t="shared" si="16"/>
        <v>0.3714025334764362</v>
      </c>
      <c r="H528" t="s">
        <v>8221</v>
      </c>
      <c r="I528">
        <v>3</v>
      </c>
      <c r="J528" s="17">
        <f t="shared" si="17"/>
        <v>-0.23946978474057207</v>
      </c>
    </row>
    <row r="529" spans="1:10" x14ac:dyDescent="0.25">
      <c r="A529" t="s">
        <v>8219</v>
      </c>
      <c r="B529">
        <v>74</v>
      </c>
      <c r="C529" s="17">
        <f t="shared" si="16"/>
        <v>-0.1426333040425844</v>
      </c>
      <c r="H529" t="s">
        <v>8221</v>
      </c>
      <c r="I529">
        <v>0</v>
      </c>
      <c r="J529" s="17">
        <f t="shared" si="17"/>
        <v>-0.28830859714434109</v>
      </c>
    </row>
    <row r="530" spans="1:10" x14ac:dyDescent="0.25">
      <c r="A530" t="s">
        <v>8219</v>
      </c>
      <c r="B530">
        <v>141</v>
      </c>
      <c r="C530" s="17">
        <f t="shared" si="16"/>
        <v>-6.3277541107620391E-2</v>
      </c>
      <c r="H530" t="s">
        <v>8221</v>
      </c>
      <c r="I530">
        <v>13</v>
      </c>
      <c r="J530" s="17">
        <f t="shared" si="17"/>
        <v>-7.6673743394675309E-2</v>
      </c>
    </row>
    <row r="531" spans="1:10" x14ac:dyDescent="0.25">
      <c r="A531" t="s">
        <v>8219</v>
      </c>
      <c r="B531">
        <v>711</v>
      </c>
      <c r="C531" s="17">
        <f t="shared" si="16"/>
        <v>0.61183865102565549</v>
      </c>
      <c r="H531" t="s">
        <v>8221</v>
      </c>
      <c r="I531">
        <v>1</v>
      </c>
      <c r="J531" s="17">
        <f t="shared" si="17"/>
        <v>-0.27202899300975142</v>
      </c>
    </row>
    <row r="532" spans="1:10" x14ac:dyDescent="0.25">
      <c r="A532" t="s">
        <v>8219</v>
      </c>
      <c r="B532">
        <v>141</v>
      </c>
      <c r="C532" s="17">
        <f t="shared" si="16"/>
        <v>-6.3277541107620391E-2</v>
      </c>
      <c r="H532" t="s">
        <v>8221</v>
      </c>
      <c r="I532">
        <v>1</v>
      </c>
      <c r="J532" s="17">
        <f t="shared" si="17"/>
        <v>-0.27202899300975142</v>
      </c>
    </row>
    <row r="533" spans="1:10" x14ac:dyDescent="0.25">
      <c r="A533" t="s">
        <v>8219</v>
      </c>
      <c r="B533">
        <v>109</v>
      </c>
      <c r="C533" s="17">
        <f t="shared" si="16"/>
        <v>-0.10117880101685693</v>
      </c>
      <c r="H533" t="s">
        <v>8221</v>
      </c>
      <c r="I533">
        <v>1</v>
      </c>
      <c r="J533" s="17">
        <f t="shared" si="17"/>
        <v>-0.27202899300975142</v>
      </c>
    </row>
    <row r="534" spans="1:10" x14ac:dyDescent="0.25">
      <c r="A534" t="s">
        <v>8219</v>
      </c>
      <c r="B534">
        <v>361</v>
      </c>
      <c r="C534" s="17">
        <f t="shared" si="16"/>
        <v>0.19729362076838083</v>
      </c>
      <c r="H534" t="s">
        <v>8221</v>
      </c>
      <c r="I534">
        <v>6</v>
      </c>
      <c r="J534" s="17">
        <f t="shared" si="17"/>
        <v>-0.19063097233680304</v>
      </c>
    </row>
    <row r="535" spans="1:10" x14ac:dyDescent="0.25">
      <c r="A535" t="s">
        <v>8219</v>
      </c>
      <c r="B535">
        <v>176</v>
      </c>
      <c r="C535" s="17">
        <f t="shared" si="16"/>
        <v>-2.1823038081892929E-2</v>
      </c>
      <c r="H535" t="s">
        <v>8221</v>
      </c>
      <c r="I535">
        <v>39</v>
      </c>
      <c r="J535" s="17">
        <f t="shared" si="17"/>
        <v>0.34659596410465626</v>
      </c>
    </row>
    <row r="536" spans="1:10" x14ac:dyDescent="0.25">
      <c r="A536" t="s">
        <v>8219</v>
      </c>
      <c r="B536">
        <v>670</v>
      </c>
      <c r="C536" s="17">
        <f t="shared" si="16"/>
        <v>0.56327766176694627</v>
      </c>
      <c r="H536" t="s">
        <v>8221</v>
      </c>
      <c r="I536">
        <v>4</v>
      </c>
      <c r="J536" s="17">
        <f t="shared" si="17"/>
        <v>-0.22319018060598239</v>
      </c>
    </row>
    <row r="537" spans="1:10" x14ac:dyDescent="0.25">
      <c r="A537" t="s">
        <v>8219</v>
      </c>
      <c r="B537">
        <v>96</v>
      </c>
      <c r="C537" s="17">
        <f t="shared" si="16"/>
        <v>-0.11657618785498428</v>
      </c>
      <c r="H537" t="s">
        <v>8221</v>
      </c>
      <c r="I537">
        <v>1</v>
      </c>
      <c r="J537" s="17">
        <f t="shared" si="17"/>
        <v>-0.27202899300975142</v>
      </c>
    </row>
    <row r="538" spans="1:10" x14ac:dyDescent="0.25">
      <c r="A538" t="s">
        <v>8219</v>
      </c>
      <c r="B538">
        <v>74</v>
      </c>
      <c r="C538" s="17">
        <f t="shared" si="16"/>
        <v>-0.1426333040425844</v>
      </c>
      <c r="H538" t="s">
        <v>8221</v>
      </c>
      <c r="I538">
        <v>0</v>
      </c>
      <c r="J538" s="17">
        <f t="shared" si="17"/>
        <v>-0.28830859714434109</v>
      </c>
    </row>
    <row r="539" spans="1:10" x14ac:dyDescent="0.25">
      <c r="A539" t="s">
        <v>8219</v>
      </c>
      <c r="B539">
        <v>52</v>
      </c>
      <c r="C539" s="17">
        <f t="shared" si="16"/>
        <v>-0.16869042023018452</v>
      </c>
      <c r="H539" t="s">
        <v>8221</v>
      </c>
      <c r="I539">
        <v>0</v>
      </c>
      <c r="J539" s="17">
        <f t="shared" si="17"/>
        <v>-0.28830859714434109</v>
      </c>
    </row>
    <row r="540" spans="1:10" x14ac:dyDescent="0.25">
      <c r="A540" t="s">
        <v>8219</v>
      </c>
      <c r="B540">
        <v>105</v>
      </c>
      <c r="C540" s="17">
        <f t="shared" si="16"/>
        <v>-0.1059164585055115</v>
      </c>
      <c r="H540" t="s">
        <v>8221</v>
      </c>
      <c r="I540">
        <v>0</v>
      </c>
      <c r="J540" s="17">
        <f t="shared" si="17"/>
        <v>-0.28830859714434109</v>
      </c>
    </row>
    <row r="541" spans="1:10" x14ac:dyDescent="0.25">
      <c r="A541" t="s">
        <v>8219</v>
      </c>
      <c r="B541">
        <v>41</v>
      </c>
      <c r="C541" s="17">
        <f t="shared" si="16"/>
        <v>-0.18171897832398459</v>
      </c>
      <c r="H541" t="s">
        <v>8221</v>
      </c>
      <c r="I541">
        <v>8</v>
      </c>
      <c r="J541" s="17">
        <f t="shared" si="17"/>
        <v>-0.15807176406762369</v>
      </c>
    </row>
    <row r="542" spans="1:10" x14ac:dyDescent="0.25">
      <c r="A542" t="s">
        <v>8219</v>
      </c>
      <c r="B542">
        <v>34</v>
      </c>
      <c r="C542" s="17">
        <f t="shared" si="16"/>
        <v>-0.19000987892913007</v>
      </c>
      <c r="H542" t="s">
        <v>8221</v>
      </c>
      <c r="I542">
        <v>0</v>
      </c>
      <c r="J542" s="17">
        <f t="shared" si="17"/>
        <v>-0.28830859714434109</v>
      </c>
    </row>
    <row r="543" spans="1:10" x14ac:dyDescent="0.25">
      <c r="A543" t="s">
        <v>8219</v>
      </c>
      <c r="B543">
        <v>66</v>
      </c>
      <c r="C543" s="17">
        <f t="shared" si="16"/>
        <v>-0.15210861901989353</v>
      </c>
      <c r="H543" t="s">
        <v>8221</v>
      </c>
      <c r="I543">
        <v>1</v>
      </c>
      <c r="J543" s="17">
        <f t="shared" si="17"/>
        <v>-0.27202899300975142</v>
      </c>
    </row>
    <row r="544" spans="1:10" x14ac:dyDescent="0.25">
      <c r="A544" t="s">
        <v>8219</v>
      </c>
      <c r="B544">
        <v>50</v>
      </c>
      <c r="C544" s="17">
        <f t="shared" si="16"/>
        <v>-0.1710592489745118</v>
      </c>
      <c r="H544" t="s">
        <v>8221</v>
      </c>
      <c r="I544">
        <v>12</v>
      </c>
      <c r="J544" s="17">
        <f t="shared" si="17"/>
        <v>-9.2953347529264985E-2</v>
      </c>
    </row>
    <row r="545" spans="1:10" x14ac:dyDescent="0.25">
      <c r="A545" t="s">
        <v>8219</v>
      </c>
      <c r="B545">
        <v>159</v>
      </c>
      <c r="C545" s="17">
        <f t="shared" si="16"/>
        <v>-4.1958082408674838E-2</v>
      </c>
      <c r="H545" t="s">
        <v>8221</v>
      </c>
      <c r="I545">
        <v>0</v>
      </c>
      <c r="J545" s="17">
        <f t="shared" si="17"/>
        <v>-0.28830859714434109</v>
      </c>
    </row>
    <row r="546" spans="1:10" x14ac:dyDescent="0.25">
      <c r="A546" t="s">
        <v>8219</v>
      </c>
      <c r="B546">
        <v>182</v>
      </c>
      <c r="C546" s="17">
        <f t="shared" si="16"/>
        <v>-1.4716551848911076E-2</v>
      </c>
      <c r="H546" t="s">
        <v>8221</v>
      </c>
      <c r="I546">
        <v>3</v>
      </c>
      <c r="J546" s="17">
        <f t="shared" si="17"/>
        <v>-0.23946978474057207</v>
      </c>
    </row>
    <row r="547" spans="1:10" x14ac:dyDescent="0.25">
      <c r="A547" t="s">
        <v>8219</v>
      </c>
      <c r="B547">
        <v>206</v>
      </c>
      <c r="C547" s="17">
        <f t="shared" si="16"/>
        <v>1.370939308301633E-2</v>
      </c>
      <c r="H547" t="s">
        <v>8221</v>
      </c>
      <c r="I547">
        <v>2</v>
      </c>
      <c r="J547" s="17">
        <f t="shared" si="17"/>
        <v>-0.25574938887516174</v>
      </c>
    </row>
    <row r="548" spans="1:10" x14ac:dyDescent="0.25">
      <c r="A548" t="s">
        <v>8219</v>
      </c>
      <c r="B548">
        <v>169</v>
      </c>
      <c r="C548" s="17">
        <f t="shared" si="16"/>
        <v>-3.0113938687038422E-2</v>
      </c>
      <c r="H548" t="s">
        <v>8221</v>
      </c>
      <c r="I548">
        <v>6</v>
      </c>
      <c r="J548" s="17">
        <f t="shared" si="17"/>
        <v>-0.19063097233680304</v>
      </c>
    </row>
    <row r="549" spans="1:10" x14ac:dyDescent="0.25">
      <c r="A549" t="s">
        <v>8219</v>
      </c>
      <c r="B549">
        <v>31</v>
      </c>
      <c r="C549" s="17">
        <f t="shared" si="16"/>
        <v>-0.19356312204562101</v>
      </c>
      <c r="H549" t="s">
        <v>8221</v>
      </c>
      <c r="I549">
        <v>0</v>
      </c>
      <c r="J549" s="17">
        <f t="shared" si="17"/>
        <v>-0.28830859714434109</v>
      </c>
    </row>
    <row r="550" spans="1:10" x14ac:dyDescent="0.25">
      <c r="A550" t="s">
        <v>8219</v>
      </c>
      <c r="B550">
        <v>28</v>
      </c>
      <c r="C550" s="17">
        <f t="shared" si="16"/>
        <v>-0.19711636516211192</v>
      </c>
      <c r="H550" t="s">
        <v>8221</v>
      </c>
      <c r="I550">
        <v>15</v>
      </c>
      <c r="J550" s="17">
        <f t="shared" si="17"/>
        <v>-4.4114535125495957E-2</v>
      </c>
    </row>
    <row r="551" spans="1:10" x14ac:dyDescent="0.25">
      <c r="A551" t="s">
        <v>8219</v>
      </c>
      <c r="B551">
        <v>54</v>
      </c>
      <c r="C551" s="17">
        <f t="shared" si="16"/>
        <v>-0.16632159148585723</v>
      </c>
      <c r="H551" t="s">
        <v>8221</v>
      </c>
      <c r="I551">
        <v>1</v>
      </c>
      <c r="J551" s="17">
        <f t="shared" si="17"/>
        <v>-0.27202899300975142</v>
      </c>
    </row>
    <row r="552" spans="1:10" x14ac:dyDescent="0.25">
      <c r="A552" t="s">
        <v>8219</v>
      </c>
      <c r="B552">
        <v>467</v>
      </c>
      <c r="C552" s="17">
        <f t="shared" si="16"/>
        <v>0.32284154421772693</v>
      </c>
      <c r="H552" t="s">
        <v>8221</v>
      </c>
      <c r="I552">
        <v>3</v>
      </c>
      <c r="J552" s="17">
        <f t="shared" si="17"/>
        <v>-0.23946978474057207</v>
      </c>
    </row>
    <row r="553" spans="1:10" x14ac:dyDescent="0.25">
      <c r="A553" t="s">
        <v>8219</v>
      </c>
      <c r="B553">
        <v>389</v>
      </c>
      <c r="C553" s="17">
        <f t="shared" si="16"/>
        <v>0.23045722318896281</v>
      </c>
      <c r="H553" t="s">
        <v>8221</v>
      </c>
      <c r="I553">
        <v>8</v>
      </c>
      <c r="J553" s="17">
        <f t="shared" si="17"/>
        <v>-0.15807176406762369</v>
      </c>
    </row>
    <row r="554" spans="1:10" x14ac:dyDescent="0.25">
      <c r="A554" t="s">
        <v>8219</v>
      </c>
      <c r="B554">
        <v>68</v>
      </c>
      <c r="C554" s="17">
        <f t="shared" si="16"/>
        <v>-0.14973979027556625</v>
      </c>
      <c r="H554" t="s">
        <v>8221</v>
      </c>
      <c r="I554">
        <v>0</v>
      </c>
      <c r="J554" s="17">
        <f t="shared" si="17"/>
        <v>-0.28830859714434109</v>
      </c>
    </row>
    <row r="555" spans="1:10" x14ac:dyDescent="0.25">
      <c r="A555" t="s">
        <v>8219</v>
      </c>
      <c r="B555">
        <v>413</v>
      </c>
      <c r="C555" s="17">
        <f t="shared" si="16"/>
        <v>0.25888316812089018</v>
      </c>
      <c r="H555" t="s">
        <v>8221</v>
      </c>
      <c r="I555">
        <v>3</v>
      </c>
      <c r="J555" s="17">
        <f t="shared" si="17"/>
        <v>-0.23946978474057207</v>
      </c>
    </row>
    <row r="556" spans="1:10" x14ac:dyDescent="0.25">
      <c r="A556" t="s">
        <v>8219</v>
      </c>
      <c r="B556">
        <v>190</v>
      </c>
      <c r="C556" s="17">
        <f t="shared" si="16"/>
        <v>-5.2412368716019415E-3</v>
      </c>
      <c r="H556" t="s">
        <v>8221</v>
      </c>
      <c r="I556">
        <v>3</v>
      </c>
      <c r="J556" s="17">
        <f t="shared" si="17"/>
        <v>-0.23946978474057207</v>
      </c>
    </row>
    <row r="557" spans="1:10" x14ac:dyDescent="0.25">
      <c r="A557" t="s">
        <v>8219</v>
      </c>
      <c r="B557">
        <v>189</v>
      </c>
      <c r="C557" s="17">
        <f t="shared" si="16"/>
        <v>-6.4256512437655833E-3</v>
      </c>
      <c r="H557" t="s">
        <v>8221</v>
      </c>
      <c r="I557">
        <v>0</v>
      </c>
      <c r="J557" s="17">
        <f t="shared" si="17"/>
        <v>-0.28830859714434109</v>
      </c>
    </row>
    <row r="558" spans="1:10" x14ac:dyDescent="0.25">
      <c r="A558" t="s">
        <v>8219</v>
      </c>
      <c r="B558">
        <v>130</v>
      </c>
      <c r="C558" s="17">
        <f t="shared" si="16"/>
        <v>-7.6306099201420452E-2</v>
      </c>
      <c r="H558" t="s">
        <v>8221</v>
      </c>
      <c r="I558">
        <v>19</v>
      </c>
      <c r="J558" s="17">
        <f t="shared" si="17"/>
        <v>2.1003881412862739E-2</v>
      </c>
    </row>
    <row r="559" spans="1:10" x14ac:dyDescent="0.25">
      <c r="A559" t="s">
        <v>8219</v>
      </c>
      <c r="B559">
        <v>74</v>
      </c>
      <c r="C559" s="17">
        <f t="shared" si="16"/>
        <v>-0.1426333040425844</v>
      </c>
      <c r="H559" t="s">
        <v>8221</v>
      </c>
      <c r="I559">
        <v>0</v>
      </c>
      <c r="J559" s="17">
        <f t="shared" si="17"/>
        <v>-0.28830859714434109</v>
      </c>
    </row>
    <row r="560" spans="1:10" x14ac:dyDescent="0.25">
      <c r="A560" t="s">
        <v>8219</v>
      </c>
      <c r="B560">
        <v>274</v>
      </c>
      <c r="C560" s="17">
        <f t="shared" si="16"/>
        <v>9.4249570390143977E-2</v>
      </c>
      <c r="H560" t="s">
        <v>8221</v>
      </c>
      <c r="I560">
        <v>2</v>
      </c>
      <c r="J560" s="17">
        <f t="shared" si="17"/>
        <v>-0.25574938887516174</v>
      </c>
    </row>
    <row r="561" spans="1:10" x14ac:dyDescent="0.25">
      <c r="A561" t="s">
        <v>8219</v>
      </c>
      <c r="B561">
        <v>22</v>
      </c>
      <c r="C561" s="17">
        <f t="shared" si="16"/>
        <v>-0.20422285139509377</v>
      </c>
      <c r="H561" t="s">
        <v>8221</v>
      </c>
      <c r="I561">
        <v>0</v>
      </c>
      <c r="J561" s="17">
        <f t="shared" si="17"/>
        <v>-0.28830859714434109</v>
      </c>
    </row>
    <row r="562" spans="1:10" x14ac:dyDescent="0.25">
      <c r="A562" t="s">
        <v>8219</v>
      </c>
      <c r="B562">
        <v>31</v>
      </c>
      <c r="C562" s="17">
        <f t="shared" si="16"/>
        <v>-0.19356312204562101</v>
      </c>
      <c r="H562" t="s">
        <v>8221</v>
      </c>
      <c r="I562">
        <v>0</v>
      </c>
      <c r="J562" s="17">
        <f t="shared" si="17"/>
        <v>-0.28830859714434109</v>
      </c>
    </row>
    <row r="563" spans="1:10" x14ac:dyDescent="0.25">
      <c r="A563" t="s">
        <v>8219</v>
      </c>
      <c r="B563">
        <v>63</v>
      </c>
      <c r="C563" s="17">
        <f t="shared" si="16"/>
        <v>-0.15566186213638447</v>
      </c>
      <c r="H563" t="s">
        <v>8221</v>
      </c>
      <c r="I563">
        <v>25</v>
      </c>
      <c r="J563" s="17">
        <f t="shared" si="17"/>
        <v>0.11868150622040079</v>
      </c>
    </row>
    <row r="564" spans="1:10" x14ac:dyDescent="0.25">
      <c r="A564" t="s">
        <v>8219</v>
      </c>
      <c r="B564">
        <v>20</v>
      </c>
      <c r="C564" s="17">
        <f t="shared" si="16"/>
        <v>-0.20659168013942106</v>
      </c>
      <c r="H564" t="s">
        <v>8221</v>
      </c>
      <c r="I564">
        <v>8</v>
      </c>
      <c r="J564" s="17">
        <f t="shared" si="17"/>
        <v>-0.15807176406762369</v>
      </c>
    </row>
    <row r="565" spans="1:10" x14ac:dyDescent="0.25">
      <c r="A565" t="s">
        <v>8219</v>
      </c>
      <c r="B565">
        <v>25</v>
      </c>
      <c r="C565" s="17">
        <f t="shared" si="16"/>
        <v>-0.20066960827860286</v>
      </c>
      <c r="H565" t="s">
        <v>8221</v>
      </c>
      <c r="I565">
        <v>16</v>
      </c>
      <c r="J565" s="17">
        <f t="shared" si="17"/>
        <v>-2.7834930990906285E-2</v>
      </c>
    </row>
    <row r="566" spans="1:10" x14ac:dyDescent="0.25">
      <c r="A566" t="s">
        <v>8219</v>
      </c>
      <c r="B566">
        <v>61</v>
      </c>
      <c r="C566" s="17">
        <f t="shared" si="16"/>
        <v>-0.15803069088071175</v>
      </c>
      <c r="H566" t="s">
        <v>8221</v>
      </c>
      <c r="I566">
        <v>3</v>
      </c>
      <c r="J566" s="17">
        <f t="shared" si="17"/>
        <v>-0.23946978474057207</v>
      </c>
    </row>
    <row r="567" spans="1:10" x14ac:dyDescent="0.25">
      <c r="A567" t="s">
        <v>8219</v>
      </c>
      <c r="B567">
        <v>52</v>
      </c>
      <c r="C567" s="17">
        <f t="shared" si="16"/>
        <v>-0.16869042023018452</v>
      </c>
      <c r="H567" t="s">
        <v>8221</v>
      </c>
      <c r="I567">
        <v>3</v>
      </c>
      <c r="J567" s="17">
        <f t="shared" si="17"/>
        <v>-0.23946978474057207</v>
      </c>
    </row>
    <row r="568" spans="1:10" x14ac:dyDescent="0.25">
      <c r="A568" t="s">
        <v>8219</v>
      </c>
      <c r="B568">
        <v>86</v>
      </c>
      <c r="C568" s="17">
        <f t="shared" si="16"/>
        <v>-0.12842033157662069</v>
      </c>
      <c r="H568" t="s">
        <v>8221</v>
      </c>
      <c r="I568">
        <v>2</v>
      </c>
      <c r="J568" s="17">
        <f t="shared" si="17"/>
        <v>-0.25574938887516174</v>
      </c>
    </row>
    <row r="569" spans="1:10" x14ac:dyDescent="0.25">
      <c r="A569" t="s">
        <v>8219</v>
      </c>
      <c r="B569">
        <v>42</v>
      </c>
      <c r="C569" s="17">
        <f t="shared" si="16"/>
        <v>-0.18053456395182094</v>
      </c>
      <c r="H569" t="s">
        <v>8221</v>
      </c>
      <c r="I569">
        <v>1</v>
      </c>
      <c r="J569" s="17">
        <f t="shared" si="17"/>
        <v>-0.27202899300975142</v>
      </c>
    </row>
    <row r="570" spans="1:10" x14ac:dyDescent="0.25">
      <c r="A570" t="s">
        <v>8219</v>
      </c>
      <c r="B570">
        <v>52</v>
      </c>
      <c r="C570" s="17">
        <f t="shared" si="16"/>
        <v>-0.16869042023018452</v>
      </c>
      <c r="H570" t="s">
        <v>8221</v>
      </c>
      <c r="I570">
        <v>0</v>
      </c>
      <c r="J570" s="17">
        <f t="shared" si="17"/>
        <v>-0.28830859714434109</v>
      </c>
    </row>
    <row r="571" spans="1:10" x14ac:dyDescent="0.25">
      <c r="A571" t="s">
        <v>8219</v>
      </c>
      <c r="B571">
        <v>120</v>
      </c>
      <c r="C571" s="17">
        <f t="shared" si="16"/>
        <v>-8.8150242923056871E-2</v>
      </c>
      <c r="H571" t="s">
        <v>8221</v>
      </c>
      <c r="I571">
        <v>1</v>
      </c>
      <c r="J571" s="17">
        <f t="shared" si="17"/>
        <v>-0.27202899300975142</v>
      </c>
    </row>
    <row r="572" spans="1:10" x14ac:dyDescent="0.25">
      <c r="A572" t="s">
        <v>8219</v>
      </c>
      <c r="B572">
        <v>22</v>
      </c>
      <c r="C572" s="17">
        <f t="shared" si="16"/>
        <v>-0.20422285139509377</v>
      </c>
      <c r="H572" t="s">
        <v>8221</v>
      </c>
      <c r="I572">
        <v>19</v>
      </c>
      <c r="J572" s="17">
        <f t="shared" si="17"/>
        <v>2.1003881412862739E-2</v>
      </c>
    </row>
    <row r="573" spans="1:10" x14ac:dyDescent="0.25">
      <c r="A573" t="s">
        <v>8219</v>
      </c>
      <c r="B573">
        <v>64</v>
      </c>
      <c r="C573" s="17">
        <f t="shared" si="16"/>
        <v>-0.15447744776422082</v>
      </c>
      <c r="H573" t="s">
        <v>8221</v>
      </c>
      <c r="I573">
        <v>9</v>
      </c>
      <c r="J573" s="17">
        <f t="shared" si="17"/>
        <v>-0.14179215993303401</v>
      </c>
    </row>
    <row r="574" spans="1:10" x14ac:dyDescent="0.25">
      <c r="A574" t="s">
        <v>8219</v>
      </c>
      <c r="B574">
        <v>23</v>
      </c>
      <c r="C574" s="17">
        <f t="shared" si="16"/>
        <v>-0.20303843702293015</v>
      </c>
      <c r="H574" t="s">
        <v>8221</v>
      </c>
      <c r="I574">
        <v>1</v>
      </c>
      <c r="J574" s="17">
        <f t="shared" si="17"/>
        <v>-0.27202899300975142</v>
      </c>
    </row>
    <row r="575" spans="1:10" x14ac:dyDescent="0.25">
      <c r="A575" t="s">
        <v>8219</v>
      </c>
      <c r="B575">
        <v>238</v>
      </c>
      <c r="C575" s="17">
        <f t="shared" si="16"/>
        <v>5.161065299225287E-2</v>
      </c>
      <c r="H575" t="s">
        <v>8221</v>
      </c>
      <c r="I575">
        <v>0</v>
      </c>
      <c r="J575" s="17">
        <f t="shared" si="17"/>
        <v>-0.28830859714434109</v>
      </c>
    </row>
    <row r="576" spans="1:10" x14ac:dyDescent="0.25">
      <c r="A576" t="s">
        <v>8219</v>
      </c>
      <c r="B576">
        <v>33</v>
      </c>
      <c r="C576" s="17">
        <f t="shared" si="16"/>
        <v>-0.19119429330129373</v>
      </c>
      <c r="H576" t="s">
        <v>8221</v>
      </c>
      <c r="I576">
        <v>1</v>
      </c>
      <c r="J576" s="17">
        <f t="shared" si="17"/>
        <v>-0.27202899300975142</v>
      </c>
    </row>
    <row r="577" spans="1:10" x14ac:dyDescent="0.25">
      <c r="A577" t="s">
        <v>8219</v>
      </c>
      <c r="B577">
        <v>32</v>
      </c>
      <c r="C577" s="17">
        <f t="shared" si="16"/>
        <v>-0.19237870767345736</v>
      </c>
      <c r="H577" t="s">
        <v>8221</v>
      </c>
      <c r="I577">
        <v>5</v>
      </c>
      <c r="J577" s="17">
        <f t="shared" si="17"/>
        <v>-0.20691057647139272</v>
      </c>
    </row>
    <row r="578" spans="1:10" x14ac:dyDescent="0.25">
      <c r="A578" t="s">
        <v>8219</v>
      </c>
      <c r="B578">
        <v>24</v>
      </c>
      <c r="C578" s="17">
        <f t="shared" si="16"/>
        <v>-0.20185402265076649</v>
      </c>
      <c r="H578" t="s">
        <v>8221</v>
      </c>
      <c r="I578">
        <v>85</v>
      </c>
      <c r="J578" s="17">
        <f t="shared" si="17"/>
        <v>1.0954577542957813</v>
      </c>
    </row>
    <row r="579" spans="1:10" x14ac:dyDescent="0.25">
      <c r="A579" t="s">
        <v>8219</v>
      </c>
      <c r="B579">
        <v>29</v>
      </c>
      <c r="C579" s="17">
        <f t="shared" ref="C579:C642" si="18">(B579-F$2)/F$7</f>
        <v>-0.19593195078994829</v>
      </c>
      <c r="H579" t="s">
        <v>8221</v>
      </c>
      <c r="I579">
        <v>3</v>
      </c>
      <c r="J579" s="17">
        <f t="shared" ref="J579:J642" si="19">(I579-M$2)/M$7</f>
        <v>-0.23946978474057207</v>
      </c>
    </row>
    <row r="580" spans="1:10" x14ac:dyDescent="0.25">
      <c r="A580" t="s">
        <v>8219</v>
      </c>
      <c r="B580">
        <v>50</v>
      </c>
      <c r="C580" s="17">
        <f t="shared" si="18"/>
        <v>-0.1710592489745118</v>
      </c>
      <c r="H580" t="s">
        <v>8221</v>
      </c>
      <c r="I580">
        <v>4</v>
      </c>
      <c r="J580" s="17">
        <f t="shared" si="19"/>
        <v>-0.22319018060598239</v>
      </c>
    </row>
    <row r="581" spans="1:10" x14ac:dyDescent="0.25">
      <c r="A581" t="s">
        <v>8219</v>
      </c>
      <c r="B581">
        <v>108</v>
      </c>
      <c r="C581" s="17">
        <f t="shared" si="18"/>
        <v>-0.10236321538902057</v>
      </c>
      <c r="H581" t="s">
        <v>8221</v>
      </c>
      <c r="I581">
        <v>3</v>
      </c>
      <c r="J581" s="17">
        <f t="shared" si="19"/>
        <v>-0.23946978474057207</v>
      </c>
    </row>
    <row r="582" spans="1:10" x14ac:dyDescent="0.25">
      <c r="A582" t="s">
        <v>8219</v>
      </c>
      <c r="B582">
        <v>139</v>
      </c>
      <c r="C582" s="17">
        <f t="shared" si="18"/>
        <v>-6.5646369851947675E-2</v>
      </c>
      <c r="H582" t="s">
        <v>8221</v>
      </c>
      <c r="I582">
        <v>5</v>
      </c>
      <c r="J582" s="17">
        <f t="shared" si="19"/>
        <v>-0.20691057647139272</v>
      </c>
    </row>
    <row r="583" spans="1:10" x14ac:dyDescent="0.25">
      <c r="A583" t="s">
        <v>8219</v>
      </c>
      <c r="B583">
        <v>7</v>
      </c>
      <c r="C583" s="17">
        <f t="shared" si="18"/>
        <v>-0.22198906697754842</v>
      </c>
      <c r="H583" t="s">
        <v>8221</v>
      </c>
      <c r="I583">
        <v>17</v>
      </c>
      <c r="J583" s="17">
        <f t="shared" si="19"/>
        <v>-1.1555326856316609E-2</v>
      </c>
    </row>
    <row r="584" spans="1:10" x14ac:dyDescent="0.25">
      <c r="A584" t="s">
        <v>8219</v>
      </c>
      <c r="B584">
        <v>149</v>
      </c>
      <c r="C584" s="17">
        <f t="shared" si="18"/>
        <v>-5.3802226130311263E-2</v>
      </c>
      <c r="H584" t="s">
        <v>8221</v>
      </c>
      <c r="I584">
        <v>3</v>
      </c>
      <c r="J584" s="17">
        <f t="shared" si="19"/>
        <v>-0.23946978474057207</v>
      </c>
    </row>
    <row r="585" spans="1:10" x14ac:dyDescent="0.25">
      <c r="A585" t="s">
        <v>8219</v>
      </c>
      <c r="B585">
        <v>31</v>
      </c>
      <c r="C585" s="17">
        <f t="shared" si="18"/>
        <v>-0.19356312204562101</v>
      </c>
      <c r="H585" t="s">
        <v>8221</v>
      </c>
      <c r="I585">
        <v>2</v>
      </c>
      <c r="J585" s="17">
        <f t="shared" si="19"/>
        <v>-0.25574938887516174</v>
      </c>
    </row>
    <row r="586" spans="1:10" x14ac:dyDescent="0.25">
      <c r="A586" t="s">
        <v>8219</v>
      </c>
      <c r="B586">
        <v>26</v>
      </c>
      <c r="C586" s="17">
        <f t="shared" si="18"/>
        <v>-0.19948519390643921</v>
      </c>
      <c r="H586" t="s">
        <v>8221</v>
      </c>
      <c r="I586">
        <v>6</v>
      </c>
      <c r="J586" s="17">
        <f t="shared" si="19"/>
        <v>-0.19063097233680304</v>
      </c>
    </row>
    <row r="587" spans="1:10" x14ac:dyDescent="0.25">
      <c r="A587" t="s">
        <v>8219</v>
      </c>
      <c r="B587">
        <v>172</v>
      </c>
      <c r="C587" s="17">
        <f t="shared" si="18"/>
        <v>-2.6560695570547497E-2</v>
      </c>
      <c r="H587" t="s">
        <v>8221</v>
      </c>
      <c r="I587">
        <v>0</v>
      </c>
      <c r="J587" s="17">
        <f t="shared" si="19"/>
        <v>-0.28830859714434109</v>
      </c>
    </row>
    <row r="588" spans="1:10" x14ac:dyDescent="0.25">
      <c r="A588" t="s">
        <v>8219</v>
      </c>
      <c r="B588">
        <v>78</v>
      </c>
      <c r="C588" s="17">
        <f t="shared" si="18"/>
        <v>-0.13789564655392983</v>
      </c>
      <c r="H588" t="s">
        <v>8221</v>
      </c>
      <c r="I588">
        <v>1</v>
      </c>
      <c r="J588" s="17">
        <f t="shared" si="19"/>
        <v>-0.27202899300975142</v>
      </c>
    </row>
    <row r="589" spans="1:10" x14ac:dyDescent="0.25">
      <c r="A589" t="s">
        <v>8219</v>
      </c>
      <c r="B589">
        <v>120</v>
      </c>
      <c r="C589" s="17">
        <f t="shared" si="18"/>
        <v>-8.8150242923056871E-2</v>
      </c>
      <c r="H589" t="s">
        <v>8221</v>
      </c>
      <c r="I589">
        <v>3</v>
      </c>
      <c r="J589" s="17">
        <f t="shared" si="19"/>
        <v>-0.23946978474057207</v>
      </c>
    </row>
    <row r="590" spans="1:10" x14ac:dyDescent="0.25">
      <c r="A590" t="s">
        <v>8219</v>
      </c>
      <c r="B590">
        <v>227</v>
      </c>
      <c r="C590" s="17">
        <f t="shared" si="18"/>
        <v>3.8582094898452809E-2</v>
      </c>
      <c r="H590" t="s">
        <v>8221</v>
      </c>
      <c r="I590">
        <v>13</v>
      </c>
      <c r="J590" s="17">
        <f t="shared" si="19"/>
        <v>-7.6673743394675309E-2</v>
      </c>
    </row>
    <row r="591" spans="1:10" x14ac:dyDescent="0.25">
      <c r="A591" t="s">
        <v>8219</v>
      </c>
      <c r="B591">
        <v>42</v>
      </c>
      <c r="C591" s="17">
        <f t="shared" si="18"/>
        <v>-0.18053456395182094</v>
      </c>
      <c r="H591" t="s">
        <v>8221</v>
      </c>
      <c r="I591">
        <v>1</v>
      </c>
      <c r="J591" s="17">
        <f t="shared" si="19"/>
        <v>-0.27202899300975142</v>
      </c>
    </row>
    <row r="592" spans="1:10" x14ac:dyDescent="0.25">
      <c r="A592" t="s">
        <v>8219</v>
      </c>
      <c r="B592">
        <v>64</v>
      </c>
      <c r="C592" s="17">
        <f t="shared" si="18"/>
        <v>-0.15447744776422082</v>
      </c>
      <c r="H592" t="s">
        <v>8221</v>
      </c>
      <c r="I592">
        <v>1</v>
      </c>
      <c r="J592" s="17">
        <f t="shared" si="19"/>
        <v>-0.27202899300975142</v>
      </c>
    </row>
    <row r="593" spans="1:10" x14ac:dyDescent="0.25">
      <c r="A593" t="s">
        <v>8219</v>
      </c>
      <c r="B593">
        <v>121</v>
      </c>
      <c r="C593" s="17">
        <f t="shared" si="18"/>
        <v>-8.6965828550893229E-2</v>
      </c>
      <c r="H593" t="s">
        <v>8221</v>
      </c>
      <c r="I593">
        <v>9</v>
      </c>
      <c r="J593" s="17">
        <f t="shared" si="19"/>
        <v>-0.14179215993303401</v>
      </c>
    </row>
    <row r="594" spans="1:10" x14ac:dyDescent="0.25">
      <c r="A594" t="s">
        <v>8219</v>
      </c>
      <c r="B594">
        <v>87</v>
      </c>
      <c r="C594" s="17">
        <f t="shared" si="18"/>
        <v>-0.12723591720445707</v>
      </c>
      <c r="H594" t="s">
        <v>8221</v>
      </c>
      <c r="I594">
        <v>0</v>
      </c>
      <c r="J594" s="17">
        <f t="shared" si="19"/>
        <v>-0.28830859714434109</v>
      </c>
    </row>
    <row r="595" spans="1:10" x14ac:dyDescent="0.25">
      <c r="A595" t="s">
        <v>8219</v>
      </c>
      <c r="B595">
        <v>65</v>
      </c>
      <c r="C595" s="17">
        <f t="shared" si="18"/>
        <v>-0.15329303339205719</v>
      </c>
      <c r="H595" t="s">
        <v>8221</v>
      </c>
      <c r="I595">
        <v>2</v>
      </c>
      <c r="J595" s="17">
        <f t="shared" si="19"/>
        <v>-0.25574938887516174</v>
      </c>
    </row>
    <row r="596" spans="1:10" x14ac:dyDescent="0.25">
      <c r="A596" t="s">
        <v>8219</v>
      </c>
      <c r="B596">
        <v>49</v>
      </c>
      <c r="C596" s="17">
        <f t="shared" si="18"/>
        <v>-0.17224366334667546</v>
      </c>
      <c r="H596" t="s">
        <v>8221</v>
      </c>
      <c r="I596">
        <v>1</v>
      </c>
      <c r="J596" s="17">
        <f t="shared" si="19"/>
        <v>-0.27202899300975142</v>
      </c>
    </row>
    <row r="597" spans="1:10" x14ac:dyDescent="0.25">
      <c r="A597" t="s">
        <v>8219</v>
      </c>
      <c r="B597">
        <v>19</v>
      </c>
      <c r="C597" s="17">
        <f t="shared" si="18"/>
        <v>-0.20777609451158471</v>
      </c>
      <c r="H597" t="s">
        <v>8221</v>
      </c>
      <c r="I597">
        <v>10</v>
      </c>
      <c r="J597" s="17">
        <f t="shared" si="19"/>
        <v>-0.12551255579844434</v>
      </c>
    </row>
    <row r="598" spans="1:10" x14ac:dyDescent="0.25">
      <c r="A598" t="s">
        <v>8219</v>
      </c>
      <c r="B598">
        <v>81</v>
      </c>
      <c r="C598" s="17">
        <f t="shared" si="18"/>
        <v>-0.13434240343743892</v>
      </c>
      <c r="H598" t="s">
        <v>8221</v>
      </c>
      <c r="I598">
        <v>3</v>
      </c>
      <c r="J598" s="17">
        <f t="shared" si="19"/>
        <v>-0.23946978474057207</v>
      </c>
    </row>
    <row r="599" spans="1:10" x14ac:dyDescent="0.25">
      <c r="A599" t="s">
        <v>8219</v>
      </c>
      <c r="B599">
        <v>264</v>
      </c>
      <c r="C599" s="17">
        <f t="shared" si="18"/>
        <v>8.2405426668507559E-2</v>
      </c>
      <c r="H599" t="s">
        <v>8221</v>
      </c>
      <c r="I599">
        <v>2</v>
      </c>
      <c r="J599" s="17">
        <f t="shared" si="19"/>
        <v>-0.25574938887516174</v>
      </c>
    </row>
    <row r="600" spans="1:10" x14ac:dyDescent="0.25">
      <c r="A600" t="s">
        <v>8219</v>
      </c>
      <c r="B600">
        <v>25</v>
      </c>
      <c r="C600" s="17">
        <f t="shared" si="18"/>
        <v>-0.20066960827860286</v>
      </c>
      <c r="H600" t="s">
        <v>8221</v>
      </c>
      <c r="I600">
        <v>2</v>
      </c>
      <c r="J600" s="17">
        <f t="shared" si="19"/>
        <v>-0.25574938887516174</v>
      </c>
    </row>
    <row r="601" spans="1:10" x14ac:dyDescent="0.25">
      <c r="A601" t="s">
        <v>8219</v>
      </c>
      <c r="B601">
        <v>5</v>
      </c>
      <c r="C601" s="17">
        <f t="shared" si="18"/>
        <v>-0.2243578957218757</v>
      </c>
      <c r="H601" t="s">
        <v>8221</v>
      </c>
      <c r="I601">
        <v>1</v>
      </c>
      <c r="J601" s="17">
        <f t="shared" si="19"/>
        <v>-0.27202899300975142</v>
      </c>
    </row>
    <row r="602" spans="1:10" x14ac:dyDescent="0.25">
      <c r="A602" t="s">
        <v>8219</v>
      </c>
      <c r="B602">
        <v>144</v>
      </c>
      <c r="C602" s="17">
        <f t="shared" si="18"/>
        <v>-5.9724297991129473E-2</v>
      </c>
      <c r="H602" t="s">
        <v>8221</v>
      </c>
      <c r="I602">
        <v>14</v>
      </c>
      <c r="J602" s="17">
        <f t="shared" si="19"/>
        <v>-6.0394139260085633E-2</v>
      </c>
    </row>
    <row r="603" spans="1:10" x14ac:dyDescent="0.25">
      <c r="A603" t="s">
        <v>8219</v>
      </c>
      <c r="B603">
        <v>92</v>
      </c>
      <c r="C603" s="17">
        <f t="shared" si="18"/>
        <v>-0.12131384534363884</v>
      </c>
      <c r="H603" t="s">
        <v>8221</v>
      </c>
      <c r="I603">
        <v>0</v>
      </c>
      <c r="J603" s="17">
        <f t="shared" si="19"/>
        <v>-0.28830859714434109</v>
      </c>
    </row>
    <row r="604" spans="1:10" x14ac:dyDescent="0.25">
      <c r="A604" t="s">
        <v>8219</v>
      </c>
      <c r="B604">
        <v>147</v>
      </c>
      <c r="C604" s="17">
        <f t="shared" si="18"/>
        <v>-5.6171054874638547E-2</v>
      </c>
      <c r="H604" t="s">
        <v>8221</v>
      </c>
      <c r="I604">
        <v>0</v>
      </c>
      <c r="J604" s="17">
        <f t="shared" si="19"/>
        <v>-0.28830859714434109</v>
      </c>
    </row>
    <row r="605" spans="1:10" x14ac:dyDescent="0.25">
      <c r="A605" t="s">
        <v>8219</v>
      </c>
      <c r="B605">
        <v>90</v>
      </c>
      <c r="C605" s="17">
        <f t="shared" si="18"/>
        <v>-0.12368267408796613</v>
      </c>
      <c r="H605" t="s">
        <v>8221</v>
      </c>
      <c r="I605">
        <v>4</v>
      </c>
      <c r="J605" s="17">
        <f t="shared" si="19"/>
        <v>-0.22319018060598239</v>
      </c>
    </row>
    <row r="606" spans="1:10" x14ac:dyDescent="0.25">
      <c r="A606" t="s">
        <v>8219</v>
      </c>
      <c r="B606">
        <v>87</v>
      </c>
      <c r="C606" s="17">
        <f t="shared" si="18"/>
        <v>-0.12723591720445707</v>
      </c>
      <c r="H606" t="s">
        <v>8221</v>
      </c>
      <c r="I606">
        <v>3</v>
      </c>
      <c r="J606" s="17">
        <f t="shared" si="19"/>
        <v>-0.23946978474057207</v>
      </c>
    </row>
    <row r="607" spans="1:10" x14ac:dyDescent="0.25">
      <c r="A607" t="s">
        <v>8219</v>
      </c>
      <c r="B607">
        <v>406</v>
      </c>
      <c r="C607" s="17">
        <f t="shared" si="18"/>
        <v>0.2505922675157447</v>
      </c>
      <c r="H607" t="s">
        <v>8221</v>
      </c>
      <c r="I607">
        <v>0</v>
      </c>
      <c r="J607" s="17">
        <f t="shared" si="19"/>
        <v>-0.28830859714434109</v>
      </c>
    </row>
    <row r="608" spans="1:10" x14ac:dyDescent="0.25">
      <c r="A608" t="s">
        <v>8219</v>
      </c>
      <c r="B608">
        <v>20</v>
      </c>
      <c r="C608" s="17">
        <f t="shared" si="18"/>
        <v>-0.20659168013942106</v>
      </c>
      <c r="H608" t="s">
        <v>8221</v>
      </c>
      <c r="I608">
        <v>5</v>
      </c>
      <c r="J608" s="17">
        <f t="shared" si="19"/>
        <v>-0.20691057647139272</v>
      </c>
    </row>
    <row r="609" spans="1:10" x14ac:dyDescent="0.25">
      <c r="A609" t="s">
        <v>8219</v>
      </c>
      <c r="B609">
        <v>70</v>
      </c>
      <c r="C609" s="17">
        <f t="shared" si="18"/>
        <v>-0.14737096153123896</v>
      </c>
      <c r="H609" t="s">
        <v>8221</v>
      </c>
      <c r="I609">
        <v>47</v>
      </c>
      <c r="J609" s="17">
        <f t="shared" si="19"/>
        <v>0.47683279718137367</v>
      </c>
    </row>
    <row r="610" spans="1:10" x14ac:dyDescent="0.25">
      <c r="A610" t="s">
        <v>8219</v>
      </c>
      <c r="B610">
        <v>16</v>
      </c>
      <c r="C610" s="17">
        <f t="shared" si="18"/>
        <v>-0.21132933762807563</v>
      </c>
      <c r="H610" t="s">
        <v>8221</v>
      </c>
      <c r="I610">
        <v>0</v>
      </c>
      <c r="J610" s="17">
        <f t="shared" si="19"/>
        <v>-0.28830859714434109</v>
      </c>
    </row>
    <row r="611" spans="1:10" x14ac:dyDescent="0.25">
      <c r="A611" t="s">
        <v>8219</v>
      </c>
      <c r="B611">
        <v>52</v>
      </c>
      <c r="C611" s="17">
        <f t="shared" si="18"/>
        <v>-0.16869042023018452</v>
      </c>
      <c r="H611" t="s">
        <v>8221</v>
      </c>
      <c r="I611">
        <v>10</v>
      </c>
      <c r="J611" s="17">
        <f t="shared" si="19"/>
        <v>-0.12551255579844434</v>
      </c>
    </row>
    <row r="612" spans="1:10" x14ac:dyDescent="0.25">
      <c r="A612" t="s">
        <v>8219</v>
      </c>
      <c r="B612">
        <v>66</v>
      </c>
      <c r="C612" s="17">
        <f t="shared" si="18"/>
        <v>-0.15210861901989353</v>
      </c>
      <c r="H612" t="s">
        <v>8221</v>
      </c>
      <c r="I612">
        <v>11</v>
      </c>
      <c r="J612" s="17">
        <f t="shared" si="19"/>
        <v>-0.10923295166385466</v>
      </c>
    </row>
    <row r="613" spans="1:10" x14ac:dyDescent="0.25">
      <c r="A613" t="s">
        <v>8219</v>
      </c>
      <c r="B613">
        <v>109</v>
      </c>
      <c r="C613" s="17">
        <f t="shared" si="18"/>
        <v>-0.10117880101685693</v>
      </c>
      <c r="H613" t="s">
        <v>8221</v>
      </c>
      <c r="I613">
        <v>2</v>
      </c>
      <c r="J613" s="17">
        <f t="shared" si="19"/>
        <v>-0.25574938887516174</v>
      </c>
    </row>
    <row r="614" spans="1:10" x14ac:dyDescent="0.25">
      <c r="A614" t="s">
        <v>8219</v>
      </c>
      <c r="B614">
        <v>168</v>
      </c>
      <c r="C614" s="17">
        <f t="shared" si="18"/>
        <v>-3.1298353059202061E-2</v>
      </c>
      <c r="H614" t="s">
        <v>8221</v>
      </c>
      <c r="I614">
        <v>2</v>
      </c>
      <c r="J614" s="17">
        <f t="shared" si="19"/>
        <v>-0.25574938887516174</v>
      </c>
    </row>
    <row r="615" spans="1:10" x14ac:dyDescent="0.25">
      <c r="A615" t="s">
        <v>8219</v>
      </c>
      <c r="B615">
        <v>31</v>
      </c>
      <c r="C615" s="17">
        <f t="shared" si="18"/>
        <v>-0.19356312204562101</v>
      </c>
      <c r="H615" t="s">
        <v>8221</v>
      </c>
      <c r="I615">
        <v>22</v>
      </c>
      <c r="J615" s="17">
        <f t="shared" si="19"/>
        <v>6.984269381663176E-2</v>
      </c>
    </row>
    <row r="616" spans="1:10" x14ac:dyDescent="0.25">
      <c r="A616" t="s">
        <v>8219</v>
      </c>
      <c r="B616">
        <v>133</v>
      </c>
      <c r="C616" s="17">
        <f t="shared" si="18"/>
        <v>-7.2752856084929526E-2</v>
      </c>
      <c r="H616" t="s">
        <v>8221</v>
      </c>
      <c r="I616">
        <v>8</v>
      </c>
      <c r="J616" s="17">
        <f t="shared" si="19"/>
        <v>-0.15807176406762369</v>
      </c>
    </row>
    <row r="617" spans="1:10" x14ac:dyDescent="0.25">
      <c r="A617" t="s">
        <v>8219</v>
      </c>
      <c r="B617">
        <v>151</v>
      </c>
      <c r="C617" s="17">
        <f t="shared" si="18"/>
        <v>-5.1433397385983973E-2</v>
      </c>
      <c r="H617" t="s">
        <v>8221</v>
      </c>
      <c r="I617">
        <v>6</v>
      </c>
      <c r="J617" s="17">
        <f t="shared" si="19"/>
        <v>-0.19063097233680304</v>
      </c>
    </row>
    <row r="618" spans="1:10" x14ac:dyDescent="0.25">
      <c r="A618" t="s">
        <v>8219</v>
      </c>
      <c r="B618">
        <v>5</v>
      </c>
      <c r="C618" s="17">
        <f t="shared" si="18"/>
        <v>-0.2243578957218757</v>
      </c>
      <c r="H618" t="s">
        <v>8221</v>
      </c>
      <c r="I618">
        <v>1</v>
      </c>
      <c r="J618" s="17">
        <f t="shared" si="19"/>
        <v>-0.27202899300975142</v>
      </c>
    </row>
    <row r="619" spans="1:10" x14ac:dyDescent="0.25">
      <c r="A619" t="s">
        <v>8219</v>
      </c>
      <c r="B619">
        <v>73</v>
      </c>
      <c r="C619" s="17">
        <f t="shared" si="18"/>
        <v>-0.14381771841474805</v>
      </c>
      <c r="H619" t="s">
        <v>8221</v>
      </c>
      <c r="I619">
        <v>3</v>
      </c>
      <c r="J619" s="17">
        <f t="shared" si="19"/>
        <v>-0.23946978474057207</v>
      </c>
    </row>
    <row r="620" spans="1:10" x14ac:dyDescent="0.25">
      <c r="A620" t="s">
        <v>8219</v>
      </c>
      <c r="B620">
        <v>148</v>
      </c>
      <c r="C620" s="17">
        <f t="shared" si="18"/>
        <v>-5.4986640502474905E-2</v>
      </c>
      <c r="H620" t="s">
        <v>8221</v>
      </c>
      <c r="I620">
        <v>0</v>
      </c>
      <c r="J620" s="17">
        <f t="shared" si="19"/>
        <v>-0.28830859714434109</v>
      </c>
    </row>
    <row r="621" spans="1:10" x14ac:dyDescent="0.25">
      <c r="A621" t="s">
        <v>8219</v>
      </c>
      <c r="B621">
        <v>93</v>
      </c>
      <c r="C621" s="17">
        <f t="shared" si="18"/>
        <v>-0.1201294309714752</v>
      </c>
      <c r="H621" t="s">
        <v>8221</v>
      </c>
      <c r="I621">
        <v>0</v>
      </c>
      <c r="J621" s="17">
        <f t="shared" si="19"/>
        <v>-0.28830859714434109</v>
      </c>
    </row>
    <row r="622" spans="1:10" x14ac:dyDescent="0.25">
      <c r="A622" t="s">
        <v>8219</v>
      </c>
      <c r="B622">
        <v>63</v>
      </c>
      <c r="C622" s="17">
        <f t="shared" si="18"/>
        <v>-0.15566186213638447</v>
      </c>
      <c r="H622" t="s">
        <v>8221</v>
      </c>
      <c r="I622">
        <v>0</v>
      </c>
      <c r="J622" s="17">
        <f t="shared" si="19"/>
        <v>-0.28830859714434109</v>
      </c>
    </row>
    <row r="623" spans="1:10" x14ac:dyDescent="0.25">
      <c r="A623" t="s">
        <v>8219</v>
      </c>
      <c r="B623">
        <v>134</v>
      </c>
      <c r="C623" s="17">
        <f t="shared" si="18"/>
        <v>-7.1568441712765885E-2</v>
      </c>
      <c r="H623" t="s">
        <v>8221</v>
      </c>
      <c r="I623">
        <v>0</v>
      </c>
      <c r="J623" s="17">
        <f t="shared" si="19"/>
        <v>-0.28830859714434109</v>
      </c>
    </row>
    <row r="624" spans="1:10" x14ac:dyDescent="0.25">
      <c r="A624" t="s">
        <v>8219</v>
      </c>
      <c r="B624">
        <v>14</v>
      </c>
      <c r="C624" s="17">
        <f t="shared" si="18"/>
        <v>-0.21369816637240291</v>
      </c>
      <c r="H624" t="s">
        <v>8221</v>
      </c>
      <c r="I624">
        <v>0</v>
      </c>
      <c r="J624" s="17">
        <f t="shared" si="19"/>
        <v>-0.28830859714434109</v>
      </c>
    </row>
    <row r="625" spans="1:10" x14ac:dyDescent="0.25">
      <c r="A625" t="s">
        <v>8219</v>
      </c>
      <c r="B625">
        <v>78</v>
      </c>
      <c r="C625" s="17">
        <f t="shared" si="18"/>
        <v>-0.13789564655392983</v>
      </c>
      <c r="H625" t="s">
        <v>8221</v>
      </c>
      <c r="I625">
        <v>3</v>
      </c>
      <c r="J625" s="17">
        <f t="shared" si="19"/>
        <v>-0.23946978474057207</v>
      </c>
    </row>
    <row r="626" spans="1:10" x14ac:dyDescent="0.25">
      <c r="A626" t="s">
        <v>8219</v>
      </c>
      <c r="B626">
        <v>112</v>
      </c>
      <c r="C626" s="17">
        <f t="shared" si="18"/>
        <v>-9.7625557900366006E-2</v>
      </c>
      <c r="H626" t="s">
        <v>8221</v>
      </c>
      <c r="I626">
        <v>0</v>
      </c>
      <c r="J626" s="17">
        <f t="shared" si="19"/>
        <v>-0.28830859714434109</v>
      </c>
    </row>
    <row r="627" spans="1:10" x14ac:dyDescent="0.25">
      <c r="A627" t="s">
        <v>8219</v>
      </c>
      <c r="B627">
        <v>34</v>
      </c>
      <c r="C627" s="17">
        <f t="shared" si="18"/>
        <v>-0.19000987892913007</v>
      </c>
      <c r="H627" t="s">
        <v>8221</v>
      </c>
      <c r="I627">
        <v>0</v>
      </c>
      <c r="J627" s="17">
        <f t="shared" si="19"/>
        <v>-0.28830859714434109</v>
      </c>
    </row>
    <row r="628" spans="1:10" x14ac:dyDescent="0.25">
      <c r="A628" t="s">
        <v>8219</v>
      </c>
      <c r="B628">
        <v>19</v>
      </c>
      <c r="C628" s="17">
        <f t="shared" si="18"/>
        <v>-0.20777609451158471</v>
      </c>
      <c r="H628" t="s">
        <v>8221</v>
      </c>
      <c r="I628">
        <v>1</v>
      </c>
      <c r="J628" s="17">
        <f t="shared" si="19"/>
        <v>-0.27202899300975142</v>
      </c>
    </row>
    <row r="629" spans="1:10" x14ac:dyDescent="0.25">
      <c r="A629" t="s">
        <v>8219</v>
      </c>
      <c r="B629">
        <v>13</v>
      </c>
      <c r="C629" s="17">
        <f t="shared" si="18"/>
        <v>-0.21488258074456656</v>
      </c>
      <c r="H629" t="s">
        <v>8221</v>
      </c>
      <c r="I629">
        <v>6</v>
      </c>
      <c r="J629" s="17">
        <f t="shared" si="19"/>
        <v>-0.19063097233680304</v>
      </c>
    </row>
    <row r="630" spans="1:10" x14ac:dyDescent="0.25">
      <c r="A630" t="s">
        <v>8219</v>
      </c>
      <c r="B630">
        <v>104</v>
      </c>
      <c r="C630" s="17">
        <f t="shared" si="18"/>
        <v>-0.10710087287767514</v>
      </c>
      <c r="H630" t="s">
        <v>8221</v>
      </c>
      <c r="I630">
        <v>1</v>
      </c>
      <c r="J630" s="17">
        <f t="shared" si="19"/>
        <v>-0.27202899300975142</v>
      </c>
    </row>
    <row r="631" spans="1:10" x14ac:dyDescent="0.25">
      <c r="A631" t="s">
        <v>8219</v>
      </c>
      <c r="B631">
        <v>52</v>
      </c>
      <c r="C631" s="17">
        <f t="shared" si="18"/>
        <v>-0.16869042023018452</v>
      </c>
      <c r="H631" t="s">
        <v>8221</v>
      </c>
      <c r="I631">
        <v>2</v>
      </c>
      <c r="J631" s="17">
        <f t="shared" si="19"/>
        <v>-0.25574938887516174</v>
      </c>
    </row>
    <row r="632" spans="1:10" x14ac:dyDescent="0.25">
      <c r="A632" t="s">
        <v>8219</v>
      </c>
      <c r="B632">
        <v>17</v>
      </c>
      <c r="C632" s="17">
        <f t="shared" si="18"/>
        <v>-0.210144923255912</v>
      </c>
      <c r="H632" t="s">
        <v>8221</v>
      </c>
      <c r="I632">
        <v>0</v>
      </c>
      <c r="J632" s="17">
        <f t="shared" si="19"/>
        <v>-0.28830859714434109</v>
      </c>
    </row>
    <row r="633" spans="1:10" x14ac:dyDescent="0.25">
      <c r="A633" t="s">
        <v>8219</v>
      </c>
      <c r="B633">
        <v>82</v>
      </c>
      <c r="C633" s="17">
        <f t="shared" si="18"/>
        <v>-0.13315798906527526</v>
      </c>
      <c r="H633" t="s">
        <v>8221</v>
      </c>
      <c r="I633">
        <v>3</v>
      </c>
      <c r="J633" s="17">
        <f t="shared" si="19"/>
        <v>-0.23946978474057207</v>
      </c>
    </row>
    <row r="634" spans="1:10" x14ac:dyDescent="0.25">
      <c r="A634" t="s">
        <v>8219</v>
      </c>
      <c r="B634">
        <v>73</v>
      </c>
      <c r="C634" s="17">
        <f t="shared" si="18"/>
        <v>-0.14381771841474805</v>
      </c>
      <c r="H634" t="s">
        <v>8221</v>
      </c>
      <c r="I634">
        <v>3</v>
      </c>
      <c r="J634" s="17">
        <f t="shared" si="19"/>
        <v>-0.23946978474057207</v>
      </c>
    </row>
    <row r="635" spans="1:10" x14ac:dyDescent="0.25">
      <c r="A635" t="s">
        <v>8219</v>
      </c>
      <c r="B635">
        <v>158</v>
      </c>
      <c r="C635" s="17">
        <f t="shared" si="18"/>
        <v>-4.314249678083848E-2</v>
      </c>
      <c r="H635" t="s">
        <v>8221</v>
      </c>
      <c r="I635">
        <v>0</v>
      </c>
      <c r="J635" s="17">
        <f t="shared" si="19"/>
        <v>-0.28830859714434109</v>
      </c>
    </row>
    <row r="636" spans="1:10" x14ac:dyDescent="0.25">
      <c r="A636" t="s">
        <v>8219</v>
      </c>
      <c r="B636">
        <v>65</v>
      </c>
      <c r="C636" s="17">
        <f t="shared" si="18"/>
        <v>-0.15329303339205719</v>
      </c>
      <c r="H636" t="s">
        <v>8221</v>
      </c>
      <c r="I636">
        <v>6</v>
      </c>
      <c r="J636" s="17">
        <f t="shared" si="19"/>
        <v>-0.19063097233680304</v>
      </c>
    </row>
    <row r="637" spans="1:10" x14ac:dyDescent="0.25">
      <c r="A637" t="s">
        <v>8219</v>
      </c>
      <c r="B637">
        <v>184</v>
      </c>
      <c r="C637" s="17">
        <f t="shared" si="18"/>
        <v>-1.2347723104583793E-2</v>
      </c>
      <c r="H637" t="s">
        <v>8221</v>
      </c>
      <c r="I637">
        <v>0</v>
      </c>
      <c r="J637" s="17">
        <f t="shared" si="19"/>
        <v>-0.28830859714434109</v>
      </c>
    </row>
    <row r="638" spans="1:10" x14ac:dyDescent="0.25">
      <c r="A638" t="s">
        <v>8219</v>
      </c>
      <c r="B638">
        <v>34</v>
      </c>
      <c r="C638" s="17">
        <f t="shared" si="18"/>
        <v>-0.19000987892913007</v>
      </c>
      <c r="H638" t="s">
        <v>8221</v>
      </c>
      <c r="I638">
        <v>19</v>
      </c>
      <c r="J638" s="17">
        <f t="shared" si="19"/>
        <v>2.1003881412862739E-2</v>
      </c>
    </row>
    <row r="639" spans="1:10" x14ac:dyDescent="0.25">
      <c r="A639" t="s">
        <v>8219</v>
      </c>
      <c r="B639">
        <v>240</v>
      </c>
      <c r="C639" s="17">
        <f t="shared" si="18"/>
        <v>5.3979481736580154E-2</v>
      </c>
      <c r="H639" t="s">
        <v>8221</v>
      </c>
      <c r="I639">
        <v>1</v>
      </c>
      <c r="J639" s="17">
        <f t="shared" si="19"/>
        <v>-0.27202899300975142</v>
      </c>
    </row>
    <row r="640" spans="1:10" x14ac:dyDescent="0.25">
      <c r="A640" t="s">
        <v>8219</v>
      </c>
      <c r="B640">
        <v>113</v>
      </c>
      <c r="C640" s="17">
        <f t="shared" si="18"/>
        <v>-9.6441143528202364E-2</v>
      </c>
      <c r="H640" t="s">
        <v>8221</v>
      </c>
      <c r="I640">
        <v>2</v>
      </c>
      <c r="J640" s="17">
        <f t="shared" si="19"/>
        <v>-0.25574938887516174</v>
      </c>
    </row>
    <row r="641" spans="1:10" x14ac:dyDescent="0.25">
      <c r="A641" t="s">
        <v>8219</v>
      </c>
      <c r="B641">
        <v>66</v>
      </c>
      <c r="C641" s="17">
        <f t="shared" si="18"/>
        <v>-0.15210861901989353</v>
      </c>
      <c r="H641" t="s">
        <v>8221</v>
      </c>
      <c r="I641">
        <v>0</v>
      </c>
      <c r="J641" s="17">
        <f t="shared" si="19"/>
        <v>-0.28830859714434109</v>
      </c>
    </row>
    <row r="642" spans="1:10" x14ac:dyDescent="0.25">
      <c r="A642" t="s">
        <v>8219</v>
      </c>
      <c r="B642">
        <v>340</v>
      </c>
      <c r="C642" s="17">
        <f t="shared" si="18"/>
        <v>0.17242091895294434</v>
      </c>
      <c r="H642" t="s">
        <v>8221</v>
      </c>
      <c r="I642">
        <v>11</v>
      </c>
      <c r="J642" s="17">
        <f t="shared" si="19"/>
        <v>-0.10923295166385466</v>
      </c>
    </row>
    <row r="643" spans="1:10" x14ac:dyDescent="0.25">
      <c r="A643" t="s">
        <v>8219</v>
      </c>
      <c r="B643">
        <v>150</v>
      </c>
      <c r="C643" s="17">
        <f t="shared" ref="C643:C706" si="20">(B643-F$2)/F$7</f>
        <v>-5.2617811758147622E-2</v>
      </c>
      <c r="H643" t="s">
        <v>8221</v>
      </c>
      <c r="I643">
        <v>0</v>
      </c>
      <c r="J643" s="17">
        <f t="shared" ref="J643:J706" si="21">(I643-M$2)/M$7</f>
        <v>-0.28830859714434109</v>
      </c>
    </row>
    <row r="644" spans="1:10" x14ac:dyDescent="0.25">
      <c r="A644" t="s">
        <v>8219</v>
      </c>
      <c r="B644">
        <v>25</v>
      </c>
      <c r="C644" s="17">
        <f t="shared" si="20"/>
        <v>-0.20066960827860286</v>
      </c>
      <c r="H644" t="s">
        <v>8221</v>
      </c>
      <c r="I644">
        <v>0</v>
      </c>
      <c r="J644" s="17">
        <f t="shared" si="21"/>
        <v>-0.28830859714434109</v>
      </c>
    </row>
    <row r="645" spans="1:10" x14ac:dyDescent="0.25">
      <c r="A645" t="s">
        <v>8219</v>
      </c>
      <c r="B645">
        <v>234</v>
      </c>
      <c r="C645" s="17">
        <f t="shared" si="20"/>
        <v>4.6872995503598303E-2</v>
      </c>
      <c r="H645" t="s">
        <v>8221</v>
      </c>
      <c r="I645">
        <v>1</v>
      </c>
      <c r="J645" s="17">
        <f t="shared" si="21"/>
        <v>-0.27202899300975142</v>
      </c>
    </row>
    <row r="646" spans="1:10" x14ac:dyDescent="0.25">
      <c r="A646" t="s">
        <v>8219</v>
      </c>
      <c r="B646">
        <v>2602</v>
      </c>
      <c r="C646" s="17">
        <f t="shared" si="20"/>
        <v>2.8515662287871022</v>
      </c>
      <c r="H646" t="s">
        <v>8221</v>
      </c>
      <c r="I646">
        <v>3</v>
      </c>
      <c r="J646" s="17">
        <f t="shared" si="21"/>
        <v>-0.23946978474057207</v>
      </c>
    </row>
    <row r="647" spans="1:10" x14ac:dyDescent="0.25">
      <c r="A647" t="s">
        <v>8219</v>
      </c>
      <c r="B647">
        <v>248</v>
      </c>
      <c r="C647" s="17">
        <f t="shared" si="20"/>
        <v>6.3454796713889289E-2</v>
      </c>
      <c r="H647" t="s">
        <v>8221</v>
      </c>
      <c r="I647">
        <v>1</v>
      </c>
      <c r="J647" s="17">
        <f t="shared" si="21"/>
        <v>-0.27202899300975142</v>
      </c>
    </row>
    <row r="648" spans="1:10" x14ac:dyDescent="0.25">
      <c r="A648" t="s">
        <v>8219</v>
      </c>
      <c r="B648">
        <v>600</v>
      </c>
      <c r="C648" s="17">
        <f t="shared" si="20"/>
        <v>0.48036865571549126</v>
      </c>
      <c r="H648" t="s">
        <v>8221</v>
      </c>
      <c r="I648">
        <v>15</v>
      </c>
      <c r="J648" s="17">
        <f t="shared" si="21"/>
        <v>-4.4114535125495957E-2</v>
      </c>
    </row>
    <row r="649" spans="1:10" x14ac:dyDescent="0.25">
      <c r="A649" t="s">
        <v>8219</v>
      </c>
      <c r="B649">
        <v>293</v>
      </c>
      <c r="C649" s="17">
        <f t="shared" si="20"/>
        <v>0.11675344346125317</v>
      </c>
      <c r="H649" t="s">
        <v>8221</v>
      </c>
      <c r="I649">
        <v>2</v>
      </c>
      <c r="J649" s="17">
        <f t="shared" si="21"/>
        <v>-0.25574938887516174</v>
      </c>
    </row>
    <row r="650" spans="1:10" x14ac:dyDescent="0.25">
      <c r="A650" t="s">
        <v>8219</v>
      </c>
      <c r="B650">
        <v>321</v>
      </c>
      <c r="C650" s="17">
        <f t="shared" si="20"/>
        <v>0.14991704588183516</v>
      </c>
      <c r="H650" t="s">
        <v>8221</v>
      </c>
      <c r="I650">
        <v>1</v>
      </c>
      <c r="J650" s="17">
        <f t="shared" si="21"/>
        <v>-0.27202899300975142</v>
      </c>
    </row>
    <row r="651" spans="1:10" x14ac:dyDescent="0.25">
      <c r="A651" t="s">
        <v>8219</v>
      </c>
      <c r="B651">
        <v>81</v>
      </c>
      <c r="C651" s="17">
        <f t="shared" si="20"/>
        <v>-0.13434240343743892</v>
      </c>
      <c r="H651" t="s">
        <v>8221</v>
      </c>
      <c r="I651">
        <v>1</v>
      </c>
      <c r="J651" s="17">
        <f t="shared" si="21"/>
        <v>-0.27202899300975142</v>
      </c>
    </row>
    <row r="652" spans="1:10" x14ac:dyDescent="0.25">
      <c r="A652" t="s">
        <v>8219</v>
      </c>
      <c r="B652">
        <v>343</v>
      </c>
      <c r="C652" s="17">
        <f t="shared" si="20"/>
        <v>0.17597416206943528</v>
      </c>
      <c r="H652" t="s">
        <v>8221</v>
      </c>
      <c r="I652">
        <v>0</v>
      </c>
      <c r="J652" s="17">
        <f t="shared" si="21"/>
        <v>-0.28830859714434109</v>
      </c>
    </row>
    <row r="653" spans="1:10" x14ac:dyDescent="0.25">
      <c r="A653" t="s">
        <v>8219</v>
      </c>
      <c r="B653">
        <v>336</v>
      </c>
      <c r="C653" s="17">
        <f t="shared" si="20"/>
        <v>0.16768326146428977</v>
      </c>
      <c r="H653" t="s">
        <v>8221</v>
      </c>
      <c r="I653">
        <v>1</v>
      </c>
      <c r="J653" s="17">
        <f t="shared" si="21"/>
        <v>-0.27202899300975142</v>
      </c>
    </row>
    <row r="654" spans="1:10" x14ac:dyDescent="0.25">
      <c r="A654" t="s">
        <v>8219</v>
      </c>
      <c r="B654">
        <v>47</v>
      </c>
      <c r="C654" s="17">
        <f t="shared" si="20"/>
        <v>-0.17461249209100274</v>
      </c>
      <c r="H654" t="s">
        <v>8221</v>
      </c>
      <c r="I654">
        <v>11</v>
      </c>
      <c r="J654" s="17">
        <f t="shared" si="21"/>
        <v>-0.10923295166385466</v>
      </c>
    </row>
    <row r="655" spans="1:10" x14ac:dyDescent="0.25">
      <c r="A655" t="s">
        <v>8219</v>
      </c>
      <c r="B655">
        <v>76</v>
      </c>
      <c r="C655" s="17">
        <f t="shared" si="20"/>
        <v>-0.14026447529825711</v>
      </c>
      <c r="H655" t="s">
        <v>8221</v>
      </c>
      <c r="I655">
        <v>0</v>
      </c>
      <c r="J655" s="17">
        <f t="shared" si="21"/>
        <v>-0.28830859714434109</v>
      </c>
    </row>
    <row r="656" spans="1:10" x14ac:dyDescent="0.25">
      <c r="A656" t="s">
        <v>8219</v>
      </c>
      <c r="B656">
        <v>441</v>
      </c>
      <c r="C656" s="17">
        <f t="shared" si="20"/>
        <v>0.29204677054147216</v>
      </c>
      <c r="H656" t="s">
        <v>8221</v>
      </c>
      <c r="I656">
        <v>1</v>
      </c>
      <c r="J656" s="17">
        <f t="shared" si="21"/>
        <v>-0.27202899300975142</v>
      </c>
    </row>
    <row r="657" spans="1:10" x14ac:dyDescent="0.25">
      <c r="A657" t="s">
        <v>8219</v>
      </c>
      <c r="B657">
        <v>916</v>
      </c>
      <c r="C657" s="17">
        <f t="shared" si="20"/>
        <v>0.85464359731920214</v>
      </c>
      <c r="H657" t="s">
        <v>8221</v>
      </c>
      <c r="I657">
        <v>6</v>
      </c>
      <c r="J657" s="17">
        <f t="shared" si="21"/>
        <v>-0.19063097233680304</v>
      </c>
    </row>
    <row r="658" spans="1:10" x14ac:dyDescent="0.25">
      <c r="A658" t="s">
        <v>8219</v>
      </c>
      <c r="B658">
        <v>369</v>
      </c>
      <c r="C658" s="17">
        <f t="shared" si="20"/>
        <v>0.20676893574568997</v>
      </c>
      <c r="H658" t="s">
        <v>8221</v>
      </c>
      <c r="I658">
        <v>7</v>
      </c>
      <c r="J658" s="17">
        <f t="shared" si="21"/>
        <v>-0.17435136820221336</v>
      </c>
    </row>
    <row r="659" spans="1:10" x14ac:dyDescent="0.25">
      <c r="A659" t="s">
        <v>8219</v>
      </c>
      <c r="B659">
        <v>20242</v>
      </c>
      <c r="C659" s="17">
        <f t="shared" si="20"/>
        <v>23.744635753753748</v>
      </c>
      <c r="H659" t="s">
        <v>8221</v>
      </c>
      <c r="I659">
        <v>0</v>
      </c>
      <c r="J659" s="17">
        <f t="shared" si="21"/>
        <v>-0.28830859714434109</v>
      </c>
    </row>
    <row r="660" spans="1:10" x14ac:dyDescent="0.25">
      <c r="A660" t="s">
        <v>8219</v>
      </c>
      <c r="B660">
        <v>71</v>
      </c>
      <c r="C660" s="17">
        <f t="shared" si="20"/>
        <v>-0.14618654715907534</v>
      </c>
      <c r="H660" t="s">
        <v>8221</v>
      </c>
      <c r="I660">
        <v>16</v>
      </c>
      <c r="J660" s="17">
        <f t="shared" si="21"/>
        <v>-2.7834930990906285E-2</v>
      </c>
    </row>
    <row r="661" spans="1:10" x14ac:dyDescent="0.25">
      <c r="A661" t="s">
        <v>8219</v>
      </c>
      <c r="B661">
        <v>635</v>
      </c>
      <c r="C661" s="17">
        <f t="shared" si="20"/>
        <v>0.52182315874121876</v>
      </c>
      <c r="H661" t="s">
        <v>8221</v>
      </c>
      <c r="I661">
        <v>0</v>
      </c>
      <c r="J661" s="17">
        <f t="shared" si="21"/>
        <v>-0.28830859714434109</v>
      </c>
    </row>
    <row r="662" spans="1:10" x14ac:dyDescent="0.25">
      <c r="A662" t="s">
        <v>8219</v>
      </c>
      <c r="B662">
        <v>885</v>
      </c>
      <c r="C662" s="17">
        <f t="shared" si="20"/>
        <v>0.81792675178212926</v>
      </c>
      <c r="H662" t="s">
        <v>8221</v>
      </c>
      <c r="I662">
        <v>0</v>
      </c>
      <c r="J662" s="17">
        <f t="shared" si="21"/>
        <v>-0.28830859714434109</v>
      </c>
    </row>
    <row r="663" spans="1:10" x14ac:dyDescent="0.25">
      <c r="A663" t="s">
        <v>8219</v>
      </c>
      <c r="B663">
        <v>329</v>
      </c>
      <c r="C663" s="17">
        <f t="shared" si="20"/>
        <v>0.15939236085914429</v>
      </c>
      <c r="H663" t="s">
        <v>8221</v>
      </c>
      <c r="I663">
        <v>0</v>
      </c>
      <c r="J663" s="17">
        <f t="shared" si="21"/>
        <v>-0.28830859714434109</v>
      </c>
    </row>
    <row r="664" spans="1:10" x14ac:dyDescent="0.25">
      <c r="A664" t="s">
        <v>8219</v>
      </c>
      <c r="B664">
        <v>71</v>
      </c>
      <c r="C664" s="17">
        <f t="shared" si="20"/>
        <v>-0.14618654715907534</v>
      </c>
      <c r="H664" t="s">
        <v>8221</v>
      </c>
      <c r="I664">
        <v>12</v>
      </c>
      <c r="J664" s="17">
        <f t="shared" si="21"/>
        <v>-9.2953347529264985E-2</v>
      </c>
    </row>
    <row r="665" spans="1:10" x14ac:dyDescent="0.25">
      <c r="A665" t="s">
        <v>8219</v>
      </c>
      <c r="B665">
        <v>269</v>
      </c>
      <c r="C665" s="17">
        <f t="shared" si="20"/>
        <v>8.8327498529325768E-2</v>
      </c>
      <c r="H665" t="s">
        <v>8221</v>
      </c>
      <c r="I665">
        <v>1</v>
      </c>
      <c r="J665" s="17">
        <f t="shared" si="21"/>
        <v>-0.27202899300975142</v>
      </c>
    </row>
    <row r="666" spans="1:10" x14ac:dyDescent="0.25">
      <c r="A666" t="s">
        <v>8219</v>
      </c>
      <c r="B666">
        <v>345</v>
      </c>
      <c r="C666" s="17">
        <f t="shared" si="20"/>
        <v>0.17834299081376256</v>
      </c>
      <c r="H666" t="s">
        <v>8221</v>
      </c>
      <c r="I666">
        <v>3</v>
      </c>
      <c r="J666" s="17">
        <f t="shared" si="21"/>
        <v>-0.23946978474057207</v>
      </c>
    </row>
    <row r="667" spans="1:10" x14ac:dyDescent="0.25">
      <c r="A667" t="s">
        <v>8219</v>
      </c>
      <c r="B667">
        <v>43</v>
      </c>
      <c r="C667" s="17">
        <f t="shared" si="20"/>
        <v>-0.17935014957965731</v>
      </c>
      <c r="H667" t="s">
        <v>8221</v>
      </c>
      <c r="I667">
        <v>1</v>
      </c>
      <c r="J667" s="17">
        <f t="shared" si="21"/>
        <v>-0.27202899300975142</v>
      </c>
    </row>
    <row r="668" spans="1:10" x14ac:dyDescent="0.25">
      <c r="A668" t="s">
        <v>8219</v>
      </c>
      <c r="B668">
        <v>33</v>
      </c>
      <c r="C668" s="17">
        <f t="shared" si="20"/>
        <v>-0.19119429330129373</v>
      </c>
      <c r="H668" t="s">
        <v>8221</v>
      </c>
      <c r="I668">
        <v>4</v>
      </c>
      <c r="J668" s="17">
        <f t="shared" si="21"/>
        <v>-0.22319018060598239</v>
      </c>
    </row>
    <row r="669" spans="1:10" x14ac:dyDescent="0.25">
      <c r="A669" t="s">
        <v>8219</v>
      </c>
      <c r="B669">
        <v>211</v>
      </c>
      <c r="C669" s="17">
        <f t="shared" si="20"/>
        <v>1.963146494383454E-2</v>
      </c>
      <c r="H669" t="s">
        <v>8221</v>
      </c>
      <c r="I669">
        <v>1</v>
      </c>
      <c r="J669" s="17">
        <f t="shared" si="21"/>
        <v>-0.27202899300975142</v>
      </c>
    </row>
    <row r="670" spans="1:10" x14ac:dyDescent="0.25">
      <c r="A670" t="s">
        <v>8219</v>
      </c>
      <c r="B670">
        <v>196</v>
      </c>
      <c r="C670" s="17">
        <f t="shared" si="20"/>
        <v>1.8652493613799104E-3</v>
      </c>
      <c r="H670" t="s">
        <v>8221</v>
      </c>
      <c r="I670">
        <v>3</v>
      </c>
      <c r="J670" s="17">
        <f t="shared" si="21"/>
        <v>-0.23946978474057207</v>
      </c>
    </row>
    <row r="671" spans="1:10" x14ac:dyDescent="0.25">
      <c r="A671" t="s">
        <v>8219</v>
      </c>
      <c r="B671">
        <v>405</v>
      </c>
      <c r="C671" s="17">
        <f t="shared" si="20"/>
        <v>0.24940785314358108</v>
      </c>
      <c r="H671" t="s">
        <v>8221</v>
      </c>
      <c r="I671">
        <v>1</v>
      </c>
      <c r="J671" s="17">
        <f t="shared" si="21"/>
        <v>-0.27202899300975142</v>
      </c>
    </row>
    <row r="672" spans="1:10" x14ac:dyDescent="0.25">
      <c r="A672" t="s">
        <v>8219</v>
      </c>
      <c r="B672">
        <v>206</v>
      </c>
      <c r="C672" s="17">
        <f t="shared" si="20"/>
        <v>1.370939308301633E-2</v>
      </c>
      <c r="H672" t="s">
        <v>8221</v>
      </c>
      <c r="I672">
        <v>0</v>
      </c>
      <c r="J672" s="17">
        <f t="shared" si="21"/>
        <v>-0.28830859714434109</v>
      </c>
    </row>
    <row r="673" spans="1:10" x14ac:dyDescent="0.25">
      <c r="A673" t="s">
        <v>8219</v>
      </c>
      <c r="B673">
        <v>335</v>
      </c>
      <c r="C673" s="17">
        <f t="shared" si="20"/>
        <v>0.16649884709212615</v>
      </c>
      <c r="H673" t="s">
        <v>8221</v>
      </c>
      <c r="I673">
        <v>12</v>
      </c>
      <c r="J673" s="17">
        <f t="shared" si="21"/>
        <v>-9.2953347529264985E-2</v>
      </c>
    </row>
    <row r="674" spans="1:10" x14ac:dyDescent="0.25">
      <c r="A674" t="s">
        <v>8219</v>
      </c>
      <c r="B674">
        <v>215</v>
      </c>
      <c r="C674" s="17">
        <f t="shared" si="20"/>
        <v>2.4369122432489107E-2</v>
      </c>
      <c r="H674" t="s">
        <v>8221</v>
      </c>
      <c r="I674">
        <v>0</v>
      </c>
      <c r="J674" s="17">
        <f t="shared" si="21"/>
        <v>-0.28830859714434109</v>
      </c>
    </row>
    <row r="675" spans="1:10" x14ac:dyDescent="0.25">
      <c r="A675" t="s">
        <v>8219</v>
      </c>
      <c r="B675">
        <v>176</v>
      </c>
      <c r="C675" s="17">
        <f t="shared" si="20"/>
        <v>-2.1823038081892929E-2</v>
      </c>
      <c r="H675" t="s">
        <v>8221</v>
      </c>
      <c r="I675">
        <v>1</v>
      </c>
      <c r="J675" s="17">
        <f t="shared" si="21"/>
        <v>-0.27202899300975142</v>
      </c>
    </row>
    <row r="676" spans="1:10" x14ac:dyDescent="0.25">
      <c r="A676" t="s">
        <v>8219</v>
      </c>
      <c r="B676">
        <v>555</v>
      </c>
      <c r="C676" s="17">
        <f t="shared" si="20"/>
        <v>0.42707000896812741</v>
      </c>
      <c r="H676" t="s">
        <v>8221</v>
      </c>
      <c r="I676">
        <v>0</v>
      </c>
      <c r="J676" s="17">
        <f t="shared" si="21"/>
        <v>-0.28830859714434109</v>
      </c>
    </row>
    <row r="677" spans="1:10" x14ac:dyDescent="0.25">
      <c r="A677" t="s">
        <v>8219</v>
      </c>
      <c r="B677">
        <v>116</v>
      </c>
      <c r="C677" s="17">
        <f t="shared" si="20"/>
        <v>-9.2887900411711438E-2</v>
      </c>
      <c r="H677" t="s">
        <v>8221</v>
      </c>
      <c r="I677">
        <v>0</v>
      </c>
      <c r="J677" s="17">
        <f t="shared" si="21"/>
        <v>-0.28830859714434109</v>
      </c>
    </row>
    <row r="678" spans="1:10" x14ac:dyDescent="0.25">
      <c r="A678" t="s">
        <v>8219</v>
      </c>
      <c r="B678">
        <v>615</v>
      </c>
      <c r="C678" s="17">
        <f t="shared" si="20"/>
        <v>0.49813487129794592</v>
      </c>
      <c r="H678" t="s">
        <v>8221</v>
      </c>
      <c r="I678">
        <v>2</v>
      </c>
      <c r="J678" s="17">
        <f t="shared" si="21"/>
        <v>-0.25574938887516174</v>
      </c>
    </row>
    <row r="679" spans="1:10" x14ac:dyDescent="0.25">
      <c r="A679" t="s">
        <v>8219</v>
      </c>
      <c r="B679">
        <v>236</v>
      </c>
      <c r="C679" s="17">
        <f t="shared" si="20"/>
        <v>4.9241824247925586E-2</v>
      </c>
      <c r="H679" t="s">
        <v>8221</v>
      </c>
      <c r="I679">
        <v>92</v>
      </c>
      <c r="J679" s="17">
        <f t="shared" si="21"/>
        <v>1.2094149832379089</v>
      </c>
    </row>
    <row r="680" spans="1:10" x14ac:dyDescent="0.25">
      <c r="A680" t="s">
        <v>8219</v>
      </c>
      <c r="B680">
        <v>145</v>
      </c>
      <c r="C680" s="17">
        <f t="shared" si="20"/>
        <v>-5.8539883618965831E-2</v>
      </c>
      <c r="H680" t="s">
        <v>8221</v>
      </c>
      <c r="I680">
        <v>0</v>
      </c>
      <c r="J680" s="17">
        <f t="shared" si="21"/>
        <v>-0.28830859714434109</v>
      </c>
    </row>
    <row r="681" spans="1:10" x14ac:dyDescent="0.25">
      <c r="A681" t="s">
        <v>8219</v>
      </c>
      <c r="B681">
        <v>167</v>
      </c>
      <c r="C681" s="17">
        <f t="shared" si="20"/>
        <v>-3.2482767431365703E-2</v>
      </c>
      <c r="H681" t="s">
        <v>8221</v>
      </c>
      <c r="I681">
        <v>3</v>
      </c>
      <c r="J681" s="17">
        <f t="shared" si="21"/>
        <v>-0.23946978474057207</v>
      </c>
    </row>
    <row r="682" spans="1:10" x14ac:dyDescent="0.25">
      <c r="A682" t="s">
        <v>8219</v>
      </c>
      <c r="B682">
        <v>235</v>
      </c>
      <c r="C682" s="17">
        <f t="shared" si="20"/>
        <v>4.8057409875761944E-2</v>
      </c>
      <c r="H682" t="s">
        <v>8221</v>
      </c>
      <c r="I682">
        <v>10</v>
      </c>
      <c r="J682" s="17">
        <f t="shared" si="21"/>
        <v>-0.12551255579844434</v>
      </c>
    </row>
    <row r="683" spans="1:10" x14ac:dyDescent="0.25">
      <c r="A683" t="s">
        <v>8219</v>
      </c>
      <c r="B683">
        <v>452</v>
      </c>
      <c r="C683" s="17">
        <f t="shared" si="20"/>
        <v>0.30507532863527226</v>
      </c>
      <c r="H683" t="s">
        <v>8221</v>
      </c>
      <c r="I683">
        <v>7</v>
      </c>
      <c r="J683" s="17">
        <f t="shared" si="21"/>
        <v>-0.17435136820221336</v>
      </c>
    </row>
    <row r="684" spans="1:10" x14ac:dyDescent="0.25">
      <c r="A684" t="s">
        <v>8219</v>
      </c>
      <c r="B684">
        <v>241</v>
      </c>
      <c r="C684" s="17">
        <f t="shared" si="20"/>
        <v>5.5163896108743796E-2</v>
      </c>
      <c r="H684" t="s">
        <v>8221</v>
      </c>
      <c r="I684">
        <v>3</v>
      </c>
      <c r="J684" s="17">
        <f t="shared" si="21"/>
        <v>-0.23946978474057207</v>
      </c>
    </row>
    <row r="685" spans="1:10" x14ac:dyDescent="0.25">
      <c r="A685" t="s">
        <v>8219</v>
      </c>
      <c r="B685">
        <v>28</v>
      </c>
      <c r="C685" s="17">
        <f t="shared" si="20"/>
        <v>-0.19711636516211192</v>
      </c>
      <c r="H685" t="s">
        <v>8221</v>
      </c>
      <c r="I685">
        <v>0</v>
      </c>
      <c r="J685" s="17">
        <f t="shared" si="21"/>
        <v>-0.28830859714434109</v>
      </c>
    </row>
    <row r="686" spans="1:10" x14ac:dyDescent="0.25">
      <c r="A686" t="s">
        <v>8219</v>
      </c>
      <c r="B686">
        <v>140</v>
      </c>
      <c r="C686" s="17">
        <f t="shared" si="20"/>
        <v>-6.4461955479784033E-2</v>
      </c>
      <c r="H686" t="s">
        <v>8221</v>
      </c>
      <c r="I686">
        <v>1</v>
      </c>
      <c r="J686" s="17">
        <f t="shared" si="21"/>
        <v>-0.27202899300975142</v>
      </c>
    </row>
    <row r="687" spans="1:10" x14ac:dyDescent="0.25">
      <c r="A687" t="s">
        <v>8219</v>
      </c>
      <c r="B687">
        <v>280</v>
      </c>
      <c r="C687" s="17">
        <f t="shared" si="20"/>
        <v>0.10135605662312583</v>
      </c>
      <c r="H687" t="s">
        <v>8221</v>
      </c>
      <c r="I687">
        <v>0</v>
      </c>
      <c r="J687" s="17">
        <f t="shared" si="21"/>
        <v>-0.28830859714434109</v>
      </c>
    </row>
    <row r="688" spans="1:10" x14ac:dyDescent="0.25">
      <c r="A688" t="s">
        <v>8219</v>
      </c>
      <c r="B688">
        <v>70</v>
      </c>
      <c r="C688" s="17">
        <f t="shared" si="20"/>
        <v>-0.14737096153123896</v>
      </c>
      <c r="H688" t="s">
        <v>8221</v>
      </c>
      <c r="I688">
        <v>9</v>
      </c>
      <c r="J688" s="17">
        <f t="shared" si="21"/>
        <v>-0.14179215993303401</v>
      </c>
    </row>
    <row r="689" spans="1:10" x14ac:dyDescent="0.25">
      <c r="A689" t="s">
        <v>8219</v>
      </c>
      <c r="B689">
        <v>160</v>
      </c>
      <c r="C689" s="17">
        <f t="shared" si="20"/>
        <v>-4.0773668036511196E-2</v>
      </c>
      <c r="H689" t="s">
        <v>8221</v>
      </c>
      <c r="I689">
        <v>2</v>
      </c>
      <c r="J689" s="17">
        <f t="shared" si="21"/>
        <v>-0.25574938887516174</v>
      </c>
    </row>
    <row r="690" spans="1:10" x14ac:dyDescent="0.25">
      <c r="A690" t="s">
        <v>8219</v>
      </c>
      <c r="B690">
        <v>141</v>
      </c>
      <c r="C690" s="17">
        <f t="shared" si="20"/>
        <v>-6.3277541107620391E-2</v>
      </c>
      <c r="H690" t="s">
        <v>8221</v>
      </c>
      <c r="I690">
        <v>1</v>
      </c>
      <c r="J690" s="17">
        <f t="shared" si="21"/>
        <v>-0.27202899300975142</v>
      </c>
    </row>
    <row r="691" spans="1:10" x14ac:dyDescent="0.25">
      <c r="A691" t="s">
        <v>8219</v>
      </c>
      <c r="B691">
        <v>874</v>
      </c>
      <c r="C691" s="17">
        <f t="shared" si="20"/>
        <v>0.80489819368832916</v>
      </c>
      <c r="H691" t="s">
        <v>8221</v>
      </c>
      <c r="I691">
        <v>2</v>
      </c>
      <c r="J691" s="17">
        <f t="shared" si="21"/>
        <v>-0.25574938887516174</v>
      </c>
    </row>
    <row r="692" spans="1:10" x14ac:dyDescent="0.25">
      <c r="A692" t="s">
        <v>8219</v>
      </c>
      <c r="B692">
        <v>73</v>
      </c>
      <c r="C692" s="17">
        <f t="shared" si="20"/>
        <v>-0.14381771841474805</v>
      </c>
      <c r="H692" t="s">
        <v>8221</v>
      </c>
      <c r="I692">
        <v>11</v>
      </c>
      <c r="J692" s="17">
        <f t="shared" si="21"/>
        <v>-0.10923295166385466</v>
      </c>
    </row>
    <row r="693" spans="1:10" x14ac:dyDescent="0.25">
      <c r="A693" t="s">
        <v>8219</v>
      </c>
      <c r="B693">
        <v>294</v>
      </c>
      <c r="C693" s="17">
        <f t="shared" si="20"/>
        <v>0.11793785783341681</v>
      </c>
      <c r="H693" t="s">
        <v>8221</v>
      </c>
      <c r="I693">
        <v>0</v>
      </c>
      <c r="J693" s="17">
        <f t="shared" si="21"/>
        <v>-0.28830859714434109</v>
      </c>
    </row>
    <row r="694" spans="1:10" x14ac:dyDescent="0.25">
      <c r="A694" t="s">
        <v>8219</v>
      </c>
      <c r="B694">
        <v>740</v>
      </c>
      <c r="C694" s="17">
        <f t="shared" si="20"/>
        <v>0.64618666781840117</v>
      </c>
      <c r="H694" t="s">
        <v>8221</v>
      </c>
      <c r="I694">
        <v>0</v>
      </c>
      <c r="J694" s="17">
        <f t="shared" si="21"/>
        <v>-0.28830859714434109</v>
      </c>
    </row>
    <row r="695" spans="1:10" x14ac:dyDescent="0.25">
      <c r="A695" t="s">
        <v>8219</v>
      </c>
      <c r="B695">
        <v>369</v>
      </c>
      <c r="C695" s="17">
        <f t="shared" si="20"/>
        <v>0.20676893574568997</v>
      </c>
      <c r="H695" t="s">
        <v>8221</v>
      </c>
      <c r="I695">
        <v>9</v>
      </c>
      <c r="J695" s="17">
        <f t="shared" si="21"/>
        <v>-0.14179215993303401</v>
      </c>
    </row>
    <row r="696" spans="1:10" x14ac:dyDescent="0.25">
      <c r="A696" t="s">
        <v>8219</v>
      </c>
      <c r="B696">
        <v>110</v>
      </c>
      <c r="C696" s="17">
        <f t="shared" si="20"/>
        <v>-9.9994386644693289E-2</v>
      </c>
      <c r="H696" t="s">
        <v>8221</v>
      </c>
      <c r="I696">
        <v>0</v>
      </c>
      <c r="J696" s="17">
        <f t="shared" si="21"/>
        <v>-0.28830859714434109</v>
      </c>
    </row>
    <row r="697" spans="1:10" x14ac:dyDescent="0.25">
      <c r="A697" t="s">
        <v>8219</v>
      </c>
      <c r="B697">
        <v>455</v>
      </c>
      <c r="C697" s="17">
        <f t="shared" si="20"/>
        <v>0.30862857175176323</v>
      </c>
      <c r="H697" t="s">
        <v>8221</v>
      </c>
      <c r="I697">
        <v>4</v>
      </c>
      <c r="J697" s="17">
        <f t="shared" si="21"/>
        <v>-0.22319018060598239</v>
      </c>
    </row>
    <row r="698" spans="1:10" x14ac:dyDescent="0.25">
      <c r="A698" t="s">
        <v>8219</v>
      </c>
      <c r="B698">
        <v>224</v>
      </c>
      <c r="C698" s="17">
        <f t="shared" si="20"/>
        <v>3.5028851781961884E-2</v>
      </c>
      <c r="H698" t="s">
        <v>8221</v>
      </c>
      <c r="I698">
        <v>1</v>
      </c>
      <c r="J698" s="17">
        <f t="shared" si="21"/>
        <v>-0.27202899300975142</v>
      </c>
    </row>
    <row r="699" spans="1:10" x14ac:dyDescent="0.25">
      <c r="A699" t="s">
        <v>8219</v>
      </c>
      <c r="B699">
        <v>46</v>
      </c>
      <c r="C699" s="17">
        <f t="shared" si="20"/>
        <v>-0.17579690646316637</v>
      </c>
      <c r="H699" t="s">
        <v>8221</v>
      </c>
      <c r="I699">
        <v>2</v>
      </c>
      <c r="J699" s="17">
        <f t="shared" si="21"/>
        <v>-0.25574938887516174</v>
      </c>
    </row>
    <row r="700" spans="1:10" x14ac:dyDescent="0.25">
      <c r="A700" t="s">
        <v>8219</v>
      </c>
      <c r="B700">
        <v>284</v>
      </c>
      <c r="C700" s="17">
        <f t="shared" si="20"/>
        <v>0.1060937141117804</v>
      </c>
      <c r="H700" t="s">
        <v>8221</v>
      </c>
      <c r="I700">
        <v>0</v>
      </c>
      <c r="J700" s="17">
        <f t="shared" si="21"/>
        <v>-0.28830859714434109</v>
      </c>
    </row>
    <row r="701" spans="1:10" x14ac:dyDescent="0.25">
      <c r="A701" t="s">
        <v>8219</v>
      </c>
      <c r="B701">
        <v>98</v>
      </c>
      <c r="C701" s="17">
        <f t="shared" si="20"/>
        <v>-0.11420735911065699</v>
      </c>
      <c r="H701" t="s">
        <v>8221</v>
      </c>
      <c r="I701">
        <v>1</v>
      </c>
      <c r="J701" s="17">
        <f t="shared" si="21"/>
        <v>-0.27202899300975142</v>
      </c>
    </row>
    <row r="702" spans="1:10" x14ac:dyDescent="0.25">
      <c r="A702" t="s">
        <v>8219</v>
      </c>
      <c r="B702">
        <v>56</v>
      </c>
      <c r="C702" s="17">
        <f t="shared" si="20"/>
        <v>-0.16395276274152995</v>
      </c>
      <c r="H702" t="s">
        <v>8221</v>
      </c>
      <c r="I702">
        <v>17</v>
      </c>
      <c r="J702" s="17">
        <f t="shared" si="21"/>
        <v>-1.1555326856316609E-2</v>
      </c>
    </row>
    <row r="703" spans="1:10" x14ac:dyDescent="0.25">
      <c r="A703" t="s">
        <v>8219</v>
      </c>
      <c r="B703">
        <v>32</v>
      </c>
      <c r="C703" s="17">
        <f t="shared" si="20"/>
        <v>-0.19237870767345736</v>
      </c>
      <c r="H703" t="s">
        <v>8221</v>
      </c>
      <c r="I703">
        <v>2</v>
      </c>
      <c r="J703" s="17">
        <f t="shared" si="21"/>
        <v>-0.25574938887516174</v>
      </c>
    </row>
    <row r="704" spans="1:10" x14ac:dyDescent="0.25">
      <c r="A704" t="s">
        <v>8219</v>
      </c>
      <c r="B704">
        <v>30</v>
      </c>
      <c r="C704" s="17">
        <f t="shared" si="20"/>
        <v>-0.19474753641778464</v>
      </c>
      <c r="H704" t="s">
        <v>8221</v>
      </c>
      <c r="I704">
        <v>3</v>
      </c>
      <c r="J704" s="17">
        <f t="shared" si="21"/>
        <v>-0.23946978474057207</v>
      </c>
    </row>
    <row r="705" spans="1:10" x14ac:dyDescent="0.25">
      <c r="A705" t="s">
        <v>8219</v>
      </c>
      <c r="B705">
        <v>70</v>
      </c>
      <c r="C705" s="17">
        <f t="shared" si="20"/>
        <v>-0.14737096153123896</v>
      </c>
      <c r="H705" t="s">
        <v>8221</v>
      </c>
      <c r="I705">
        <v>41</v>
      </c>
      <c r="J705" s="17">
        <f t="shared" si="21"/>
        <v>0.37915517237383561</v>
      </c>
    </row>
    <row r="706" spans="1:10" x14ac:dyDescent="0.25">
      <c r="A706" t="s">
        <v>8219</v>
      </c>
      <c r="B706">
        <v>44</v>
      </c>
      <c r="C706" s="17">
        <f t="shared" si="20"/>
        <v>-0.17816573520749365</v>
      </c>
      <c r="H706" t="s">
        <v>8221</v>
      </c>
      <c r="I706">
        <v>2</v>
      </c>
      <c r="J706" s="17">
        <f t="shared" si="21"/>
        <v>-0.25574938887516174</v>
      </c>
    </row>
    <row r="707" spans="1:10" x14ac:dyDescent="0.25">
      <c r="A707" t="s">
        <v>8219</v>
      </c>
      <c r="B707">
        <v>92</v>
      </c>
      <c r="C707" s="17">
        <f t="shared" ref="C707:C770" si="22">(B707-F$2)/F$7</f>
        <v>-0.12131384534363884</v>
      </c>
      <c r="H707" t="s">
        <v>8221</v>
      </c>
      <c r="I707">
        <v>3</v>
      </c>
      <c r="J707" s="17">
        <f t="shared" ref="J707:J770" si="23">(I707-M$2)/M$7</f>
        <v>-0.23946978474057207</v>
      </c>
    </row>
    <row r="708" spans="1:10" x14ac:dyDescent="0.25">
      <c r="A708" t="s">
        <v>8219</v>
      </c>
      <c r="B708">
        <v>205</v>
      </c>
      <c r="C708" s="17">
        <f t="shared" si="22"/>
        <v>1.2524978710852688E-2</v>
      </c>
      <c r="H708" t="s">
        <v>8221</v>
      </c>
      <c r="I708">
        <v>8</v>
      </c>
      <c r="J708" s="17">
        <f t="shared" si="23"/>
        <v>-0.15807176406762369</v>
      </c>
    </row>
    <row r="709" spans="1:10" x14ac:dyDescent="0.25">
      <c r="A709" t="s">
        <v>8219</v>
      </c>
      <c r="B709">
        <v>23</v>
      </c>
      <c r="C709" s="17">
        <f t="shared" si="22"/>
        <v>-0.20303843702293015</v>
      </c>
      <c r="H709" t="s">
        <v>8221</v>
      </c>
      <c r="I709">
        <v>0</v>
      </c>
      <c r="J709" s="17">
        <f t="shared" si="23"/>
        <v>-0.28830859714434109</v>
      </c>
    </row>
    <row r="710" spans="1:10" x14ac:dyDescent="0.25">
      <c r="A710" t="s">
        <v>8219</v>
      </c>
      <c r="B710">
        <v>4</v>
      </c>
      <c r="C710" s="17">
        <f t="shared" si="22"/>
        <v>-0.22554231009403933</v>
      </c>
      <c r="H710" t="s">
        <v>8221</v>
      </c>
      <c r="I710">
        <v>1</v>
      </c>
      <c r="J710" s="17">
        <f t="shared" si="23"/>
        <v>-0.27202899300975142</v>
      </c>
    </row>
    <row r="711" spans="1:10" x14ac:dyDescent="0.25">
      <c r="A711" t="s">
        <v>8219</v>
      </c>
      <c r="B711">
        <v>112</v>
      </c>
      <c r="C711" s="17">
        <f t="shared" si="22"/>
        <v>-9.7625557900366006E-2</v>
      </c>
      <c r="H711" t="s">
        <v>8221</v>
      </c>
      <c r="I711">
        <v>3</v>
      </c>
      <c r="J711" s="17">
        <f t="shared" si="23"/>
        <v>-0.23946978474057207</v>
      </c>
    </row>
    <row r="712" spans="1:10" x14ac:dyDescent="0.25">
      <c r="A712" t="s">
        <v>8219</v>
      </c>
      <c r="B712">
        <v>27</v>
      </c>
      <c r="C712" s="17">
        <f t="shared" si="22"/>
        <v>-0.19830077953427558</v>
      </c>
      <c r="H712" t="s">
        <v>8221</v>
      </c>
      <c r="I712">
        <v>4</v>
      </c>
      <c r="J712" s="17">
        <f t="shared" si="23"/>
        <v>-0.22319018060598239</v>
      </c>
    </row>
    <row r="713" spans="1:10" x14ac:dyDescent="0.25">
      <c r="A713" t="s">
        <v>8219</v>
      </c>
      <c r="B713">
        <v>11</v>
      </c>
      <c r="C713" s="17">
        <f t="shared" si="22"/>
        <v>-0.21725140948889385</v>
      </c>
      <c r="H713" t="s">
        <v>8221</v>
      </c>
      <c r="I713">
        <v>9</v>
      </c>
      <c r="J713" s="17">
        <f t="shared" si="23"/>
        <v>-0.14179215993303401</v>
      </c>
    </row>
    <row r="714" spans="1:10" x14ac:dyDescent="0.25">
      <c r="A714" t="s">
        <v>8219</v>
      </c>
      <c r="B714">
        <v>26</v>
      </c>
      <c r="C714" s="17">
        <f t="shared" si="22"/>
        <v>-0.19948519390643921</v>
      </c>
      <c r="H714" t="s">
        <v>8221</v>
      </c>
      <c r="I714">
        <v>16</v>
      </c>
      <c r="J714" s="17">
        <f t="shared" si="23"/>
        <v>-2.7834930990906285E-2</v>
      </c>
    </row>
    <row r="715" spans="1:10" x14ac:dyDescent="0.25">
      <c r="A715" t="s">
        <v>8219</v>
      </c>
      <c r="B715">
        <v>77</v>
      </c>
      <c r="C715" s="17">
        <f t="shared" si="22"/>
        <v>-0.13908006092609349</v>
      </c>
      <c r="H715" t="s">
        <v>8221</v>
      </c>
      <c r="I715">
        <v>1</v>
      </c>
      <c r="J715" s="17">
        <f t="shared" si="23"/>
        <v>-0.27202899300975142</v>
      </c>
    </row>
    <row r="716" spans="1:10" x14ac:dyDescent="0.25">
      <c r="A716" t="s">
        <v>8219</v>
      </c>
      <c r="B716">
        <v>136</v>
      </c>
      <c r="C716" s="17">
        <f t="shared" si="22"/>
        <v>-6.9199612968438601E-2</v>
      </c>
      <c r="H716" t="s">
        <v>8221</v>
      </c>
      <c r="I716">
        <v>7</v>
      </c>
      <c r="J716" s="17">
        <f t="shared" si="23"/>
        <v>-0.17435136820221336</v>
      </c>
    </row>
    <row r="717" spans="1:10" x14ac:dyDescent="0.25">
      <c r="A717" t="s">
        <v>8219</v>
      </c>
      <c r="B717">
        <v>157</v>
      </c>
      <c r="C717" s="17">
        <f t="shared" si="22"/>
        <v>-4.4326911153002121E-2</v>
      </c>
      <c r="H717" t="s">
        <v>8221</v>
      </c>
      <c r="I717">
        <v>0</v>
      </c>
      <c r="J717" s="17">
        <f t="shared" si="23"/>
        <v>-0.28830859714434109</v>
      </c>
    </row>
    <row r="718" spans="1:10" x14ac:dyDescent="0.25">
      <c r="A718" t="s">
        <v>8219</v>
      </c>
      <c r="B718">
        <v>158</v>
      </c>
      <c r="C718" s="17">
        <f t="shared" si="22"/>
        <v>-4.314249678083848E-2</v>
      </c>
      <c r="H718" t="s">
        <v>8221</v>
      </c>
      <c r="I718">
        <v>0</v>
      </c>
      <c r="J718" s="17">
        <f t="shared" si="23"/>
        <v>-0.28830859714434109</v>
      </c>
    </row>
    <row r="719" spans="1:10" x14ac:dyDescent="0.25">
      <c r="A719" t="s">
        <v>8219</v>
      </c>
      <c r="B719">
        <v>27</v>
      </c>
      <c r="C719" s="17">
        <f t="shared" si="22"/>
        <v>-0.19830077953427558</v>
      </c>
      <c r="H719" t="s">
        <v>8221</v>
      </c>
      <c r="I719">
        <v>0</v>
      </c>
      <c r="J719" s="17">
        <f t="shared" si="23"/>
        <v>-0.28830859714434109</v>
      </c>
    </row>
    <row r="720" spans="1:10" x14ac:dyDescent="0.25">
      <c r="A720" t="s">
        <v>8219</v>
      </c>
      <c r="B720">
        <v>23</v>
      </c>
      <c r="C720" s="17">
        <f t="shared" si="22"/>
        <v>-0.20303843702293015</v>
      </c>
      <c r="H720" t="s">
        <v>8221</v>
      </c>
      <c r="I720">
        <v>0</v>
      </c>
      <c r="J720" s="17">
        <f t="shared" si="23"/>
        <v>-0.28830859714434109</v>
      </c>
    </row>
    <row r="721" spans="1:10" x14ac:dyDescent="0.25">
      <c r="A721" t="s">
        <v>8219</v>
      </c>
      <c r="B721">
        <v>17</v>
      </c>
      <c r="C721" s="17">
        <f t="shared" si="22"/>
        <v>-0.210144923255912</v>
      </c>
      <c r="H721" t="s">
        <v>8221</v>
      </c>
      <c r="I721">
        <v>0</v>
      </c>
      <c r="J721" s="17">
        <f t="shared" si="23"/>
        <v>-0.28830859714434109</v>
      </c>
    </row>
    <row r="722" spans="1:10" x14ac:dyDescent="0.25">
      <c r="A722" t="s">
        <v>8219</v>
      </c>
      <c r="B722">
        <v>37</v>
      </c>
      <c r="C722" s="17">
        <f t="shared" si="22"/>
        <v>-0.18645663581263916</v>
      </c>
      <c r="H722" t="s">
        <v>8221</v>
      </c>
      <c r="I722">
        <v>1</v>
      </c>
      <c r="J722" s="17">
        <f t="shared" si="23"/>
        <v>-0.27202899300975142</v>
      </c>
    </row>
    <row r="723" spans="1:10" x14ac:dyDescent="0.25">
      <c r="A723" t="s">
        <v>8219</v>
      </c>
      <c r="B723">
        <v>65</v>
      </c>
      <c r="C723" s="17">
        <f t="shared" si="22"/>
        <v>-0.15329303339205719</v>
      </c>
      <c r="H723" t="s">
        <v>8221</v>
      </c>
      <c r="I723">
        <v>2</v>
      </c>
      <c r="J723" s="17">
        <f t="shared" si="23"/>
        <v>-0.25574938887516174</v>
      </c>
    </row>
    <row r="724" spans="1:10" x14ac:dyDescent="0.25">
      <c r="A724" t="s">
        <v>8219</v>
      </c>
      <c r="B724">
        <v>18</v>
      </c>
      <c r="C724" s="17">
        <f t="shared" si="22"/>
        <v>-0.20896050888374834</v>
      </c>
      <c r="H724" t="s">
        <v>8221</v>
      </c>
      <c r="I724">
        <v>1</v>
      </c>
      <c r="J724" s="17">
        <f t="shared" si="23"/>
        <v>-0.27202899300975142</v>
      </c>
    </row>
    <row r="725" spans="1:10" x14ac:dyDescent="0.25">
      <c r="A725" t="s">
        <v>8219</v>
      </c>
      <c r="B725">
        <v>25</v>
      </c>
      <c r="C725" s="17">
        <f t="shared" si="22"/>
        <v>-0.20066960827860286</v>
      </c>
      <c r="H725" t="s">
        <v>8221</v>
      </c>
      <c r="I725">
        <v>15</v>
      </c>
      <c r="J725" s="17">
        <f t="shared" si="23"/>
        <v>-4.4114535125495957E-2</v>
      </c>
    </row>
    <row r="726" spans="1:10" x14ac:dyDescent="0.25">
      <c r="A726" t="s">
        <v>8219</v>
      </c>
      <c r="B726">
        <v>104</v>
      </c>
      <c r="C726" s="17">
        <f t="shared" si="22"/>
        <v>-0.10710087287767514</v>
      </c>
      <c r="H726" t="s">
        <v>8221</v>
      </c>
      <c r="I726">
        <v>1</v>
      </c>
      <c r="J726" s="17">
        <f t="shared" si="23"/>
        <v>-0.27202899300975142</v>
      </c>
    </row>
    <row r="727" spans="1:10" x14ac:dyDescent="0.25">
      <c r="A727" t="s">
        <v>8219</v>
      </c>
      <c r="B727">
        <v>108</v>
      </c>
      <c r="C727" s="17">
        <f t="shared" si="22"/>
        <v>-0.10236321538902057</v>
      </c>
      <c r="H727" t="s">
        <v>8221</v>
      </c>
      <c r="I727">
        <v>1</v>
      </c>
      <c r="J727" s="17">
        <f t="shared" si="23"/>
        <v>-0.27202899300975142</v>
      </c>
    </row>
    <row r="728" spans="1:10" x14ac:dyDescent="0.25">
      <c r="A728" t="s">
        <v>8219</v>
      </c>
      <c r="B728">
        <v>38</v>
      </c>
      <c r="C728" s="17">
        <f t="shared" si="22"/>
        <v>-0.1852722214404755</v>
      </c>
      <c r="H728" t="s">
        <v>8221</v>
      </c>
      <c r="I728">
        <v>0</v>
      </c>
      <c r="J728" s="17">
        <f t="shared" si="23"/>
        <v>-0.28830859714434109</v>
      </c>
    </row>
    <row r="729" spans="1:10" x14ac:dyDescent="0.25">
      <c r="A729" t="s">
        <v>8219</v>
      </c>
      <c r="B729">
        <v>88</v>
      </c>
      <c r="C729" s="17">
        <f t="shared" si="22"/>
        <v>-0.12605150283229341</v>
      </c>
      <c r="H729" t="s">
        <v>8221</v>
      </c>
      <c r="I729">
        <v>39</v>
      </c>
      <c r="J729" s="17">
        <f t="shared" si="23"/>
        <v>0.34659596410465626</v>
      </c>
    </row>
    <row r="730" spans="1:10" x14ac:dyDescent="0.25">
      <c r="A730" t="s">
        <v>8219</v>
      </c>
      <c r="B730">
        <v>82</v>
      </c>
      <c r="C730" s="17">
        <f t="shared" si="22"/>
        <v>-0.13315798906527526</v>
      </c>
      <c r="H730" t="s">
        <v>8221</v>
      </c>
      <c r="I730">
        <v>103</v>
      </c>
      <c r="J730" s="17">
        <f t="shared" si="23"/>
        <v>1.3884906287183953</v>
      </c>
    </row>
    <row r="731" spans="1:10" x14ac:dyDescent="0.25">
      <c r="A731" t="s">
        <v>8219</v>
      </c>
      <c r="B731">
        <v>126</v>
      </c>
      <c r="C731" s="17">
        <f t="shared" si="22"/>
        <v>-8.1043756690075019E-2</v>
      </c>
      <c r="H731" t="s">
        <v>8221</v>
      </c>
      <c r="I731">
        <v>0</v>
      </c>
      <c r="J731" s="17">
        <f t="shared" si="23"/>
        <v>-0.28830859714434109</v>
      </c>
    </row>
    <row r="732" spans="1:10" x14ac:dyDescent="0.25">
      <c r="A732" t="s">
        <v>8219</v>
      </c>
      <c r="B732">
        <v>133</v>
      </c>
      <c r="C732" s="17">
        <f t="shared" si="22"/>
        <v>-7.2752856084929526E-2</v>
      </c>
      <c r="H732" t="s">
        <v>8221</v>
      </c>
      <c r="I732">
        <v>39</v>
      </c>
      <c r="J732" s="17">
        <f t="shared" si="23"/>
        <v>0.34659596410465626</v>
      </c>
    </row>
    <row r="733" spans="1:10" x14ac:dyDescent="0.25">
      <c r="A733" t="s">
        <v>8219</v>
      </c>
      <c r="B733">
        <v>47</v>
      </c>
      <c r="C733" s="17">
        <f t="shared" si="22"/>
        <v>-0.17461249209100274</v>
      </c>
      <c r="H733" t="s">
        <v>8221</v>
      </c>
      <c r="I733">
        <v>15</v>
      </c>
      <c r="J733" s="17">
        <f t="shared" si="23"/>
        <v>-4.4114535125495957E-2</v>
      </c>
    </row>
    <row r="734" spans="1:10" x14ac:dyDescent="0.25">
      <c r="A734" t="s">
        <v>8219</v>
      </c>
      <c r="B734">
        <v>58</v>
      </c>
      <c r="C734" s="17">
        <f t="shared" si="22"/>
        <v>-0.16158393399720267</v>
      </c>
      <c r="H734" t="s">
        <v>8221</v>
      </c>
      <c r="I734">
        <v>22</v>
      </c>
      <c r="J734" s="17">
        <f t="shared" si="23"/>
        <v>6.984269381663176E-2</v>
      </c>
    </row>
    <row r="735" spans="1:10" x14ac:dyDescent="0.25">
      <c r="A735" t="s">
        <v>8219</v>
      </c>
      <c r="B735">
        <v>32</v>
      </c>
      <c r="C735" s="17">
        <f t="shared" si="22"/>
        <v>-0.19237870767345736</v>
      </c>
      <c r="H735" t="s">
        <v>8221</v>
      </c>
      <c r="I735">
        <v>92</v>
      </c>
      <c r="J735" s="17">
        <f t="shared" si="23"/>
        <v>1.2094149832379089</v>
      </c>
    </row>
    <row r="736" spans="1:10" x14ac:dyDescent="0.25">
      <c r="A736" t="s">
        <v>8219</v>
      </c>
      <c r="B736">
        <v>37</v>
      </c>
      <c r="C736" s="17">
        <f t="shared" si="22"/>
        <v>-0.18645663581263916</v>
      </c>
      <c r="H736" t="s">
        <v>8221</v>
      </c>
      <c r="I736">
        <v>25</v>
      </c>
      <c r="J736" s="17">
        <f t="shared" si="23"/>
        <v>0.11868150622040079</v>
      </c>
    </row>
    <row r="737" spans="1:10" x14ac:dyDescent="0.25">
      <c r="A737" t="s">
        <v>8219</v>
      </c>
      <c r="B737">
        <v>87</v>
      </c>
      <c r="C737" s="17">
        <f t="shared" si="22"/>
        <v>-0.12723591720445707</v>
      </c>
      <c r="H737" t="s">
        <v>8221</v>
      </c>
      <c r="I737">
        <v>19</v>
      </c>
      <c r="J737" s="17">
        <f t="shared" si="23"/>
        <v>2.1003881412862739E-2</v>
      </c>
    </row>
    <row r="738" spans="1:10" x14ac:dyDescent="0.25">
      <c r="A738" t="s">
        <v>8219</v>
      </c>
      <c r="B738">
        <v>15</v>
      </c>
      <c r="C738" s="17">
        <f t="shared" si="22"/>
        <v>-0.21251375200023928</v>
      </c>
      <c r="H738" t="s">
        <v>8221</v>
      </c>
      <c r="I738">
        <v>19</v>
      </c>
      <c r="J738" s="17">
        <f t="shared" si="23"/>
        <v>2.1003881412862739E-2</v>
      </c>
    </row>
    <row r="739" spans="1:10" x14ac:dyDescent="0.25">
      <c r="A739" t="s">
        <v>8219</v>
      </c>
      <c r="B739">
        <v>27</v>
      </c>
      <c r="C739" s="17">
        <f t="shared" si="22"/>
        <v>-0.19830077953427558</v>
      </c>
      <c r="H739" t="s">
        <v>8221</v>
      </c>
      <c r="I739">
        <v>13</v>
      </c>
      <c r="J739" s="17">
        <f t="shared" si="23"/>
        <v>-7.6673743394675309E-2</v>
      </c>
    </row>
    <row r="740" spans="1:10" x14ac:dyDescent="0.25">
      <c r="A740" t="s">
        <v>8219</v>
      </c>
      <c r="B740">
        <v>19</v>
      </c>
      <c r="C740" s="17">
        <f t="shared" si="22"/>
        <v>-0.20777609451158471</v>
      </c>
      <c r="H740" t="s">
        <v>8221</v>
      </c>
      <c r="I740">
        <v>124</v>
      </c>
      <c r="J740" s="17">
        <f t="shared" si="23"/>
        <v>1.7303623155447785</v>
      </c>
    </row>
    <row r="741" spans="1:10" x14ac:dyDescent="0.25">
      <c r="A741" t="s">
        <v>8219</v>
      </c>
      <c r="B741">
        <v>17</v>
      </c>
      <c r="C741" s="17">
        <f t="shared" si="22"/>
        <v>-0.210144923255912</v>
      </c>
      <c r="H741" t="s">
        <v>8221</v>
      </c>
      <c r="I741">
        <v>4</v>
      </c>
      <c r="J741" s="17">
        <f t="shared" si="23"/>
        <v>-0.22319018060598239</v>
      </c>
    </row>
    <row r="742" spans="1:10" x14ac:dyDescent="0.25">
      <c r="A742" t="s">
        <v>8219</v>
      </c>
      <c r="B742">
        <v>26</v>
      </c>
      <c r="C742" s="17">
        <f t="shared" si="22"/>
        <v>-0.19948519390643921</v>
      </c>
      <c r="H742" t="s">
        <v>8221</v>
      </c>
      <c r="I742">
        <v>10</v>
      </c>
      <c r="J742" s="17">
        <f t="shared" si="23"/>
        <v>-0.12551255579844434</v>
      </c>
    </row>
    <row r="743" spans="1:10" x14ac:dyDescent="0.25">
      <c r="A743" t="s">
        <v>8219</v>
      </c>
      <c r="B743">
        <v>28</v>
      </c>
      <c r="C743" s="17">
        <f t="shared" si="22"/>
        <v>-0.19711636516211192</v>
      </c>
      <c r="H743" t="s">
        <v>8221</v>
      </c>
      <c r="I743">
        <v>15</v>
      </c>
      <c r="J743" s="17">
        <f t="shared" si="23"/>
        <v>-4.4114535125495957E-2</v>
      </c>
    </row>
    <row r="744" spans="1:10" x14ac:dyDescent="0.25">
      <c r="A744" t="s">
        <v>8219</v>
      </c>
      <c r="B744">
        <v>37</v>
      </c>
      <c r="C744" s="17">
        <f t="shared" si="22"/>
        <v>-0.18645663581263916</v>
      </c>
      <c r="H744" t="s">
        <v>8221</v>
      </c>
      <c r="I744">
        <v>38</v>
      </c>
      <c r="J744" s="17">
        <f t="shared" si="23"/>
        <v>0.33031635997006659</v>
      </c>
    </row>
    <row r="745" spans="1:10" x14ac:dyDescent="0.25">
      <c r="A745" t="s">
        <v>8219</v>
      </c>
      <c r="B745">
        <v>128</v>
      </c>
      <c r="C745" s="17">
        <f t="shared" si="22"/>
        <v>-7.8674927945747736E-2</v>
      </c>
      <c r="H745" t="s">
        <v>8221</v>
      </c>
      <c r="I745">
        <v>152</v>
      </c>
      <c r="J745" s="17">
        <f t="shared" si="23"/>
        <v>2.1861912313132894</v>
      </c>
    </row>
    <row r="746" spans="1:10" x14ac:dyDescent="0.25">
      <c r="A746" t="s">
        <v>8219</v>
      </c>
      <c r="B746">
        <v>10</v>
      </c>
      <c r="C746" s="17">
        <f t="shared" si="22"/>
        <v>-0.21843582386105748</v>
      </c>
      <c r="H746" t="s">
        <v>8221</v>
      </c>
      <c r="I746">
        <v>24</v>
      </c>
      <c r="J746" s="17">
        <f t="shared" si="23"/>
        <v>0.10240190208581111</v>
      </c>
    </row>
    <row r="747" spans="1:10" x14ac:dyDescent="0.25">
      <c r="A747" t="s">
        <v>8219</v>
      </c>
      <c r="B747">
        <v>83</v>
      </c>
      <c r="C747" s="17">
        <f t="shared" si="22"/>
        <v>-0.13197357469311163</v>
      </c>
      <c r="H747" t="s">
        <v>8221</v>
      </c>
      <c r="I747">
        <v>76</v>
      </c>
      <c r="J747" s="17">
        <f t="shared" si="23"/>
        <v>0.94894131708447427</v>
      </c>
    </row>
    <row r="748" spans="1:10" x14ac:dyDescent="0.25">
      <c r="A748" t="s">
        <v>8219</v>
      </c>
      <c r="B748">
        <v>46</v>
      </c>
      <c r="C748" s="17">
        <f t="shared" si="22"/>
        <v>-0.17579690646316637</v>
      </c>
      <c r="H748" t="s">
        <v>8221</v>
      </c>
      <c r="I748">
        <v>185</v>
      </c>
      <c r="J748" s="17">
        <f t="shared" si="23"/>
        <v>2.7234181677547489</v>
      </c>
    </row>
    <row r="749" spans="1:10" x14ac:dyDescent="0.25">
      <c r="A749" t="s">
        <v>8219</v>
      </c>
      <c r="B749">
        <v>90</v>
      </c>
      <c r="C749" s="17">
        <f t="shared" si="22"/>
        <v>-0.12368267408796613</v>
      </c>
      <c r="H749" t="s">
        <v>8221</v>
      </c>
      <c r="I749">
        <v>33</v>
      </c>
      <c r="J749" s="17">
        <f t="shared" si="23"/>
        <v>0.24891833929711821</v>
      </c>
    </row>
    <row r="750" spans="1:10" x14ac:dyDescent="0.25">
      <c r="A750" t="s">
        <v>8219</v>
      </c>
      <c r="B750">
        <v>81</v>
      </c>
      <c r="C750" s="17">
        <f t="shared" si="22"/>
        <v>-0.13434240343743892</v>
      </c>
      <c r="H750" t="s">
        <v>8221</v>
      </c>
      <c r="I750">
        <v>108</v>
      </c>
      <c r="J750" s="17">
        <f t="shared" si="23"/>
        <v>1.4698886493913437</v>
      </c>
    </row>
    <row r="751" spans="1:10" x14ac:dyDescent="0.25">
      <c r="A751" t="s">
        <v>8219</v>
      </c>
      <c r="B751">
        <v>32</v>
      </c>
      <c r="C751" s="17">
        <f t="shared" si="22"/>
        <v>-0.19237870767345736</v>
      </c>
      <c r="H751" t="s">
        <v>8221</v>
      </c>
      <c r="I751">
        <v>29</v>
      </c>
      <c r="J751" s="17">
        <f t="shared" si="23"/>
        <v>0.1837999227587595</v>
      </c>
    </row>
    <row r="752" spans="1:10" x14ac:dyDescent="0.25">
      <c r="A752" t="s">
        <v>8219</v>
      </c>
      <c r="B752">
        <v>20</v>
      </c>
      <c r="C752" s="17">
        <f t="shared" si="22"/>
        <v>-0.20659168013942106</v>
      </c>
      <c r="H752" t="s">
        <v>8221</v>
      </c>
      <c r="I752">
        <v>24</v>
      </c>
      <c r="J752" s="17">
        <f t="shared" si="23"/>
        <v>0.10240190208581111</v>
      </c>
    </row>
    <row r="753" spans="1:10" x14ac:dyDescent="0.25">
      <c r="A753" t="s">
        <v>8219</v>
      </c>
      <c r="B753">
        <v>70</v>
      </c>
      <c r="C753" s="17">
        <f t="shared" si="22"/>
        <v>-0.14737096153123896</v>
      </c>
      <c r="H753" t="s">
        <v>8221</v>
      </c>
      <c r="I753">
        <v>4</v>
      </c>
      <c r="J753" s="17">
        <f t="shared" si="23"/>
        <v>-0.22319018060598239</v>
      </c>
    </row>
    <row r="754" spans="1:10" x14ac:dyDescent="0.25">
      <c r="A754" t="s">
        <v>8219</v>
      </c>
      <c r="B754">
        <v>168</v>
      </c>
      <c r="C754" s="17">
        <f t="shared" si="22"/>
        <v>-3.1298353059202061E-2</v>
      </c>
      <c r="H754" t="s">
        <v>8221</v>
      </c>
      <c r="I754">
        <v>4</v>
      </c>
      <c r="J754" s="17">
        <f t="shared" si="23"/>
        <v>-0.22319018060598239</v>
      </c>
    </row>
    <row r="755" spans="1:10" x14ac:dyDescent="0.25">
      <c r="A755" t="s">
        <v>8219</v>
      </c>
      <c r="B755">
        <v>34</v>
      </c>
      <c r="C755" s="17">
        <f t="shared" si="22"/>
        <v>-0.19000987892913007</v>
      </c>
      <c r="H755" t="s">
        <v>8221</v>
      </c>
      <c r="I755">
        <v>15</v>
      </c>
      <c r="J755" s="17">
        <f t="shared" si="23"/>
        <v>-4.4114535125495957E-2</v>
      </c>
    </row>
    <row r="756" spans="1:10" x14ac:dyDescent="0.25">
      <c r="A756" t="s">
        <v>8219</v>
      </c>
      <c r="B756">
        <v>48</v>
      </c>
      <c r="C756" s="17">
        <f t="shared" si="22"/>
        <v>-0.17342807771883909</v>
      </c>
      <c r="H756" t="s">
        <v>8221</v>
      </c>
      <c r="I756">
        <v>4</v>
      </c>
      <c r="J756" s="17">
        <f t="shared" si="23"/>
        <v>-0.22319018060598239</v>
      </c>
    </row>
    <row r="757" spans="1:10" x14ac:dyDescent="0.25">
      <c r="A757" t="s">
        <v>8219</v>
      </c>
      <c r="B757">
        <v>48</v>
      </c>
      <c r="C757" s="17">
        <f t="shared" si="22"/>
        <v>-0.17342807771883909</v>
      </c>
      <c r="H757" t="s">
        <v>8221</v>
      </c>
      <c r="I757">
        <v>139</v>
      </c>
      <c r="J757" s="17">
        <f t="shared" si="23"/>
        <v>1.9745563775636237</v>
      </c>
    </row>
    <row r="758" spans="1:10" x14ac:dyDescent="0.25">
      <c r="A758" t="s">
        <v>8219</v>
      </c>
      <c r="B758">
        <v>221</v>
      </c>
      <c r="C758" s="17">
        <f t="shared" si="22"/>
        <v>3.1475608665470958E-2</v>
      </c>
      <c r="H758" t="s">
        <v>8221</v>
      </c>
      <c r="I758">
        <v>2</v>
      </c>
      <c r="J758" s="17">
        <f t="shared" si="23"/>
        <v>-0.25574938887516174</v>
      </c>
    </row>
    <row r="759" spans="1:10" x14ac:dyDescent="0.25">
      <c r="A759" t="s">
        <v>8219</v>
      </c>
      <c r="B759">
        <v>107</v>
      </c>
      <c r="C759" s="17">
        <f t="shared" si="22"/>
        <v>-0.10354762976118422</v>
      </c>
      <c r="H759" t="s">
        <v>8221</v>
      </c>
      <c r="I759">
        <v>18</v>
      </c>
      <c r="J759" s="17">
        <f t="shared" si="23"/>
        <v>4.7242772782730659E-3</v>
      </c>
    </row>
    <row r="760" spans="1:10" x14ac:dyDescent="0.25">
      <c r="A760" t="s">
        <v>8219</v>
      </c>
      <c r="B760">
        <v>45</v>
      </c>
      <c r="C760" s="17">
        <f t="shared" si="22"/>
        <v>-0.17698132083533002</v>
      </c>
      <c r="H760" t="s">
        <v>8221</v>
      </c>
      <c r="I760">
        <v>81</v>
      </c>
      <c r="J760" s="17">
        <f t="shared" si="23"/>
        <v>1.0303393377574226</v>
      </c>
    </row>
    <row r="761" spans="1:10" x14ac:dyDescent="0.25">
      <c r="A761" t="s">
        <v>8219</v>
      </c>
      <c r="B761">
        <v>36</v>
      </c>
      <c r="C761" s="17">
        <f t="shared" si="22"/>
        <v>-0.18764105018480279</v>
      </c>
      <c r="H761" t="s">
        <v>8221</v>
      </c>
      <c r="I761">
        <v>86</v>
      </c>
      <c r="J761" s="17">
        <f t="shared" si="23"/>
        <v>1.1117373584303709</v>
      </c>
    </row>
    <row r="762" spans="1:10" x14ac:dyDescent="0.25">
      <c r="A762" t="s">
        <v>8219</v>
      </c>
      <c r="B762">
        <v>101</v>
      </c>
      <c r="C762" s="17">
        <f t="shared" si="22"/>
        <v>-0.11065411599416607</v>
      </c>
      <c r="H762" t="s">
        <v>8221</v>
      </c>
      <c r="I762">
        <v>140</v>
      </c>
      <c r="J762" s="17">
        <f t="shared" si="23"/>
        <v>1.9908359816982133</v>
      </c>
    </row>
    <row r="763" spans="1:10" x14ac:dyDescent="0.25">
      <c r="A763" t="s">
        <v>8219</v>
      </c>
      <c r="B763">
        <v>62</v>
      </c>
      <c r="C763" s="17">
        <f t="shared" si="22"/>
        <v>-0.1568462765085481</v>
      </c>
      <c r="H763" t="s">
        <v>8221</v>
      </c>
      <c r="I763">
        <v>37</v>
      </c>
      <c r="J763" s="17">
        <f t="shared" si="23"/>
        <v>0.31403675583547691</v>
      </c>
    </row>
    <row r="764" spans="1:10" x14ac:dyDescent="0.25">
      <c r="A764" t="s">
        <v>8219</v>
      </c>
      <c r="B764">
        <v>32</v>
      </c>
      <c r="C764" s="17">
        <f t="shared" si="22"/>
        <v>-0.19237870767345736</v>
      </c>
      <c r="H764" t="s">
        <v>8221</v>
      </c>
      <c r="I764">
        <v>6</v>
      </c>
      <c r="J764" s="17">
        <f t="shared" si="23"/>
        <v>-0.19063097233680304</v>
      </c>
    </row>
    <row r="765" spans="1:10" x14ac:dyDescent="0.25">
      <c r="A765" t="s">
        <v>8219</v>
      </c>
      <c r="B765">
        <v>89</v>
      </c>
      <c r="C765" s="17">
        <f t="shared" si="22"/>
        <v>-0.12486708846012977</v>
      </c>
      <c r="H765" t="s">
        <v>8221</v>
      </c>
      <c r="I765">
        <v>113</v>
      </c>
      <c r="J765" s="17">
        <f t="shared" si="23"/>
        <v>1.551286670064292</v>
      </c>
    </row>
    <row r="766" spans="1:10" x14ac:dyDescent="0.25">
      <c r="A766" t="s">
        <v>8219</v>
      </c>
      <c r="B766">
        <v>93</v>
      </c>
      <c r="C766" s="17">
        <f t="shared" si="22"/>
        <v>-0.1201294309714752</v>
      </c>
      <c r="H766" t="s">
        <v>8221</v>
      </c>
      <c r="I766">
        <v>37</v>
      </c>
      <c r="J766" s="17">
        <f t="shared" si="23"/>
        <v>0.31403675583547691</v>
      </c>
    </row>
    <row r="767" spans="1:10" x14ac:dyDescent="0.25">
      <c r="A767" t="s">
        <v>8219</v>
      </c>
      <c r="B767">
        <v>98</v>
      </c>
      <c r="C767" s="17">
        <f t="shared" si="22"/>
        <v>-0.11420735911065699</v>
      </c>
      <c r="H767" t="s">
        <v>8221</v>
      </c>
      <c r="I767">
        <v>18</v>
      </c>
      <c r="J767" s="17">
        <f t="shared" si="23"/>
        <v>4.7242772782730659E-3</v>
      </c>
    </row>
    <row r="768" spans="1:10" x14ac:dyDescent="0.25">
      <c r="A768" t="s">
        <v>8219</v>
      </c>
      <c r="B768">
        <v>82</v>
      </c>
      <c r="C768" s="17">
        <f t="shared" si="22"/>
        <v>-0.13315798906527526</v>
      </c>
      <c r="H768" t="s">
        <v>8221</v>
      </c>
      <c r="I768">
        <v>75</v>
      </c>
      <c r="J768" s="17">
        <f t="shared" si="23"/>
        <v>0.93266171294988454</v>
      </c>
    </row>
    <row r="769" spans="1:10" x14ac:dyDescent="0.25">
      <c r="A769" t="s">
        <v>8219</v>
      </c>
      <c r="B769">
        <v>116</v>
      </c>
      <c r="C769" s="17">
        <f t="shared" si="22"/>
        <v>-9.2887900411711438E-2</v>
      </c>
      <c r="H769" t="s">
        <v>8221</v>
      </c>
      <c r="I769">
        <v>52</v>
      </c>
      <c r="J769" s="17">
        <f t="shared" si="23"/>
        <v>0.55823081785432205</v>
      </c>
    </row>
    <row r="770" spans="1:10" x14ac:dyDescent="0.25">
      <c r="A770" t="s">
        <v>8219</v>
      </c>
      <c r="B770">
        <v>52</v>
      </c>
      <c r="C770" s="17">
        <f t="shared" si="22"/>
        <v>-0.16869042023018452</v>
      </c>
      <c r="H770" t="s">
        <v>8221</v>
      </c>
      <c r="I770">
        <v>122</v>
      </c>
      <c r="J770" s="17">
        <f t="shared" si="23"/>
        <v>1.6978031072755992</v>
      </c>
    </row>
    <row r="771" spans="1:10" x14ac:dyDescent="0.25">
      <c r="A771" t="s">
        <v>8219</v>
      </c>
      <c r="B771">
        <v>23</v>
      </c>
      <c r="C771" s="17">
        <f t="shared" ref="C771:C834" si="24">(B771-F$2)/F$7</f>
        <v>-0.20303843702293015</v>
      </c>
      <c r="H771" t="s">
        <v>8221</v>
      </c>
      <c r="I771">
        <v>8</v>
      </c>
      <c r="J771" s="17">
        <f t="shared" ref="J771:J834" si="25">(I771-M$2)/M$7</f>
        <v>-0.15807176406762369</v>
      </c>
    </row>
    <row r="772" spans="1:10" x14ac:dyDescent="0.25">
      <c r="A772" t="s">
        <v>8219</v>
      </c>
      <c r="B772">
        <v>77</v>
      </c>
      <c r="C772" s="17">
        <f t="shared" si="24"/>
        <v>-0.13908006092609349</v>
      </c>
      <c r="H772" t="s">
        <v>8221</v>
      </c>
      <c r="I772">
        <v>8</v>
      </c>
      <c r="J772" s="17">
        <f t="shared" si="25"/>
        <v>-0.15807176406762369</v>
      </c>
    </row>
    <row r="773" spans="1:10" x14ac:dyDescent="0.25">
      <c r="A773" t="s">
        <v>8219</v>
      </c>
      <c r="B773">
        <v>49</v>
      </c>
      <c r="C773" s="17">
        <f t="shared" si="24"/>
        <v>-0.17224366334667546</v>
      </c>
      <c r="H773" t="s">
        <v>8221</v>
      </c>
      <c r="I773">
        <v>96</v>
      </c>
      <c r="J773" s="17">
        <f t="shared" si="25"/>
        <v>1.2745333997762676</v>
      </c>
    </row>
    <row r="774" spans="1:10" x14ac:dyDescent="0.25">
      <c r="A774" t="s">
        <v>8219</v>
      </c>
      <c r="B774">
        <v>59</v>
      </c>
      <c r="C774" s="17">
        <f t="shared" si="24"/>
        <v>-0.16039951962503904</v>
      </c>
      <c r="H774" t="s">
        <v>8221</v>
      </c>
      <c r="I774">
        <v>9</v>
      </c>
      <c r="J774" s="17">
        <f t="shared" si="25"/>
        <v>-0.14179215993303401</v>
      </c>
    </row>
    <row r="775" spans="1:10" x14ac:dyDescent="0.25">
      <c r="A775" t="s">
        <v>8219</v>
      </c>
      <c r="B775">
        <v>113</v>
      </c>
      <c r="C775" s="17">
        <f t="shared" si="24"/>
        <v>-9.6441143528202364E-2</v>
      </c>
      <c r="H775" t="s">
        <v>8221</v>
      </c>
      <c r="I775">
        <v>2</v>
      </c>
      <c r="J775" s="17">
        <f t="shared" si="25"/>
        <v>-0.25574938887516174</v>
      </c>
    </row>
    <row r="776" spans="1:10" x14ac:dyDescent="0.25">
      <c r="A776" t="s">
        <v>8219</v>
      </c>
      <c r="B776">
        <v>34</v>
      </c>
      <c r="C776" s="17">
        <f t="shared" si="24"/>
        <v>-0.19000987892913007</v>
      </c>
      <c r="H776" t="s">
        <v>8221</v>
      </c>
      <c r="I776">
        <v>26</v>
      </c>
      <c r="J776" s="17">
        <f t="shared" si="25"/>
        <v>0.13496111035499048</v>
      </c>
    </row>
    <row r="777" spans="1:10" x14ac:dyDescent="0.25">
      <c r="A777" t="s">
        <v>8219</v>
      </c>
      <c r="B777">
        <v>42</v>
      </c>
      <c r="C777" s="17">
        <f t="shared" si="24"/>
        <v>-0.18053456395182094</v>
      </c>
      <c r="H777" t="s">
        <v>8221</v>
      </c>
      <c r="I777">
        <v>23</v>
      </c>
      <c r="J777" s="17">
        <f t="shared" si="25"/>
        <v>8.6122297951221435E-2</v>
      </c>
    </row>
    <row r="778" spans="1:10" x14ac:dyDescent="0.25">
      <c r="A778" t="s">
        <v>8219</v>
      </c>
      <c r="B778">
        <v>42</v>
      </c>
      <c r="C778" s="17">
        <f t="shared" si="24"/>
        <v>-0.18053456395182094</v>
      </c>
      <c r="H778" t="s">
        <v>8221</v>
      </c>
      <c r="I778">
        <v>0</v>
      </c>
      <c r="J778" s="17">
        <f t="shared" si="25"/>
        <v>-0.28830859714434109</v>
      </c>
    </row>
    <row r="779" spans="1:10" x14ac:dyDescent="0.25">
      <c r="A779" t="s">
        <v>8219</v>
      </c>
      <c r="B779">
        <v>49</v>
      </c>
      <c r="C779" s="17">
        <f t="shared" si="24"/>
        <v>-0.17224366334667546</v>
      </c>
      <c r="H779" t="s">
        <v>8221</v>
      </c>
      <c r="I779">
        <v>140</v>
      </c>
      <c r="J779" s="17">
        <f t="shared" si="25"/>
        <v>1.9908359816982133</v>
      </c>
    </row>
    <row r="780" spans="1:10" x14ac:dyDescent="0.25">
      <c r="A780" t="s">
        <v>8219</v>
      </c>
      <c r="B780">
        <v>56</v>
      </c>
      <c r="C780" s="17">
        <f t="shared" si="24"/>
        <v>-0.16395276274152995</v>
      </c>
      <c r="H780" t="s">
        <v>8221</v>
      </c>
      <c r="I780">
        <v>0</v>
      </c>
      <c r="J780" s="17">
        <f t="shared" si="25"/>
        <v>-0.28830859714434109</v>
      </c>
    </row>
    <row r="781" spans="1:10" x14ac:dyDescent="0.25">
      <c r="A781" t="s">
        <v>8219</v>
      </c>
      <c r="B781">
        <v>25</v>
      </c>
      <c r="C781" s="17">
        <f t="shared" si="24"/>
        <v>-0.20066960827860286</v>
      </c>
      <c r="H781" t="s">
        <v>8221</v>
      </c>
      <c r="I781">
        <v>6</v>
      </c>
      <c r="J781" s="17">
        <f t="shared" si="25"/>
        <v>-0.19063097233680304</v>
      </c>
    </row>
    <row r="782" spans="1:10" x14ac:dyDescent="0.25">
      <c r="A782" t="s">
        <v>8219</v>
      </c>
      <c r="B782">
        <v>52</v>
      </c>
      <c r="C782" s="17">
        <f t="shared" si="24"/>
        <v>-0.16869042023018452</v>
      </c>
      <c r="H782" t="s">
        <v>8221</v>
      </c>
      <c r="I782">
        <v>100</v>
      </c>
      <c r="J782" s="17">
        <f t="shared" si="25"/>
        <v>1.3396518163146263</v>
      </c>
    </row>
    <row r="783" spans="1:10" x14ac:dyDescent="0.25">
      <c r="A783" t="s">
        <v>8219</v>
      </c>
      <c r="B783">
        <v>34</v>
      </c>
      <c r="C783" s="17">
        <f t="shared" si="24"/>
        <v>-0.19000987892913007</v>
      </c>
      <c r="H783" t="s">
        <v>8221</v>
      </c>
      <c r="I783">
        <v>0</v>
      </c>
      <c r="J783" s="17">
        <f t="shared" si="25"/>
        <v>-0.28830859714434109</v>
      </c>
    </row>
    <row r="784" spans="1:10" x14ac:dyDescent="0.25">
      <c r="A784" t="s">
        <v>8219</v>
      </c>
      <c r="B784">
        <v>67</v>
      </c>
      <c r="C784" s="17">
        <f t="shared" si="24"/>
        <v>-0.1509242046477299</v>
      </c>
      <c r="H784" t="s">
        <v>8221</v>
      </c>
      <c r="I784">
        <v>4</v>
      </c>
      <c r="J784" s="17">
        <f t="shared" si="25"/>
        <v>-0.22319018060598239</v>
      </c>
    </row>
    <row r="785" spans="1:10" x14ac:dyDescent="0.25">
      <c r="A785" t="s">
        <v>8219</v>
      </c>
      <c r="B785">
        <v>70</v>
      </c>
      <c r="C785" s="17">
        <f t="shared" si="24"/>
        <v>-0.14737096153123896</v>
      </c>
      <c r="H785" t="s">
        <v>8221</v>
      </c>
      <c r="I785">
        <v>8</v>
      </c>
      <c r="J785" s="17">
        <f t="shared" si="25"/>
        <v>-0.15807176406762369</v>
      </c>
    </row>
    <row r="786" spans="1:10" x14ac:dyDescent="0.25">
      <c r="A786" t="s">
        <v>8219</v>
      </c>
      <c r="B786">
        <v>89</v>
      </c>
      <c r="C786" s="17">
        <f t="shared" si="24"/>
        <v>-0.12486708846012977</v>
      </c>
      <c r="H786" t="s">
        <v>8221</v>
      </c>
      <c r="I786">
        <v>0</v>
      </c>
      <c r="J786" s="17">
        <f t="shared" si="25"/>
        <v>-0.28830859714434109</v>
      </c>
    </row>
    <row r="787" spans="1:10" x14ac:dyDescent="0.25">
      <c r="A787" t="s">
        <v>8219</v>
      </c>
      <c r="B787">
        <v>107</v>
      </c>
      <c r="C787" s="17">
        <f t="shared" si="24"/>
        <v>-0.10354762976118422</v>
      </c>
      <c r="H787" t="s">
        <v>8221</v>
      </c>
      <c r="I787">
        <v>16</v>
      </c>
      <c r="J787" s="17">
        <f t="shared" si="25"/>
        <v>-2.7834930990906285E-2</v>
      </c>
    </row>
    <row r="788" spans="1:10" x14ac:dyDescent="0.25">
      <c r="A788" t="s">
        <v>8219</v>
      </c>
      <c r="B788">
        <v>159</v>
      </c>
      <c r="C788" s="17">
        <f t="shared" si="24"/>
        <v>-4.1958082408674838E-2</v>
      </c>
      <c r="H788" t="s">
        <v>8221</v>
      </c>
      <c r="I788">
        <v>2</v>
      </c>
      <c r="J788" s="17">
        <f t="shared" si="25"/>
        <v>-0.25574938887516174</v>
      </c>
    </row>
    <row r="789" spans="1:10" x14ac:dyDescent="0.25">
      <c r="A789" t="s">
        <v>8219</v>
      </c>
      <c r="B789">
        <v>181</v>
      </c>
      <c r="C789" s="17">
        <f t="shared" si="24"/>
        <v>-1.590096622107472E-2</v>
      </c>
      <c r="H789" t="s">
        <v>8221</v>
      </c>
      <c r="I789">
        <v>48</v>
      </c>
      <c r="J789" s="17">
        <f t="shared" si="25"/>
        <v>0.49311240131596334</v>
      </c>
    </row>
    <row r="790" spans="1:10" x14ac:dyDescent="0.25">
      <c r="A790" t="s">
        <v>8219</v>
      </c>
      <c r="B790">
        <v>131</v>
      </c>
      <c r="C790" s="17">
        <f t="shared" si="24"/>
        <v>-7.512168482925681E-2</v>
      </c>
      <c r="H790" t="s">
        <v>8221</v>
      </c>
      <c r="I790">
        <v>2</v>
      </c>
      <c r="J790" s="17">
        <f t="shared" si="25"/>
        <v>-0.25574938887516174</v>
      </c>
    </row>
    <row r="791" spans="1:10" x14ac:dyDescent="0.25">
      <c r="A791" t="s">
        <v>8219</v>
      </c>
      <c r="B791">
        <v>125</v>
      </c>
      <c r="C791" s="17">
        <f t="shared" si="24"/>
        <v>-8.2228171062238661E-2</v>
      </c>
      <c r="H791" t="s">
        <v>8221</v>
      </c>
      <c r="I791">
        <v>2</v>
      </c>
      <c r="J791" s="17">
        <f t="shared" si="25"/>
        <v>-0.25574938887516174</v>
      </c>
    </row>
    <row r="792" spans="1:10" x14ac:dyDescent="0.25">
      <c r="A792" t="s">
        <v>8219</v>
      </c>
      <c r="B792">
        <v>61</v>
      </c>
      <c r="C792" s="17">
        <f t="shared" si="24"/>
        <v>-0.15803069088071175</v>
      </c>
      <c r="H792" t="s">
        <v>8221</v>
      </c>
      <c r="I792">
        <v>1</v>
      </c>
      <c r="J792" s="17">
        <f t="shared" si="25"/>
        <v>-0.27202899300975142</v>
      </c>
    </row>
    <row r="793" spans="1:10" x14ac:dyDescent="0.25">
      <c r="A793" t="s">
        <v>8219</v>
      </c>
      <c r="B793">
        <v>90</v>
      </c>
      <c r="C793" s="17">
        <f t="shared" si="24"/>
        <v>-0.12368267408796613</v>
      </c>
      <c r="H793" t="s">
        <v>8221</v>
      </c>
      <c r="I793">
        <v>17</v>
      </c>
      <c r="J793" s="17">
        <f t="shared" si="25"/>
        <v>-1.1555326856316609E-2</v>
      </c>
    </row>
    <row r="794" spans="1:10" x14ac:dyDescent="0.25">
      <c r="A794" t="s">
        <v>8219</v>
      </c>
      <c r="B794">
        <v>35</v>
      </c>
      <c r="C794" s="17">
        <f t="shared" si="24"/>
        <v>-0.18882546455696644</v>
      </c>
      <c r="H794" t="s">
        <v>8221</v>
      </c>
      <c r="I794">
        <v>0</v>
      </c>
      <c r="J794" s="17">
        <f t="shared" si="25"/>
        <v>-0.28830859714434109</v>
      </c>
    </row>
    <row r="795" spans="1:10" x14ac:dyDescent="0.25">
      <c r="A795" t="s">
        <v>8219</v>
      </c>
      <c r="B795">
        <v>90</v>
      </c>
      <c r="C795" s="17">
        <f t="shared" si="24"/>
        <v>-0.12368267408796613</v>
      </c>
      <c r="H795" t="s">
        <v>8221</v>
      </c>
      <c r="I795">
        <v>11</v>
      </c>
      <c r="J795" s="17">
        <f t="shared" si="25"/>
        <v>-0.10923295166385466</v>
      </c>
    </row>
    <row r="796" spans="1:10" x14ac:dyDescent="0.25">
      <c r="A796" t="s">
        <v>8219</v>
      </c>
      <c r="B796">
        <v>4</v>
      </c>
      <c r="C796" s="17">
        <f t="shared" si="24"/>
        <v>-0.22554231009403933</v>
      </c>
      <c r="H796" t="s">
        <v>8221</v>
      </c>
      <c r="I796">
        <v>95</v>
      </c>
      <c r="J796" s="17">
        <f t="shared" si="25"/>
        <v>1.2582537956416779</v>
      </c>
    </row>
    <row r="797" spans="1:10" x14ac:dyDescent="0.25">
      <c r="A797" t="s">
        <v>8219</v>
      </c>
      <c r="B797">
        <v>120</v>
      </c>
      <c r="C797" s="17">
        <f t="shared" si="24"/>
        <v>-8.8150242923056871E-2</v>
      </c>
      <c r="H797" t="s">
        <v>8221</v>
      </c>
      <c r="I797">
        <v>13</v>
      </c>
      <c r="J797" s="17">
        <f t="shared" si="25"/>
        <v>-7.6673743394675309E-2</v>
      </c>
    </row>
    <row r="798" spans="1:10" x14ac:dyDescent="0.25">
      <c r="A798" t="s">
        <v>8219</v>
      </c>
      <c r="B798">
        <v>14</v>
      </c>
      <c r="C798" s="17">
        <f t="shared" si="24"/>
        <v>-0.21369816637240291</v>
      </c>
      <c r="H798" t="s">
        <v>8221</v>
      </c>
      <c r="I798">
        <v>2</v>
      </c>
      <c r="J798" s="17">
        <f t="shared" si="25"/>
        <v>-0.25574938887516174</v>
      </c>
    </row>
    <row r="799" spans="1:10" x14ac:dyDescent="0.25">
      <c r="A799" t="s">
        <v>8219</v>
      </c>
      <c r="B799">
        <v>27</v>
      </c>
      <c r="C799" s="17">
        <f t="shared" si="24"/>
        <v>-0.19830077953427558</v>
      </c>
      <c r="H799" t="s">
        <v>8221</v>
      </c>
      <c r="I799">
        <v>2</v>
      </c>
      <c r="J799" s="17">
        <f t="shared" si="25"/>
        <v>-0.25574938887516174</v>
      </c>
    </row>
    <row r="800" spans="1:10" x14ac:dyDescent="0.25">
      <c r="A800" t="s">
        <v>8219</v>
      </c>
      <c r="B800">
        <v>49</v>
      </c>
      <c r="C800" s="17">
        <f t="shared" si="24"/>
        <v>-0.17224366334667546</v>
      </c>
      <c r="H800" t="s">
        <v>8221</v>
      </c>
      <c r="I800">
        <v>3</v>
      </c>
      <c r="J800" s="17">
        <f t="shared" si="25"/>
        <v>-0.23946978474057207</v>
      </c>
    </row>
    <row r="801" spans="1:10" x14ac:dyDescent="0.25">
      <c r="A801" t="s">
        <v>8219</v>
      </c>
      <c r="B801">
        <v>102</v>
      </c>
      <c r="C801" s="17">
        <f t="shared" si="24"/>
        <v>-0.10946970162200242</v>
      </c>
      <c r="H801" t="s">
        <v>8221</v>
      </c>
      <c r="I801">
        <v>0</v>
      </c>
      <c r="J801" s="17">
        <f t="shared" si="25"/>
        <v>-0.28830859714434109</v>
      </c>
    </row>
    <row r="802" spans="1:10" x14ac:dyDescent="0.25">
      <c r="A802" t="s">
        <v>8219</v>
      </c>
      <c r="B802">
        <v>3</v>
      </c>
      <c r="C802" s="17">
        <f t="shared" si="24"/>
        <v>-0.22672672446620298</v>
      </c>
      <c r="H802" t="s">
        <v>8221</v>
      </c>
      <c r="I802">
        <v>0</v>
      </c>
      <c r="J802" s="17">
        <f t="shared" si="25"/>
        <v>-0.28830859714434109</v>
      </c>
    </row>
    <row r="803" spans="1:10" x14ac:dyDescent="0.25">
      <c r="A803" t="s">
        <v>8219</v>
      </c>
      <c r="B803">
        <v>25</v>
      </c>
      <c r="C803" s="17">
        <f t="shared" si="24"/>
        <v>-0.20066960827860286</v>
      </c>
      <c r="H803" t="s">
        <v>8221</v>
      </c>
      <c r="I803">
        <v>0</v>
      </c>
      <c r="J803" s="17">
        <f t="shared" si="25"/>
        <v>-0.28830859714434109</v>
      </c>
    </row>
    <row r="804" spans="1:10" x14ac:dyDescent="0.25">
      <c r="A804" t="s">
        <v>8219</v>
      </c>
      <c r="B804">
        <v>118</v>
      </c>
      <c r="C804" s="17">
        <f t="shared" si="24"/>
        <v>-9.0519071667384154E-2</v>
      </c>
      <c r="H804" t="s">
        <v>8221</v>
      </c>
      <c r="I804">
        <v>2</v>
      </c>
      <c r="J804" s="17">
        <f t="shared" si="25"/>
        <v>-0.25574938887516174</v>
      </c>
    </row>
    <row r="805" spans="1:10" x14ac:dyDescent="0.25">
      <c r="A805" t="s">
        <v>8219</v>
      </c>
      <c r="B805">
        <v>57</v>
      </c>
      <c r="C805" s="17">
        <f t="shared" si="24"/>
        <v>-0.16276834836936632</v>
      </c>
      <c r="H805" t="s">
        <v>8221</v>
      </c>
      <c r="I805">
        <v>24</v>
      </c>
      <c r="J805" s="17">
        <f t="shared" si="25"/>
        <v>0.10240190208581111</v>
      </c>
    </row>
    <row r="806" spans="1:10" x14ac:dyDescent="0.25">
      <c r="A806" t="s">
        <v>8219</v>
      </c>
      <c r="B806">
        <v>11</v>
      </c>
      <c r="C806" s="17">
        <f t="shared" si="24"/>
        <v>-0.21725140948889385</v>
      </c>
      <c r="H806" t="s">
        <v>8221</v>
      </c>
      <c r="I806">
        <v>25</v>
      </c>
      <c r="J806" s="17">
        <f t="shared" si="25"/>
        <v>0.11868150622040079</v>
      </c>
    </row>
    <row r="807" spans="1:10" x14ac:dyDescent="0.25">
      <c r="A807" t="s">
        <v>8219</v>
      </c>
      <c r="B807">
        <v>33</v>
      </c>
      <c r="C807" s="17">
        <f t="shared" si="24"/>
        <v>-0.19119429330129373</v>
      </c>
      <c r="H807" t="s">
        <v>8221</v>
      </c>
      <c r="I807">
        <v>3</v>
      </c>
      <c r="J807" s="17">
        <f t="shared" si="25"/>
        <v>-0.23946978474057207</v>
      </c>
    </row>
    <row r="808" spans="1:10" x14ac:dyDescent="0.25">
      <c r="A808" t="s">
        <v>8219</v>
      </c>
      <c r="B808">
        <v>40</v>
      </c>
      <c r="C808" s="17">
        <f t="shared" si="24"/>
        <v>-0.18290339269614822</v>
      </c>
      <c r="H808" t="s">
        <v>8221</v>
      </c>
      <c r="I808">
        <v>41</v>
      </c>
      <c r="J808" s="17">
        <f t="shared" si="25"/>
        <v>0.37915517237383561</v>
      </c>
    </row>
    <row r="809" spans="1:10" x14ac:dyDescent="0.25">
      <c r="A809" t="s">
        <v>8219</v>
      </c>
      <c r="B809">
        <v>50</v>
      </c>
      <c r="C809" s="17">
        <f t="shared" si="24"/>
        <v>-0.1710592489745118</v>
      </c>
      <c r="H809" t="s">
        <v>8221</v>
      </c>
      <c r="I809">
        <v>2</v>
      </c>
      <c r="J809" s="17">
        <f t="shared" si="25"/>
        <v>-0.25574938887516174</v>
      </c>
    </row>
    <row r="810" spans="1:10" x14ac:dyDescent="0.25">
      <c r="A810" t="s">
        <v>8219</v>
      </c>
      <c r="B810">
        <v>38</v>
      </c>
      <c r="C810" s="17">
        <f t="shared" si="24"/>
        <v>-0.1852722214404755</v>
      </c>
      <c r="H810" t="s">
        <v>8221</v>
      </c>
      <c r="I810">
        <v>4</v>
      </c>
      <c r="J810" s="17">
        <f t="shared" si="25"/>
        <v>-0.22319018060598239</v>
      </c>
    </row>
    <row r="811" spans="1:10" x14ac:dyDescent="0.25">
      <c r="A811" t="s">
        <v>8219</v>
      </c>
      <c r="B811">
        <v>96</v>
      </c>
      <c r="C811" s="17">
        <f t="shared" si="24"/>
        <v>-0.11657618785498428</v>
      </c>
      <c r="H811" t="s">
        <v>8221</v>
      </c>
      <c r="I811">
        <v>99</v>
      </c>
      <c r="J811" s="17">
        <f t="shared" si="25"/>
        <v>1.3233722121800366</v>
      </c>
    </row>
    <row r="812" spans="1:10" x14ac:dyDescent="0.25">
      <c r="A812" t="s">
        <v>8219</v>
      </c>
      <c r="B812">
        <v>48</v>
      </c>
      <c r="C812" s="17">
        <f t="shared" si="24"/>
        <v>-0.17342807771883909</v>
      </c>
      <c r="H812" t="s">
        <v>8221</v>
      </c>
      <c r="I812">
        <v>4</v>
      </c>
      <c r="J812" s="17">
        <f t="shared" si="25"/>
        <v>-0.22319018060598239</v>
      </c>
    </row>
    <row r="813" spans="1:10" x14ac:dyDescent="0.25">
      <c r="A813" t="s">
        <v>8219</v>
      </c>
      <c r="B813">
        <v>33</v>
      </c>
      <c r="C813" s="17">
        <f t="shared" si="24"/>
        <v>-0.19119429330129373</v>
      </c>
      <c r="H813" t="s">
        <v>8221</v>
      </c>
      <c r="I813">
        <v>4</v>
      </c>
      <c r="J813" s="17">
        <f t="shared" si="25"/>
        <v>-0.22319018060598239</v>
      </c>
    </row>
    <row r="814" spans="1:10" x14ac:dyDescent="0.25">
      <c r="A814" t="s">
        <v>8219</v>
      </c>
      <c r="B814">
        <v>226</v>
      </c>
      <c r="C814" s="17">
        <f t="shared" si="24"/>
        <v>3.7397680526289168E-2</v>
      </c>
      <c r="H814" t="s">
        <v>8221</v>
      </c>
      <c r="I814">
        <v>38</v>
      </c>
      <c r="J814" s="17">
        <f t="shared" si="25"/>
        <v>0.33031635997006659</v>
      </c>
    </row>
    <row r="815" spans="1:10" x14ac:dyDescent="0.25">
      <c r="A815" t="s">
        <v>8219</v>
      </c>
      <c r="B815">
        <v>14</v>
      </c>
      <c r="C815" s="17">
        <f t="shared" si="24"/>
        <v>-0.21369816637240291</v>
      </c>
      <c r="H815" t="s">
        <v>8221</v>
      </c>
      <c r="I815">
        <v>285</v>
      </c>
      <c r="J815" s="17">
        <f t="shared" si="25"/>
        <v>4.3513785812137167</v>
      </c>
    </row>
    <row r="816" spans="1:10" x14ac:dyDescent="0.25">
      <c r="A816" t="s">
        <v>8219</v>
      </c>
      <c r="B816">
        <v>20</v>
      </c>
      <c r="C816" s="17">
        <f t="shared" si="24"/>
        <v>-0.20659168013942106</v>
      </c>
      <c r="H816" t="s">
        <v>8221</v>
      </c>
      <c r="I816">
        <v>1</v>
      </c>
      <c r="J816" s="17">
        <f t="shared" si="25"/>
        <v>-0.27202899300975142</v>
      </c>
    </row>
    <row r="817" spans="1:10" x14ac:dyDescent="0.25">
      <c r="A817" t="s">
        <v>8219</v>
      </c>
      <c r="B817">
        <v>25</v>
      </c>
      <c r="C817" s="17">
        <f t="shared" si="24"/>
        <v>-0.20066960827860286</v>
      </c>
      <c r="H817" t="s">
        <v>8221</v>
      </c>
      <c r="I817">
        <v>42</v>
      </c>
      <c r="J817" s="17">
        <f t="shared" si="25"/>
        <v>0.39543477650842529</v>
      </c>
    </row>
    <row r="818" spans="1:10" x14ac:dyDescent="0.25">
      <c r="A818" t="s">
        <v>8219</v>
      </c>
      <c r="B818">
        <v>90</v>
      </c>
      <c r="C818" s="17">
        <f t="shared" si="24"/>
        <v>-0.12368267408796613</v>
      </c>
      <c r="H818" t="s">
        <v>8221</v>
      </c>
      <c r="I818">
        <v>26</v>
      </c>
      <c r="J818" s="17">
        <f t="shared" si="25"/>
        <v>0.13496111035499048</v>
      </c>
    </row>
    <row r="819" spans="1:10" x14ac:dyDescent="0.25">
      <c r="A819" t="s">
        <v>8219</v>
      </c>
      <c r="B819">
        <v>11</v>
      </c>
      <c r="C819" s="17">
        <f t="shared" si="24"/>
        <v>-0.21725140948889385</v>
      </c>
      <c r="H819" t="s">
        <v>8221</v>
      </c>
      <c r="I819">
        <v>2</v>
      </c>
      <c r="J819" s="17">
        <f t="shared" si="25"/>
        <v>-0.25574938887516174</v>
      </c>
    </row>
    <row r="820" spans="1:10" x14ac:dyDescent="0.25">
      <c r="A820" t="s">
        <v>8219</v>
      </c>
      <c r="B820">
        <v>55</v>
      </c>
      <c r="C820" s="17">
        <f t="shared" si="24"/>
        <v>-0.16513717711369361</v>
      </c>
      <c r="H820" t="s">
        <v>8221</v>
      </c>
      <c r="I820">
        <v>4</v>
      </c>
      <c r="J820" s="17">
        <f t="shared" si="25"/>
        <v>-0.22319018060598239</v>
      </c>
    </row>
    <row r="821" spans="1:10" x14ac:dyDescent="0.25">
      <c r="A821" t="s">
        <v>8219</v>
      </c>
      <c r="B821">
        <v>30</v>
      </c>
      <c r="C821" s="17">
        <f t="shared" si="24"/>
        <v>-0.19474753641778464</v>
      </c>
      <c r="H821" t="s">
        <v>8221</v>
      </c>
      <c r="I821">
        <v>6</v>
      </c>
      <c r="J821" s="17">
        <f t="shared" si="25"/>
        <v>-0.19063097233680304</v>
      </c>
    </row>
    <row r="822" spans="1:10" x14ac:dyDescent="0.25">
      <c r="A822" t="s">
        <v>8219</v>
      </c>
      <c r="B822">
        <v>28</v>
      </c>
      <c r="C822" s="17">
        <f t="shared" si="24"/>
        <v>-0.19711636516211192</v>
      </c>
      <c r="H822" t="s">
        <v>8221</v>
      </c>
      <c r="I822">
        <v>70</v>
      </c>
      <c r="J822" s="17">
        <f t="shared" si="25"/>
        <v>0.85126369227693621</v>
      </c>
    </row>
    <row r="823" spans="1:10" x14ac:dyDescent="0.25">
      <c r="A823" t="s">
        <v>8219</v>
      </c>
      <c r="B823">
        <v>45</v>
      </c>
      <c r="C823" s="17">
        <f t="shared" si="24"/>
        <v>-0.17698132083533002</v>
      </c>
      <c r="H823" t="s">
        <v>8221</v>
      </c>
      <c r="I823">
        <v>9</v>
      </c>
      <c r="J823" s="17">
        <f t="shared" si="25"/>
        <v>-0.14179215993303401</v>
      </c>
    </row>
    <row r="824" spans="1:10" x14ac:dyDescent="0.25">
      <c r="A824" t="s">
        <v>8219</v>
      </c>
      <c r="B824">
        <v>13</v>
      </c>
      <c r="C824" s="17">
        <f t="shared" si="24"/>
        <v>-0.21488258074456656</v>
      </c>
      <c r="H824" t="s">
        <v>8221</v>
      </c>
      <c r="I824">
        <v>8</v>
      </c>
      <c r="J824" s="17">
        <f t="shared" si="25"/>
        <v>-0.15807176406762369</v>
      </c>
    </row>
    <row r="825" spans="1:10" x14ac:dyDescent="0.25">
      <c r="A825" t="s">
        <v>8219</v>
      </c>
      <c r="B825">
        <v>40</v>
      </c>
      <c r="C825" s="17">
        <f t="shared" si="24"/>
        <v>-0.18290339269614822</v>
      </c>
      <c r="H825" t="s">
        <v>8221</v>
      </c>
      <c r="I825">
        <v>105</v>
      </c>
      <c r="J825" s="17">
        <f t="shared" si="25"/>
        <v>1.4210498369875746</v>
      </c>
    </row>
    <row r="826" spans="1:10" x14ac:dyDescent="0.25">
      <c r="A826" t="s">
        <v>8219</v>
      </c>
      <c r="B826">
        <v>21</v>
      </c>
      <c r="C826" s="17">
        <f t="shared" si="24"/>
        <v>-0.20540726576725743</v>
      </c>
      <c r="H826" t="s">
        <v>8221</v>
      </c>
      <c r="I826">
        <v>12</v>
      </c>
      <c r="J826" s="17">
        <f t="shared" si="25"/>
        <v>-9.2953347529264985E-2</v>
      </c>
    </row>
    <row r="827" spans="1:10" x14ac:dyDescent="0.25">
      <c r="A827" t="s">
        <v>8219</v>
      </c>
      <c r="B827">
        <v>134</v>
      </c>
      <c r="C827" s="17">
        <f t="shared" si="24"/>
        <v>-7.1568441712765885E-2</v>
      </c>
      <c r="H827" t="s">
        <v>8221</v>
      </c>
      <c r="I827">
        <v>0</v>
      </c>
      <c r="J827" s="17">
        <f t="shared" si="25"/>
        <v>-0.28830859714434109</v>
      </c>
    </row>
    <row r="828" spans="1:10" x14ac:dyDescent="0.25">
      <c r="A828" t="s">
        <v>8219</v>
      </c>
      <c r="B828">
        <v>20</v>
      </c>
      <c r="C828" s="17">
        <f t="shared" si="24"/>
        <v>-0.20659168013942106</v>
      </c>
      <c r="H828" t="s">
        <v>8221</v>
      </c>
      <c r="I828">
        <v>16</v>
      </c>
      <c r="J828" s="17">
        <f t="shared" si="25"/>
        <v>-2.7834930990906285E-2</v>
      </c>
    </row>
    <row r="829" spans="1:10" x14ac:dyDescent="0.25">
      <c r="A829" t="s">
        <v>8219</v>
      </c>
      <c r="B829">
        <v>19</v>
      </c>
      <c r="C829" s="17">
        <f t="shared" si="24"/>
        <v>-0.20777609451158471</v>
      </c>
      <c r="H829" t="s">
        <v>8221</v>
      </c>
      <c r="I829">
        <v>7</v>
      </c>
      <c r="J829" s="17">
        <f t="shared" si="25"/>
        <v>-0.17435136820221336</v>
      </c>
    </row>
    <row r="830" spans="1:10" x14ac:dyDescent="0.25">
      <c r="A830" t="s">
        <v>8219</v>
      </c>
      <c r="B830">
        <v>209</v>
      </c>
      <c r="C830" s="17">
        <f t="shared" si="24"/>
        <v>1.7262636199507256E-2</v>
      </c>
      <c r="H830" t="s">
        <v>8221</v>
      </c>
      <c r="I830">
        <v>4</v>
      </c>
      <c r="J830" s="17">
        <f t="shared" si="25"/>
        <v>-0.22319018060598239</v>
      </c>
    </row>
    <row r="831" spans="1:10" x14ac:dyDescent="0.25">
      <c r="A831" t="s">
        <v>8219</v>
      </c>
      <c r="B831">
        <v>38</v>
      </c>
      <c r="C831" s="17">
        <f t="shared" si="24"/>
        <v>-0.1852722214404755</v>
      </c>
      <c r="H831" t="s">
        <v>8221</v>
      </c>
      <c r="I831">
        <v>1</v>
      </c>
      <c r="J831" s="17">
        <f t="shared" si="25"/>
        <v>-0.27202899300975142</v>
      </c>
    </row>
    <row r="832" spans="1:10" x14ac:dyDescent="0.25">
      <c r="A832" t="s">
        <v>8219</v>
      </c>
      <c r="B832">
        <v>24</v>
      </c>
      <c r="C832" s="17">
        <f t="shared" si="24"/>
        <v>-0.20185402265076649</v>
      </c>
      <c r="H832" t="s">
        <v>8221</v>
      </c>
      <c r="I832">
        <v>28</v>
      </c>
      <c r="J832" s="17">
        <f t="shared" si="25"/>
        <v>0.16752031862416983</v>
      </c>
    </row>
    <row r="833" spans="1:10" x14ac:dyDescent="0.25">
      <c r="A833" t="s">
        <v>8219</v>
      </c>
      <c r="B833">
        <v>8</v>
      </c>
      <c r="C833" s="17">
        <f t="shared" si="24"/>
        <v>-0.22080465260538476</v>
      </c>
      <c r="H833" t="s">
        <v>8221</v>
      </c>
      <c r="I833">
        <v>1</v>
      </c>
      <c r="J833" s="17">
        <f t="shared" si="25"/>
        <v>-0.27202899300975142</v>
      </c>
    </row>
    <row r="834" spans="1:10" x14ac:dyDescent="0.25">
      <c r="A834" t="s">
        <v>8219</v>
      </c>
      <c r="B834">
        <v>179</v>
      </c>
      <c r="C834" s="17">
        <f t="shared" si="24"/>
        <v>-1.8269794965402004E-2</v>
      </c>
      <c r="H834" t="s">
        <v>8221</v>
      </c>
      <c r="I834">
        <v>1</v>
      </c>
      <c r="J834" s="17">
        <f t="shared" si="25"/>
        <v>-0.27202899300975142</v>
      </c>
    </row>
    <row r="835" spans="1:10" x14ac:dyDescent="0.25">
      <c r="A835" t="s">
        <v>8219</v>
      </c>
      <c r="B835">
        <v>26</v>
      </c>
      <c r="C835" s="17">
        <f t="shared" ref="C835:C898" si="26">(B835-F$2)/F$7</f>
        <v>-0.19948519390643921</v>
      </c>
      <c r="H835" t="s">
        <v>8221</v>
      </c>
      <c r="I835">
        <v>5</v>
      </c>
      <c r="J835" s="17">
        <f t="shared" ref="J835:J898" si="27">(I835-M$2)/M$7</f>
        <v>-0.20691057647139272</v>
      </c>
    </row>
    <row r="836" spans="1:10" x14ac:dyDescent="0.25">
      <c r="A836" t="s">
        <v>8219</v>
      </c>
      <c r="B836">
        <v>131</v>
      </c>
      <c r="C836" s="17">
        <f t="shared" si="26"/>
        <v>-7.512168482925681E-2</v>
      </c>
      <c r="H836" t="s">
        <v>8221</v>
      </c>
      <c r="I836">
        <v>3</v>
      </c>
      <c r="J836" s="17">
        <f t="shared" si="27"/>
        <v>-0.23946978474057207</v>
      </c>
    </row>
    <row r="837" spans="1:10" x14ac:dyDescent="0.25">
      <c r="A837" t="s">
        <v>8219</v>
      </c>
      <c r="B837">
        <v>14</v>
      </c>
      <c r="C837" s="17">
        <f t="shared" si="26"/>
        <v>-0.21369816637240291</v>
      </c>
      <c r="H837" t="s">
        <v>8221</v>
      </c>
      <c r="I837">
        <v>2</v>
      </c>
      <c r="J837" s="17">
        <f t="shared" si="27"/>
        <v>-0.25574938887516174</v>
      </c>
    </row>
    <row r="838" spans="1:10" x14ac:dyDescent="0.25">
      <c r="A838" t="s">
        <v>8219</v>
      </c>
      <c r="B838">
        <v>174</v>
      </c>
      <c r="C838" s="17">
        <f t="shared" si="26"/>
        <v>-2.4191866826220213E-2</v>
      </c>
      <c r="H838" t="s">
        <v>8221</v>
      </c>
      <c r="I838">
        <v>0</v>
      </c>
      <c r="J838" s="17">
        <f t="shared" si="27"/>
        <v>-0.28830859714434109</v>
      </c>
    </row>
    <row r="839" spans="1:10" x14ac:dyDescent="0.25">
      <c r="A839" t="s">
        <v>8219</v>
      </c>
      <c r="B839">
        <v>191</v>
      </c>
      <c r="C839" s="17">
        <f t="shared" si="26"/>
        <v>-4.0568224994382996E-3</v>
      </c>
      <c r="H839" t="s">
        <v>8221</v>
      </c>
      <c r="I839">
        <v>0</v>
      </c>
      <c r="J839" s="17">
        <f t="shared" si="27"/>
        <v>-0.28830859714434109</v>
      </c>
    </row>
    <row r="840" spans="1:10" x14ac:dyDescent="0.25">
      <c r="A840" t="s">
        <v>8219</v>
      </c>
      <c r="B840">
        <v>38</v>
      </c>
      <c r="C840" s="17">
        <f t="shared" si="26"/>
        <v>-0.1852722214404755</v>
      </c>
      <c r="H840" t="s">
        <v>8221</v>
      </c>
      <c r="I840">
        <v>3</v>
      </c>
      <c r="J840" s="17">
        <f t="shared" si="27"/>
        <v>-0.23946978474057207</v>
      </c>
    </row>
    <row r="841" spans="1:10" x14ac:dyDescent="0.25">
      <c r="A841" t="s">
        <v>8219</v>
      </c>
      <c r="B841">
        <v>22</v>
      </c>
      <c r="C841" s="17">
        <f t="shared" si="26"/>
        <v>-0.20422285139509377</v>
      </c>
      <c r="H841" t="s">
        <v>8221</v>
      </c>
      <c r="I841">
        <v>0</v>
      </c>
      <c r="J841" s="17">
        <f t="shared" si="27"/>
        <v>-0.28830859714434109</v>
      </c>
    </row>
    <row r="842" spans="1:10" x14ac:dyDescent="0.25">
      <c r="A842" t="s">
        <v>8219</v>
      </c>
      <c r="B842">
        <v>149</v>
      </c>
      <c r="C842" s="17">
        <f t="shared" si="26"/>
        <v>-5.3802226130311263E-2</v>
      </c>
      <c r="H842" t="s">
        <v>8221</v>
      </c>
      <c r="I842">
        <v>0</v>
      </c>
      <c r="J842" s="17">
        <f t="shared" si="27"/>
        <v>-0.28830859714434109</v>
      </c>
    </row>
    <row r="843" spans="1:10" x14ac:dyDescent="0.25">
      <c r="A843" t="s">
        <v>8219</v>
      </c>
      <c r="B843">
        <v>56</v>
      </c>
      <c r="C843" s="17">
        <f t="shared" si="26"/>
        <v>-0.16395276274152995</v>
      </c>
      <c r="H843" t="s">
        <v>8221</v>
      </c>
      <c r="I843">
        <v>3</v>
      </c>
      <c r="J843" s="17">
        <f t="shared" si="27"/>
        <v>-0.23946978474057207</v>
      </c>
    </row>
    <row r="844" spans="1:10" x14ac:dyDescent="0.25">
      <c r="A844" t="s">
        <v>8219</v>
      </c>
      <c r="B844">
        <v>19</v>
      </c>
      <c r="C844" s="17">
        <f t="shared" si="26"/>
        <v>-0.20777609451158471</v>
      </c>
      <c r="H844" t="s">
        <v>8221</v>
      </c>
      <c r="I844">
        <v>7</v>
      </c>
      <c r="J844" s="17">
        <f t="shared" si="27"/>
        <v>-0.17435136820221336</v>
      </c>
    </row>
    <row r="845" spans="1:10" x14ac:dyDescent="0.25">
      <c r="A845" t="s">
        <v>8219</v>
      </c>
      <c r="B845">
        <v>70</v>
      </c>
      <c r="C845" s="17">
        <f t="shared" si="26"/>
        <v>-0.14737096153123896</v>
      </c>
      <c r="H845" t="s">
        <v>8221</v>
      </c>
      <c r="I845">
        <v>25</v>
      </c>
      <c r="J845" s="17">
        <f t="shared" si="27"/>
        <v>0.11868150622040079</v>
      </c>
    </row>
    <row r="846" spans="1:10" x14ac:dyDescent="0.25">
      <c r="A846" t="s">
        <v>8219</v>
      </c>
      <c r="B846">
        <v>81</v>
      </c>
      <c r="C846" s="17">
        <f t="shared" si="26"/>
        <v>-0.13434240343743892</v>
      </c>
      <c r="H846" t="s">
        <v>8221</v>
      </c>
      <c r="I846">
        <v>10</v>
      </c>
      <c r="J846" s="17">
        <f t="shared" si="27"/>
        <v>-0.12551255579844434</v>
      </c>
    </row>
    <row r="847" spans="1:10" x14ac:dyDescent="0.25">
      <c r="A847" t="s">
        <v>8219</v>
      </c>
      <c r="B847">
        <v>32</v>
      </c>
      <c r="C847" s="17">
        <f t="shared" si="26"/>
        <v>-0.19237870767345736</v>
      </c>
      <c r="H847" t="s">
        <v>8221</v>
      </c>
      <c r="I847">
        <v>3</v>
      </c>
      <c r="J847" s="17">
        <f t="shared" si="27"/>
        <v>-0.23946978474057207</v>
      </c>
    </row>
    <row r="848" spans="1:10" x14ac:dyDescent="0.25">
      <c r="A848" t="s">
        <v>8219</v>
      </c>
      <c r="B848">
        <v>26</v>
      </c>
      <c r="C848" s="17">
        <f t="shared" si="26"/>
        <v>-0.19948519390643921</v>
      </c>
      <c r="H848" t="s">
        <v>8221</v>
      </c>
      <c r="I848">
        <v>5</v>
      </c>
      <c r="J848" s="17">
        <f t="shared" si="27"/>
        <v>-0.20691057647139272</v>
      </c>
    </row>
    <row r="849" spans="1:10" x14ac:dyDescent="0.25">
      <c r="A849" t="s">
        <v>8219</v>
      </c>
      <c r="B849">
        <v>105</v>
      </c>
      <c r="C849" s="17">
        <f t="shared" si="26"/>
        <v>-0.1059164585055115</v>
      </c>
      <c r="H849" t="s">
        <v>8221</v>
      </c>
      <c r="I849">
        <v>5</v>
      </c>
      <c r="J849" s="17">
        <f t="shared" si="27"/>
        <v>-0.20691057647139272</v>
      </c>
    </row>
    <row r="850" spans="1:10" x14ac:dyDescent="0.25">
      <c r="A850" t="s">
        <v>8219</v>
      </c>
      <c r="B850">
        <v>29</v>
      </c>
      <c r="C850" s="17">
        <f t="shared" si="26"/>
        <v>-0.19593195078994829</v>
      </c>
      <c r="H850" t="s">
        <v>8221</v>
      </c>
      <c r="I850">
        <v>27</v>
      </c>
      <c r="J850" s="17">
        <f t="shared" si="27"/>
        <v>0.15124071448958015</v>
      </c>
    </row>
    <row r="851" spans="1:10" x14ac:dyDescent="0.25">
      <c r="A851" t="s">
        <v>8219</v>
      </c>
      <c r="B851">
        <v>8</v>
      </c>
      <c r="C851" s="17">
        <f t="shared" si="26"/>
        <v>-0.22080465260538476</v>
      </c>
      <c r="H851" t="s">
        <v>8221</v>
      </c>
      <c r="I851">
        <v>2</v>
      </c>
      <c r="J851" s="17">
        <f t="shared" si="27"/>
        <v>-0.25574938887516174</v>
      </c>
    </row>
    <row r="852" spans="1:10" x14ac:dyDescent="0.25">
      <c r="A852" t="s">
        <v>8219</v>
      </c>
      <c r="B852">
        <v>89</v>
      </c>
      <c r="C852" s="17">
        <f t="shared" si="26"/>
        <v>-0.12486708846012977</v>
      </c>
      <c r="H852" t="s">
        <v>8221</v>
      </c>
      <c r="I852">
        <v>236</v>
      </c>
      <c r="J852" s="17">
        <f t="shared" si="27"/>
        <v>3.553677978618822</v>
      </c>
    </row>
    <row r="853" spans="1:10" x14ac:dyDescent="0.25">
      <c r="A853" t="s">
        <v>8219</v>
      </c>
      <c r="B853">
        <v>44</v>
      </c>
      <c r="C853" s="17">
        <f t="shared" si="26"/>
        <v>-0.17816573520749365</v>
      </c>
      <c r="H853" t="s">
        <v>8221</v>
      </c>
      <c r="I853">
        <v>1</v>
      </c>
      <c r="J853" s="17">
        <f t="shared" si="27"/>
        <v>-0.27202899300975142</v>
      </c>
    </row>
    <row r="854" spans="1:10" x14ac:dyDescent="0.25">
      <c r="A854" t="s">
        <v>8219</v>
      </c>
      <c r="B854">
        <v>246</v>
      </c>
      <c r="C854" s="17">
        <f t="shared" si="26"/>
        <v>6.1085967969562005E-2</v>
      </c>
      <c r="H854" t="s">
        <v>8221</v>
      </c>
      <c r="I854">
        <v>12</v>
      </c>
      <c r="J854" s="17">
        <f t="shared" si="27"/>
        <v>-9.2953347529264985E-2</v>
      </c>
    </row>
    <row r="855" spans="1:10" x14ac:dyDescent="0.25">
      <c r="A855" t="s">
        <v>8219</v>
      </c>
      <c r="B855">
        <v>120</v>
      </c>
      <c r="C855" s="17">
        <f t="shared" si="26"/>
        <v>-8.8150242923056871E-2</v>
      </c>
      <c r="H855" t="s">
        <v>8221</v>
      </c>
      <c r="I855">
        <v>4</v>
      </c>
      <c r="J855" s="17">
        <f t="shared" si="27"/>
        <v>-0.22319018060598239</v>
      </c>
    </row>
    <row r="856" spans="1:10" x14ac:dyDescent="0.25">
      <c r="A856" t="s">
        <v>8219</v>
      </c>
      <c r="B856">
        <v>26</v>
      </c>
      <c r="C856" s="17">
        <f t="shared" si="26"/>
        <v>-0.19948519390643921</v>
      </c>
      <c r="H856" t="s">
        <v>8221</v>
      </c>
      <c r="I856">
        <v>3</v>
      </c>
      <c r="J856" s="17">
        <f t="shared" si="27"/>
        <v>-0.23946978474057207</v>
      </c>
    </row>
    <row r="857" spans="1:10" x14ac:dyDescent="0.25">
      <c r="A857" t="s">
        <v>8219</v>
      </c>
      <c r="B857">
        <v>45</v>
      </c>
      <c r="C857" s="17">
        <f t="shared" si="26"/>
        <v>-0.17698132083533002</v>
      </c>
      <c r="H857" t="s">
        <v>8221</v>
      </c>
      <c r="I857">
        <v>99</v>
      </c>
      <c r="J857" s="17">
        <f t="shared" si="27"/>
        <v>1.3233722121800366</v>
      </c>
    </row>
    <row r="858" spans="1:10" x14ac:dyDescent="0.25">
      <c r="A858" t="s">
        <v>8219</v>
      </c>
      <c r="B858">
        <v>20</v>
      </c>
      <c r="C858" s="17">
        <f t="shared" si="26"/>
        <v>-0.20659168013942106</v>
      </c>
      <c r="H858" t="s">
        <v>8221</v>
      </c>
      <c r="I858">
        <v>3</v>
      </c>
      <c r="J858" s="17">
        <f t="shared" si="27"/>
        <v>-0.23946978474057207</v>
      </c>
    </row>
    <row r="859" spans="1:10" x14ac:dyDescent="0.25">
      <c r="A859" t="s">
        <v>8219</v>
      </c>
      <c r="B859">
        <v>47</v>
      </c>
      <c r="C859" s="17">
        <f t="shared" si="26"/>
        <v>-0.17461249209100274</v>
      </c>
      <c r="H859" t="s">
        <v>8221</v>
      </c>
      <c r="I859">
        <v>3</v>
      </c>
      <c r="J859" s="17">
        <f t="shared" si="27"/>
        <v>-0.23946978474057207</v>
      </c>
    </row>
    <row r="860" spans="1:10" x14ac:dyDescent="0.25">
      <c r="A860" t="s">
        <v>8219</v>
      </c>
      <c r="B860">
        <v>13</v>
      </c>
      <c r="C860" s="17">
        <f t="shared" si="26"/>
        <v>-0.21488258074456656</v>
      </c>
      <c r="H860" t="s">
        <v>8221</v>
      </c>
      <c r="I860">
        <v>22</v>
      </c>
      <c r="J860" s="17">
        <f t="shared" si="27"/>
        <v>6.984269381663176E-2</v>
      </c>
    </row>
    <row r="861" spans="1:10" x14ac:dyDescent="0.25">
      <c r="A861" t="s">
        <v>8219</v>
      </c>
      <c r="B861">
        <v>183</v>
      </c>
      <c r="C861" s="17">
        <f t="shared" si="26"/>
        <v>-1.3532137476747435E-2</v>
      </c>
      <c r="H861" t="s">
        <v>8221</v>
      </c>
      <c r="I861">
        <v>4</v>
      </c>
      <c r="J861" s="17">
        <f t="shared" si="27"/>
        <v>-0.22319018060598239</v>
      </c>
    </row>
    <row r="862" spans="1:10" x14ac:dyDescent="0.25">
      <c r="A862" t="s">
        <v>8219</v>
      </c>
      <c r="B862">
        <v>21</v>
      </c>
      <c r="C862" s="17">
        <f t="shared" si="26"/>
        <v>-0.20540726576725743</v>
      </c>
      <c r="H862" t="s">
        <v>8221</v>
      </c>
      <c r="I862">
        <v>534</v>
      </c>
      <c r="J862" s="17">
        <f t="shared" si="27"/>
        <v>8.4050000107265443</v>
      </c>
    </row>
    <row r="863" spans="1:10" x14ac:dyDescent="0.25">
      <c r="A863" t="s">
        <v>8219</v>
      </c>
      <c r="B863">
        <v>42</v>
      </c>
      <c r="C863" s="17">
        <f t="shared" si="26"/>
        <v>-0.18053456395182094</v>
      </c>
      <c r="H863" t="s">
        <v>8221</v>
      </c>
      <c r="I863">
        <v>12</v>
      </c>
      <c r="J863" s="17">
        <f t="shared" si="27"/>
        <v>-9.2953347529264985E-2</v>
      </c>
    </row>
    <row r="864" spans="1:10" x14ac:dyDescent="0.25">
      <c r="A864" t="s">
        <v>8219</v>
      </c>
      <c r="B864">
        <v>54</v>
      </c>
      <c r="C864" s="17">
        <f t="shared" si="26"/>
        <v>-0.16632159148585723</v>
      </c>
      <c r="H864" t="s">
        <v>8221</v>
      </c>
      <c r="I864">
        <v>56</v>
      </c>
      <c r="J864" s="17">
        <f t="shared" si="27"/>
        <v>0.62334923439268075</v>
      </c>
    </row>
    <row r="865" spans="1:10" x14ac:dyDescent="0.25">
      <c r="A865" t="s">
        <v>8219</v>
      </c>
      <c r="B865">
        <v>38</v>
      </c>
      <c r="C865" s="17">
        <f t="shared" si="26"/>
        <v>-0.1852722214404755</v>
      </c>
      <c r="H865" t="s">
        <v>8221</v>
      </c>
      <c r="I865">
        <v>11</v>
      </c>
      <c r="J865" s="17">
        <f t="shared" si="27"/>
        <v>-0.10923295166385466</v>
      </c>
    </row>
    <row r="866" spans="1:10" x14ac:dyDescent="0.25">
      <c r="A866" t="s">
        <v>8219</v>
      </c>
      <c r="B866">
        <v>64</v>
      </c>
      <c r="C866" s="17">
        <f t="shared" si="26"/>
        <v>-0.15447744776422082</v>
      </c>
      <c r="H866" t="s">
        <v>8221</v>
      </c>
      <c r="I866">
        <v>0</v>
      </c>
      <c r="J866" s="17">
        <f t="shared" si="27"/>
        <v>-0.28830859714434109</v>
      </c>
    </row>
    <row r="867" spans="1:10" x14ac:dyDescent="0.25">
      <c r="A867" t="s">
        <v>8219</v>
      </c>
      <c r="B867">
        <v>13</v>
      </c>
      <c r="C867" s="17">
        <f t="shared" si="26"/>
        <v>-0.21488258074456656</v>
      </c>
      <c r="H867" t="s">
        <v>8221</v>
      </c>
      <c r="I867">
        <v>12</v>
      </c>
      <c r="J867" s="17">
        <f t="shared" si="27"/>
        <v>-9.2953347529264985E-2</v>
      </c>
    </row>
    <row r="868" spans="1:10" x14ac:dyDescent="0.25">
      <c r="A868" t="s">
        <v>8219</v>
      </c>
      <c r="B868">
        <v>33</v>
      </c>
      <c r="C868" s="17">
        <f t="shared" si="26"/>
        <v>-0.19119429330129373</v>
      </c>
      <c r="H868" t="s">
        <v>8221</v>
      </c>
      <c r="I868">
        <v>5</v>
      </c>
      <c r="J868" s="17">
        <f t="shared" si="27"/>
        <v>-0.20691057647139272</v>
      </c>
    </row>
    <row r="869" spans="1:10" x14ac:dyDescent="0.25">
      <c r="A869" t="s">
        <v>8219</v>
      </c>
      <c r="B869">
        <v>52</v>
      </c>
      <c r="C869" s="17">
        <f t="shared" si="26"/>
        <v>-0.16869042023018452</v>
      </c>
      <c r="H869" t="s">
        <v>8221</v>
      </c>
      <c r="I869">
        <v>24</v>
      </c>
      <c r="J869" s="17">
        <f t="shared" si="27"/>
        <v>0.10240190208581111</v>
      </c>
    </row>
    <row r="870" spans="1:10" x14ac:dyDescent="0.25">
      <c r="A870" t="s">
        <v>8219</v>
      </c>
      <c r="B870">
        <v>107</v>
      </c>
      <c r="C870" s="17">
        <f t="shared" si="26"/>
        <v>-0.10354762976118422</v>
      </c>
      <c r="H870" t="s">
        <v>8221</v>
      </c>
      <c r="I870">
        <v>89</v>
      </c>
      <c r="J870" s="17">
        <f t="shared" si="27"/>
        <v>1.16057617083414</v>
      </c>
    </row>
    <row r="871" spans="1:10" x14ac:dyDescent="0.25">
      <c r="A871" t="s">
        <v>8219</v>
      </c>
      <c r="B871">
        <v>11</v>
      </c>
      <c r="C871" s="17">
        <f t="shared" si="26"/>
        <v>-0.21725140948889385</v>
      </c>
      <c r="H871" t="s">
        <v>8221</v>
      </c>
      <c r="I871">
        <v>1</v>
      </c>
      <c r="J871" s="17">
        <f t="shared" si="27"/>
        <v>-0.27202899300975142</v>
      </c>
    </row>
    <row r="872" spans="1:10" x14ac:dyDescent="0.25">
      <c r="A872" t="s">
        <v>8219</v>
      </c>
      <c r="B872">
        <v>34</v>
      </c>
      <c r="C872" s="17">
        <f t="shared" si="26"/>
        <v>-0.19000987892913007</v>
      </c>
      <c r="H872" t="s">
        <v>8221</v>
      </c>
      <c r="I872">
        <v>55</v>
      </c>
      <c r="J872" s="17">
        <f t="shared" si="27"/>
        <v>0.60706963025809102</v>
      </c>
    </row>
    <row r="873" spans="1:10" x14ac:dyDescent="0.25">
      <c r="A873" t="s">
        <v>8219</v>
      </c>
      <c r="B873">
        <v>75</v>
      </c>
      <c r="C873" s="17">
        <f t="shared" si="26"/>
        <v>-0.14144888967042077</v>
      </c>
      <c r="H873" t="s">
        <v>8221</v>
      </c>
      <c r="I873">
        <v>2</v>
      </c>
      <c r="J873" s="17">
        <f t="shared" si="27"/>
        <v>-0.25574938887516174</v>
      </c>
    </row>
    <row r="874" spans="1:10" x14ac:dyDescent="0.25">
      <c r="A874" t="s">
        <v>8219</v>
      </c>
      <c r="B874">
        <v>26</v>
      </c>
      <c r="C874" s="17">
        <f t="shared" si="26"/>
        <v>-0.19948519390643921</v>
      </c>
      <c r="H874" t="s">
        <v>8221</v>
      </c>
      <c r="I874">
        <v>0</v>
      </c>
      <c r="J874" s="17">
        <f t="shared" si="27"/>
        <v>-0.28830859714434109</v>
      </c>
    </row>
    <row r="875" spans="1:10" x14ac:dyDescent="0.25">
      <c r="A875" t="s">
        <v>8219</v>
      </c>
      <c r="B875">
        <v>50</v>
      </c>
      <c r="C875" s="17">
        <f t="shared" si="26"/>
        <v>-0.1710592489745118</v>
      </c>
      <c r="H875" t="s">
        <v>8221</v>
      </c>
      <c r="I875">
        <v>4</v>
      </c>
      <c r="J875" s="17">
        <f t="shared" si="27"/>
        <v>-0.22319018060598239</v>
      </c>
    </row>
    <row r="876" spans="1:10" x14ac:dyDescent="0.25">
      <c r="A876" t="s">
        <v>8219</v>
      </c>
      <c r="B876">
        <v>80</v>
      </c>
      <c r="C876" s="17">
        <f t="shared" si="26"/>
        <v>-0.13552681780960255</v>
      </c>
      <c r="H876" t="s">
        <v>8221</v>
      </c>
      <c r="I876">
        <v>6</v>
      </c>
      <c r="J876" s="17">
        <f t="shared" si="27"/>
        <v>-0.19063097233680304</v>
      </c>
    </row>
    <row r="877" spans="1:10" x14ac:dyDescent="0.25">
      <c r="A877" t="s">
        <v>8219</v>
      </c>
      <c r="B877">
        <v>110</v>
      </c>
      <c r="C877" s="17">
        <f t="shared" si="26"/>
        <v>-9.9994386644693289E-2</v>
      </c>
      <c r="H877" t="s">
        <v>8221</v>
      </c>
      <c r="I877">
        <v>4</v>
      </c>
      <c r="J877" s="17">
        <f t="shared" si="27"/>
        <v>-0.22319018060598239</v>
      </c>
    </row>
    <row r="878" spans="1:10" x14ac:dyDescent="0.25">
      <c r="A878" t="s">
        <v>8219</v>
      </c>
      <c r="B878">
        <v>77</v>
      </c>
      <c r="C878" s="17">
        <f t="shared" si="26"/>
        <v>-0.13908006092609349</v>
      </c>
      <c r="H878" t="s">
        <v>8221</v>
      </c>
      <c r="I878">
        <v>4</v>
      </c>
      <c r="J878" s="17">
        <f t="shared" si="27"/>
        <v>-0.22319018060598239</v>
      </c>
    </row>
    <row r="879" spans="1:10" x14ac:dyDescent="0.25">
      <c r="A879" t="s">
        <v>8219</v>
      </c>
      <c r="B879">
        <v>50</v>
      </c>
      <c r="C879" s="17">
        <f t="shared" si="26"/>
        <v>-0.1710592489745118</v>
      </c>
      <c r="H879" t="s">
        <v>8221</v>
      </c>
      <c r="I879">
        <v>2</v>
      </c>
      <c r="J879" s="17">
        <f t="shared" si="27"/>
        <v>-0.25574938887516174</v>
      </c>
    </row>
    <row r="880" spans="1:10" x14ac:dyDescent="0.25">
      <c r="A880" t="s">
        <v>8219</v>
      </c>
      <c r="B880">
        <v>145</v>
      </c>
      <c r="C880" s="17">
        <f t="shared" si="26"/>
        <v>-5.8539883618965831E-2</v>
      </c>
      <c r="H880" t="s">
        <v>8221</v>
      </c>
      <c r="I880">
        <v>5</v>
      </c>
      <c r="J880" s="17">
        <f t="shared" si="27"/>
        <v>-0.20691057647139272</v>
      </c>
    </row>
    <row r="881" spans="1:10" x14ac:dyDescent="0.25">
      <c r="A881" t="s">
        <v>8219</v>
      </c>
      <c r="B881">
        <v>29</v>
      </c>
      <c r="C881" s="17">
        <f t="shared" si="26"/>
        <v>-0.19593195078994829</v>
      </c>
      <c r="H881" t="s">
        <v>8221</v>
      </c>
      <c r="I881">
        <v>83</v>
      </c>
      <c r="J881" s="17">
        <f t="shared" si="27"/>
        <v>1.0628985460266018</v>
      </c>
    </row>
    <row r="882" spans="1:10" x14ac:dyDescent="0.25">
      <c r="A882" t="s">
        <v>8219</v>
      </c>
      <c r="B882">
        <v>114</v>
      </c>
      <c r="C882" s="17">
        <f t="shared" si="26"/>
        <v>-9.5256729156038722E-2</v>
      </c>
      <c r="H882" t="s">
        <v>8221</v>
      </c>
      <c r="I882">
        <v>57</v>
      </c>
      <c r="J882" s="17">
        <f t="shared" si="27"/>
        <v>0.63962883852727037</v>
      </c>
    </row>
    <row r="883" spans="1:10" x14ac:dyDescent="0.25">
      <c r="A883" t="s">
        <v>8219</v>
      </c>
      <c r="B883">
        <v>96</v>
      </c>
      <c r="C883" s="17">
        <f t="shared" si="26"/>
        <v>-0.11657618785498428</v>
      </c>
      <c r="H883" t="s">
        <v>8221</v>
      </c>
      <c r="I883">
        <v>311</v>
      </c>
      <c r="J883" s="17">
        <f t="shared" si="27"/>
        <v>4.7746482887130481</v>
      </c>
    </row>
    <row r="884" spans="1:10" x14ac:dyDescent="0.25">
      <c r="A884" t="s">
        <v>8219</v>
      </c>
      <c r="B884">
        <v>31</v>
      </c>
      <c r="C884" s="17">
        <f t="shared" si="26"/>
        <v>-0.19356312204562101</v>
      </c>
      <c r="H884" t="s">
        <v>8221</v>
      </c>
      <c r="I884">
        <v>2</v>
      </c>
      <c r="J884" s="17">
        <f t="shared" si="27"/>
        <v>-0.25574938887516174</v>
      </c>
    </row>
    <row r="885" spans="1:10" x14ac:dyDescent="0.25">
      <c r="A885" t="s">
        <v>8219</v>
      </c>
      <c r="B885">
        <v>4883</v>
      </c>
      <c r="C885" s="17">
        <f t="shared" si="26"/>
        <v>5.5532154116923698</v>
      </c>
      <c r="H885" t="s">
        <v>8221</v>
      </c>
      <c r="I885">
        <v>16</v>
      </c>
      <c r="J885" s="17">
        <f t="shared" si="27"/>
        <v>-2.7834930990906285E-2</v>
      </c>
    </row>
    <row r="886" spans="1:10" x14ac:dyDescent="0.25">
      <c r="A886" t="s">
        <v>8219</v>
      </c>
      <c r="B886">
        <v>95</v>
      </c>
      <c r="C886" s="17">
        <f t="shared" si="26"/>
        <v>-0.11776060222714792</v>
      </c>
      <c r="H886" t="s">
        <v>8221</v>
      </c>
      <c r="I886">
        <v>9</v>
      </c>
      <c r="J886" s="17">
        <f t="shared" si="27"/>
        <v>-0.14179215993303401</v>
      </c>
    </row>
    <row r="887" spans="1:10" x14ac:dyDescent="0.25">
      <c r="A887" t="s">
        <v>8219</v>
      </c>
      <c r="B887">
        <v>2478</v>
      </c>
      <c r="C887" s="17">
        <f t="shared" si="26"/>
        <v>2.7046988466388107</v>
      </c>
      <c r="H887" t="s">
        <v>8221</v>
      </c>
      <c r="I887">
        <v>1</v>
      </c>
      <c r="J887" s="17">
        <f t="shared" si="27"/>
        <v>-0.27202899300975142</v>
      </c>
    </row>
    <row r="888" spans="1:10" x14ac:dyDescent="0.25">
      <c r="A888" t="s">
        <v>8219</v>
      </c>
      <c r="B888">
        <v>1789</v>
      </c>
      <c r="C888" s="17">
        <f t="shared" si="26"/>
        <v>1.8886373442180613</v>
      </c>
      <c r="H888" t="s">
        <v>8221</v>
      </c>
      <c r="I888">
        <v>12</v>
      </c>
      <c r="J888" s="17">
        <f t="shared" si="27"/>
        <v>-9.2953347529264985E-2</v>
      </c>
    </row>
    <row r="889" spans="1:10" x14ac:dyDescent="0.25">
      <c r="A889" t="s">
        <v>8219</v>
      </c>
      <c r="B889">
        <v>680</v>
      </c>
      <c r="C889" s="17">
        <f t="shared" si="26"/>
        <v>0.5751218054885826</v>
      </c>
      <c r="H889" t="s">
        <v>8221</v>
      </c>
      <c r="I889">
        <v>0</v>
      </c>
      <c r="J889" s="17">
        <f t="shared" si="27"/>
        <v>-0.28830859714434109</v>
      </c>
    </row>
    <row r="890" spans="1:10" x14ac:dyDescent="0.25">
      <c r="A890" t="s">
        <v>8219</v>
      </c>
      <c r="B890">
        <v>70</v>
      </c>
      <c r="C890" s="17">
        <f t="shared" si="26"/>
        <v>-0.14737096153123896</v>
      </c>
      <c r="H890" t="s">
        <v>8221</v>
      </c>
      <c r="I890">
        <v>20</v>
      </c>
      <c r="J890" s="17">
        <f t="shared" si="27"/>
        <v>3.7283485547452415E-2</v>
      </c>
    </row>
    <row r="891" spans="1:10" x14ac:dyDescent="0.25">
      <c r="A891" t="s">
        <v>8219</v>
      </c>
      <c r="B891">
        <v>23</v>
      </c>
      <c r="C891" s="17">
        <f t="shared" si="26"/>
        <v>-0.20303843702293015</v>
      </c>
      <c r="H891" t="s">
        <v>8221</v>
      </c>
      <c r="I891">
        <v>16</v>
      </c>
      <c r="J891" s="17">
        <f t="shared" si="27"/>
        <v>-2.7834930990906285E-2</v>
      </c>
    </row>
    <row r="892" spans="1:10" x14ac:dyDescent="0.25">
      <c r="A892" t="s">
        <v>8219</v>
      </c>
      <c r="B892">
        <v>4245</v>
      </c>
      <c r="C892" s="17">
        <f t="shared" si="26"/>
        <v>4.7975590422519661</v>
      </c>
      <c r="H892" t="s">
        <v>8221</v>
      </c>
      <c r="I892">
        <v>33</v>
      </c>
      <c r="J892" s="17">
        <f t="shared" si="27"/>
        <v>0.24891833929711821</v>
      </c>
    </row>
    <row r="893" spans="1:10" x14ac:dyDescent="0.25">
      <c r="A893" t="s">
        <v>8219</v>
      </c>
      <c r="B893">
        <v>943</v>
      </c>
      <c r="C893" s="17">
        <f t="shared" si="26"/>
        <v>0.88662278536762051</v>
      </c>
      <c r="H893" t="s">
        <v>8221</v>
      </c>
      <c r="I893">
        <v>2</v>
      </c>
      <c r="J893" s="17">
        <f t="shared" si="27"/>
        <v>-0.25574938887516174</v>
      </c>
    </row>
    <row r="894" spans="1:10" x14ac:dyDescent="0.25">
      <c r="A894" t="s">
        <v>8219</v>
      </c>
      <c r="B894">
        <v>1876</v>
      </c>
      <c r="C894" s="17">
        <f t="shared" si="26"/>
        <v>1.9916813945962983</v>
      </c>
      <c r="H894" t="s">
        <v>8221</v>
      </c>
      <c r="I894">
        <v>6</v>
      </c>
      <c r="J894" s="17">
        <f t="shared" si="27"/>
        <v>-0.19063097233680304</v>
      </c>
    </row>
    <row r="895" spans="1:10" x14ac:dyDescent="0.25">
      <c r="A895" t="s">
        <v>8219</v>
      </c>
      <c r="B895">
        <v>834</v>
      </c>
      <c r="C895" s="17">
        <f t="shared" si="26"/>
        <v>0.75752161880178348</v>
      </c>
      <c r="H895" t="s">
        <v>8221</v>
      </c>
      <c r="I895">
        <v>0</v>
      </c>
      <c r="J895" s="17">
        <f t="shared" si="27"/>
        <v>-0.28830859714434109</v>
      </c>
    </row>
    <row r="896" spans="1:10" x14ac:dyDescent="0.25">
      <c r="A896" t="s">
        <v>8219</v>
      </c>
      <c r="B896">
        <v>682</v>
      </c>
      <c r="C896" s="17">
        <f t="shared" si="26"/>
        <v>0.57749063423290992</v>
      </c>
      <c r="H896" t="s">
        <v>8221</v>
      </c>
      <c r="I896">
        <v>3</v>
      </c>
      <c r="J896" s="17">
        <f t="shared" si="27"/>
        <v>-0.23946978474057207</v>
      </c>
    </row>
    <row r="897" spans="1:10" x14ac:dyDescent="0.25">
      <c r="A897" t="s">
        <v>8219</v>
      </c>
      <c r="B897">
        <v>147</v>
      </c>
      <c r="C897" s="17">
        <f t="shared" si="26"/>
        <v>-5.6171054874638547E-2</v>
      </c>
      <c r="H897" t="s">
        <v>8221</v>
      </c>
      <c r="I897">
        <v>0</v>
      </c>
      <c r="J897" s="17">
        <f t="shared" si="27"/>
        <v>-0.28830859714434109</v>
      </c>
    </row>
    <row r="898" spans="1:10" x14ac:dyDescent="0.25">
      <c r="A898" t="s">
        <v>8219</v>
      </c>
      <c r="B898">
        <v>415</v>
      </c>
      <c r="C898" s="17">
        <f t="shared" si="26"/>
        <v>0.2612519968652175</v>
      </c>
      <c r="H898" t="s">
        <v>8221</v>
      </c>
      <c r="I898">
        <v>3</v>
      </c>
      <c r="J898" s="17">
        <f t="shared" si="27"/>
        <v>-0.23946978474057207</v>
      </c>
    </row>
    <row r="899" spans="1:10" x14ac:dyDescent="0.25">
      <c r="A899" t="s">
        <v>8219</v>
      </c>
      <c r="B899">
        <v>290</v>
      </c>
      <c r="C899" s="17">
        <f t="shared" ref="C899:C962" si="28">(B899-F$2)/F$7</f>
        <v>0.11320020034476225</v>
      </c>
      <c r="H899" t="s">
        <v>8221</v>
      </c>
      <c r="I899">
        <v>13</v>
      </c>
      <c r="J899" s="17">
        <f t="shared" ref="J899:J962" si="29">(I899-M$2)/M$7</f>
        <v>-7.6673743394675309E-2</v>
      </c>
    </row>
    <row r="900" spans="1:10" x14ac:dyDescent="0.25">
      <c r="A900" t="s">
        <v>8219</v>
      </c>
      <c r="B900">
        <v>365</v>
      </c>
      <c r="C900" s="17">
        <f t="shared" si="28"/>
        <v>0.2020312782570354</v>
      </c>
      <c r="H900" t="s">
        <v>8221</v>
      </c>
      <c r="I900">
        <v>6</v>
      </c>
      <c r="J900" s="17">
        <f t="shared" si="29"/>
        <v>-0.19063097233680304</v>
      </c>
    </row>
    <row r="901" spans="1:10" x14ac:dyDescent="0.25">
      <c r="A901" t="s">
        <v>8219</v>
      </c>
      <c r="B901">
        <v>660</v>
      </c>
      <c r="C901" s="17">
        <f t="shared" si="28"/>
        <v>0.55143351804530982</v>
      </c>
      <c r="H901" t="s">
        <v>8221</v>
      </c>
      <c r="I901">
        <v>1</v>
      </c>
      <c r="J901" s="17">
        <f t="shared" si="29"/>
        <v>-0.27202899300975142</v>
      </c>
    </row>
    <row r="902" spans="1:10" x14ac:dyDescent="0.25">
      <c r="A902" t="s">
        <v>8219</v>
      </c>
      <c r="B902">
        <v>1356</v>
      </c>
      <c r="C902" s="17">
        <f t="shared" si="28"/>
        <v>1.3757859210712045</v>
      </c>
      <c r="H902" t="s">
        <v>8221</v>
      </c>
      <c r="I902">
        <v>0</v>
      </c>
      <c r="J902" s="17">
        <f t="shared" si="29"/>
        <v>-0.28830859714434109</v>
      </c>
    </row>
    <row r="903" spans="1:10" x14ac:dyDescent="0.25">
      <c r="A903" t="s">
        <v>8219</v>
      </c>
      <c r="B903">
        <v>424</v>
      </c>
      <c r="C903" s="17">
        <f t="shared" si="28"/>
        <v>0.27191172621469029</v>
      </c>
      <c r="H903" t="s">
        <v>8221</v>
      </c>
      <c r="I903">
        <v>5</v>
      </c>
      <c r="J903" s="17">
        <f t="shared" si="29"/>
        <v>-0.20691057647139272</v>
      </c>
    </row>
    <row r="904" spans="1:10" x14ac:dyDescent="0.25">
      <c r="A904" t="s">
        <v>8219</v>
      </c>
      <c r="B904">
        <v>33</v>
      </c>
      <c r="C904" s="17">
        <f t="shared" si="28"/>
        <v>-0.19119429330129373</v>
      </c>
      <c r="H904" t="s">
        <v>8221</v>
      </c>
      <c r="I904">
        <v>0</v>
      </c>
      <c r="J904" s="17">
        <f t="shared" si="29"/>
        <v>-0.28830859714434109</v>
      </c>
    </row>
    <row r="905" spans="1:10" x14ac:dyDescent="0.25">
      <c r="A905" t="s">
        <v>8219</v>
      </c>
      <c r="B905">
        <v>1633</v>
      </c>
      <c r="C905" s="17">
        <f t="shared" si="28"/>
        <v>1.7038687021605332</v>
      </c>
      <c r="H905" t="s">
        <v>8221</v>
      </c>
      <c r="I905">
        <v>36</v>
      </c>
      <c r="J905" s="17">
        <f t="shared" si="29"/>
        <v>0.29775715170088723</v>
      </c>
    </row>
    <row r="906" spans="1:10" x14ac:dyDescent="0.25">
      <c r="A906" t="s">
        <v>8219</v>
      </c>
      <c r="B906">
        <v>306</v>
      </c>
      <c r="C906" s="17">
        <f t="shared" si="28"/>
        <v>0.13215083029938052</v>
      </c>
      <c r="H906" t="s">
        <v>8221</v>
      </c>
      <c r="I906">
        <v>1</v>
      </c>
      <c r="J906" s="17">
        <f t="shared" si="29"/>
        <v>-0.27202899300975142</v>
      </c>
    </row>
    <row r="907" spans="1:10" x14ac:dyDescent="0.25">
      <c r="A907" t="s">
        <v>8219</v>
      </c>
      <c r="B907">
        <v>205</v>
      </c>
      <c r="C907" s="17">
        <f t="shared" si="28"/>
        <v>1.2524978710852688E-2</v>
      </c>
      <c r="H907" t="s">
        <v>8221</v>
      </c>
      <c r="I907">
        <v>1</v>
      </c>
      <c r="J907" s="17">
        <f t="shared" si="29"/>
        <v>-0.27202899300975142</v>
      </c>
    </row>
    <row r="908" spans="1:10" x14ac:dyDescent="0.25">
      <c r="A908" t="s">
        <v>8219</v>
      </c>
      <c r="B908">
        <v>1281</v>
      </c>
      <c r="C908" s="17">
        <f t="shared" si="28"/>
        <v>1.2869548431589313</v>
      </c>
      <c r="H908" t="s">
        <v>8221</v>
      </c>
      <c r="I908">
        <v>1</v>
      </c>
      <c r="J908" s="17">
        <f t="shared" si="29"/>
        <v>-0.27202899300975142</v>
      </c>
    </row>
    <row r="909" spans="1:10" x14ac:dyDescent="0.25">
      <c r="A909" t="s">
        <v>8219</v>
      </c>
      <c r="B909">
        <v>103</v>
      </c>
      <c r="C909" s="17">
        <f t="shared" si="28"/>
        <v>-0.10828528724983878</v>
      </c>
      <c r="H909" t="s">
        <v>8221</v>
      </c>
      <c r="I909">
        <v>9</v>
      </c>
      <c r="J909" s="17">
        <f t="shared" si="29"/>
        <v>-0.14179215993303401</v>
      </c>
    </row>
    <row r="910" spans="1:10" x14ac:dyDescent="0.25">
      <c r="A910" t="s">
        <v>8219</v>
      </c>
      <c r="B910">
        <v>1513</v>
      </c>
      <c r="C910" s="17">
        <f t="shared" si="28"/>
        <v>1.5617389775008963</v>
      </c>
      <c r="H910" t="s">
        <v>8221</v>
      </c>
      <c r="I910">
        <v>1</v>
      </c>
      <c r="J910" s="17">
        <f t="shared" si="29"/>
        <v>-0.27202899300975142</v>
      </c>
    </row>
    <row r="911" spans="1:10" x14ac:dyDescent="0.25">
      <c r="A911" t="s">
        <v>8219</v>
      </c>
      <c r="B911">
        <v>405</v>
      </c>
      <c r="C911" s="17">
        <f t="shared" si="28"/>
        <v>0.24940785314358108</v>
      </c>
      <c r="H911" t="s">
        <v>8221</v>
      </c>
      <c r="I911">
        <v>0</v>
      </c>
      <c r="J911" s="17">
        <f t="shared" si="29"/>
        <v>-0.28830859714434109</v>
      </c>
    </row>
    <row r="912" spans="1:10" x14ac:dyDescent="0.25">
      <c r="A912" t="s">
        <v>8219</v>
      </c>
      <c r="B912">
        <v>510</v>
      </c>
      <c r="C912" s="17">
        <f t="shared" si="28"/>
        <v>0.37377136222076351</v>
      </c>
      <c r="H912" t="s">
        <v>8221</v>
      </c>
      <c r="I912">
        <v>1</v>
      </c>
      <c r="J912" s="17">
        <f t="shared" si="29"/>
        <v>-0.27202899300975142</v>
      </c>
    </row>
    <row r="913" spans="1:10" x14ac:dyDescent="0.25">
      <c r="A913" t="s">
        <v>8219</v>
      </c>
      <c r="B913">
        <v>1887</v>
      </c>
      <c r="C913" s="17">
        <f t="shared" si="28"/>
        <v>2.0047099526900984</v>
      </c>
      <c r="H913" t="s">
        <v>8221</v>
      </c>
      <c r="I913">
        <v>1</v>
      </c>
      <c r="J913" s="17">
        <f t="shared" si="29"/>
        <v>-0.27202899300975142</v>
      </c>
    </row>
    <row r="914" spans="1:10" x14ac:dyDescent="0.25">
      <c r="A914" t="s">
        <v>8219</v>
      </c>
      <c r="B914">
        <v>701</v>
      </c>
      <c r="C914" s="17">
        <f t="shared" si="28"/>
        <v>0.59999450730401915</v>
      </c>
      <c r="H914" t="s">
        <v>8221</v>
      </c>
      <c r="I914">
        <v>4</v>
      </c>
      <c r="J914" s="17">
        <f t="shared" si="29"/>
        <v>-0.22319018060598239</v>
      </c>
    </row>
    <row r="915" spans="1:10" x14ac:dyDescent="0.25">
      <c r="A915" t="s">
        <v>8219</v>
      </c>
      <c r="B915">
        <v>3863</v>
      </c>
      <c r="C915" s="17">
        <f t="shared" si="28"/>
        <v>4.3451127520854547</v>
      </c>
      <c r="H915" t="s">
        <v>8221</v>
      </c>
      <c r="I915">
        <v>2</v>
      </c>
      <c r="J915" s="17">
        <f t="shared" si="29"/>
        <v>-0.25574938887516174</v>
      </c>
    </row>
    <row r="916" spans="1:10" x14ac:dyDescent="0.25">
      <c r="A916" t="s">
        <v>8219</v>
      </c>
      <c r="B916">
        <v>238</v>
      </c>
      <c r="C916" s="17">
        <f t="shared" si="28"/>
        <v>5.161065299225287E-2</v>
      </c>
      <c r="H916" t="s">
        <v>8221</v>
      </c>
      <c r="I916">
        <v>2</v>
      </c>
      <c r="J916" s="17">
        <f t="shared" si="29"/>
        <v>-0.25574938887516174</v>
      </c>
    </row>
    <row r="917" spans="1:10" x14ac:dyDescent="0.25">
      <c r="A917" t="s">
        <v>8219</v>
      </c>
      <c r="B917">
        <v>2051</v>
      </c>
      <c r="C917" s="17">
        <f t="shared" si="28"/>
        <v>2.1989539097249358</v>
      </c>
      <c r="H917" t="s">
        <v>8221</v>
      </c>
      <c r="I917">
        <v>2</v>
      </c>
      <c r="J917" s="17">
        <f t="shared" si="29"/>
        <v>-0.25574938887516174</v>
      </c>
    </row>
    <row r="918" spans="1:10" x14ac:dyDescent="0.25">
      <c r="A918" t="s">
        <v>8219</v>
      </c>
      <c r="B918">
        <v>402</v>
      </c>
      <c r="C918" s="17">
        <f t="shared" si="28"/>
        <v>0.24585461002709014</v>
      </c>
      <c r="H918" t="s">
        <v>8221</v>
      </c>
      <c r="I918">
        <v>0</v>
      </c>
      <c r="J918" s="17">
        <f t="shared" si="29"/>
        <v>-0.28830859714434109</v>
      </c>
    </row>
    <row r="919" spans="1:10" x14ac:dyDescent="0.25">
      <c r="A919" t="s">
        <v>8219</v>
      </c>
      <c r="B919">
        <v>253</v>
      </c>
      <c r="C919" s="17">
        <f t="shared" si="28"/>
        <v>6.9376868574707498E-2</v>
      </c>
      <c r="H919" t="s">
        <v>8221</v>
      </c>
      <c r="I919">
        <v>2</v>
      </c>
      <c r="J919" s="17">
        <f t="shared" si="29"/>
        <v>-0.25574938887516174</v>
      </c>
    </row>
    <row r="920" spans="1:10" x14ac:dyDescent="0.25">
      <c r="A920" t="s">
        <v>8219</v>
      </c>
      <c r="B920">
        <v>473</v>
      </c>
      <c r="C920" s="17">
        <f t="shared" si="28"/>
        <v>0.32994803045070875</v>
      </c>
      <c r="H920" t="s">
        <v>8221</v>
      </c>
      <c r="I920">
        <v>4</v>
      </c>
      <c r="J920" s="17">
        <f t="shared" si="29"/>
        <v>-0.22319018060598239</v>
      </c>
    </row>
    <row r="921" spans="1:10" x14ac:dyDescent="0.25">
      <c r="A921" t="s">
        <v>8219</v>
      </c>
      <c r="B921">
        <v>821</v>
      </c>
      <c r="C921" s="17">
        <f t="shared" si="28"/>
        <v>0.74212423196365618</v>
      </c>
      <c r="H921" t="s">
        <v>8221</v>
      </c>
      <c r="I921">
        <v>2</v>
      </c>
      <c r="J921" s="17">
        <f t="shared" si="29"/>
        <v>-0.25574938887516174</v>
      </c>
    </row>
    <row r="922" spans="1:10" x14ac:dyDescent="0.25">
      <c r="A922" t="s">
        <v>8219</v>
      </c>
      <c r="B922">
        <v>388</v>
      </c>
      <c r="C922" s="17">
        <f t="shared" si="28"/>
        <v>0.22927280881679915</v>
      </c>
      <c r="H922" t="s">
        <v>8221</v>
      </c>
      <c r="I922">
        <v>0</v>
      </c>
      <c r="J922" s="17">
        <f t="shared" si="29"/>
        <v>-0.28830859714434109</v>
      </c>
    </row>
    <row r="923" spans="1:10" x14ac:dyDescent="0.25">
      <c r="A923" t="s">
        <v>8219</v>
      </c>
      <c r="B923">
        <v>813</v>
      </c>
      <c r="C923" s="17">
        <f t="shared" si="28"/>
        <v>0.73264891698634704</v>
      </c>
      <c r="H923" t="s">
        <v>8221</v>
      </c>
      <c r="I923">
        <v>1</v>
      </c>
      <c r="J923" s="17">
        <f t="shared" si="29"/>
        <v>-0.27202899300975142</v>
      </c>
    </row>
    <row r="924" spans="1:10" x14ac:dyDescent="0.25">
      <c r="A924" t="s">
        <v>8219</v>
      </c>
      <c r="B924">
        <v>1945</v>
      </c>
      <c r="C924" s="17">
        <f t="shared" si="28"/>
        <v>2.0734059862755894</v>
      </c>
      <c r="H924" t="s">
        <v>8221</v>
      </c>
      <c r="I924">
        <v>0</v>
      </c>
      <c r="J924" s="17">
        <f t="shared" si="29"/>
        <v>-0.28830859714434109</v>
      </c>
    </row>
    <row r="925" spans="1:10" x14ac:dyDescent="0.25">
      <c r="A925" t="s">
        <v>8219</v>
      </c>
      <c r="B925">
        <v>1637</v>
      </c>
      <c r="C925" s="17">
        <f t="shared" si="28"/>
        <v>1.7086063596491878</v>
      </c>
      <c r="H925" t="s">
        <v>8221</v>
      </c>
      <c r="I925">
        <v>2</v>
      </c>
      <c r="J925" s="17">
        <f t="shared" si="29"/>
        <v>-0.25574938887516174</v>
      </c>
    </row>
    <row r="926" spans="1:10" x14ac:dyDescent="0.25">
      <c r="A926" t="s">
        <v>8219</v>
      </c>
      <c r="B926">
        <v>1375</v>
      </c>
      <c r="C926" s="17">
        <f t="shared" si="28"/>
        <v>1.3982897941423136</v>
      </c>
      <c r="H926" t="s">
        <v>8221</v>
      </c>
      <c r="I926">
        <v>7</v>
      </c>
      <c r="J926" s="17">
        <f t="shared" si="29"/>
        <v>-0.17435136820221336</v>
      </c>
    </row>
    <row r="927" spans="1:10" x14ac:dyDescent="0.25">
      <c r="A927" t="s">
        <v>8219</v>
      </c>
      <c r="B927">
        <v>17</v>
      </c>
      <c r="C927" s="17">
        <f t="shared" si="28"/>
        <v>-0.210144923255912</v>
      </c>
      <c r="H927" t="s">
        <v>8221</v>
      </c>
      <c r="I927">
        <v>5</v>
      </c>
      <c r="J927" s="17">
        <f t="shared" si="29"/>
        <v>-0.20691057647139272</v>
      </c>
    </row>
    <row r="928" spans="1:10" x14ac:dyDescent="0.25">
      <c r="A928" t="s">
        <v>8219</v>
      </c>
      <c r="B928">
        <v>354</v>
      </c>
      <c r="C928" s="17">
        <f t="shared" si="28"/>
        <v>0.18900272016323533</v>
      </c>
      <c r="H928" t="s">
        <v>8221</v>
      </c>
      <c r="I928">
        <v>0</v>
      </c>
      <c r="J928" s="17">
        <f t="shared" si="29"/>
        <v>-0.28830859714434109</v>
      </c>
    </row>
    <row r="929" spans="1:10" x14ac:dyDescent="0.25">
      <c r="A929" t="s">
        <v>8219</v>
      </c>
      <c r="B929">
        <v>191</v>
      </c>
      <c r="C929" s="17">
        <f t="shared" si="28"/>
        <v>-4.0568224994382996E-3</v>
      </c>
      <c r="H929" t="s">
        <v>8221</v>
      </c>
      <c r="I929">
        <v>0</v>
      </c>
      <c r="J929" s="17">
        <f t="shared" si="29"/>
        <v>-0.28830859714434109</v>
      </c>
    </row>
    <row r="930" spans="1:10" x14ac:dyDescent="0.25">
      <c r="A930" t="s">
        <v>8219</v>
      </c>
      <c r="B930">
        <v>303</v>
      </c>
      <c r="C930" s="17">
        <f t="shared" si="28"/>
        <v>0.12859758718288961</v>
      </c>
      <c r="H930" t="s">
        <v>8221</v>
      </c>
      <c r="I930">
        <v>0</v>
      </c>
      <c r="J930" s="17">
        <f t="shared" si="29"/>
        <v>-0.28830859714434109</v>
      </c>
    </row>
    <row r="931" spans="1:10" x14ac:dyDescent="0.25">
      <c r="A931" t="s">
        <v>8219</v>
      </c>
      <c r="B931">
        <v>137</v>
      </c>
      <c r="C931" s="17">
        <f t="shared" si="28"/>
        <v>-6.8015198596274959E-2</v>
      </c>
      <c r="H931" t="s">
        <v>8221</v>
      </c>
      <c r="I931">
        <v>2</v>
      </c>
      <c r="J931" s="17">
        <f t="shared" si="29"/>
        <v>-0.25574938887516174</v>
      </c>
    </row>
    <row r="932" spans="1:10" x14ac:dyDescent="0.25">
      <c r="A932" t="s">
        <v>8219</v>
      </c>
      <c r="B932">
        <v>41</v>
      </c>
      <c r="C932" s="17">
        <f t="shared" si="28"/>
        <v>-0.18171897832398459</v>
      </c>
      <c r="H932" t="s">
        <v>8221</v>
      </c>
      <c r="I932">
        <v>0</v>
      </c>
      <c r="J932" s="17">
        <f t="shared" si="29"/>
        <v>-0.28830859714434109</v>
      </c>
    </row>
    <row r="933" spans="1:10" x14ac:dyDescent="0.25">
      <c r="A933" t="s">
        <v>8219</v>
      </c>
      <c r="B933">
        <v>398</v>
      </c>
      <c r="C933" s="17">
        <f t="shared" si="28"/>
        <v>0.24111695253843557</v>
      </c>
      <c r="H933" t="s">
        <v>8221</v>
      </c>
      <c r="I933">
        <v>0</v>
      </c>
      <c r="J933" s="17">
        <f t="shared" si="29"/>
        <v>-0.28830859714434109</v>
      </c>
    </row>
    <row r="934" spans="1:10" x14ac:dyDescent="0.25">
      <c r="A934" t="s">
        <v>8219</v>
      </c>
      <c r="B934">
        <v>1737</v>
      </c>
      <c r="C934" s="17">
        <f t="shared" si="28"/>
        <v>1.8270477968655521</v>
      </c>
      <c r="H934" t="s">
        <v>8221</v>
      </c>
      <c r="I934">
        <v>28</v>
      </c>
      <c r="J934" s="17">
        <f t="shared" si="29"/>
        <v>0.16752031862416983</v>
      </c>
    </row>
    <row r="935" spans="1:10" x14ac:dyDescent="0.25">
      <c r="A935" t="s">
        <v>8219</v>
      </c>
      <c r="B935">
        <v>971</v>
      </c>
      <c r="C935" s="17">
        <f t="shared" si="28"/>
        <v>0.91978638778820243</v>
      </c>
      <c r="H935" t="s">
        <v>8221</v>
      </c>
      <c r="I935">
        <v>2</v>
      </c>
      <c r="J935" s="17">
        <f t="shared" si="29"/>
        <v>-0.25574938887516174</v>
      </c>
    </row>
    <row r="936" spans="1:10" x14ac:dyDescent="0.25">
      <c r="A936" t="s">
        <v>8219</v>
      </c>
      <c r="B936">
        <v>183</v>
      </c>
      <c r="C936" s="17">
        <f t="shared" si="28"/>
        <v>-1.3532137476747435E-2</v>
      </c>
      <c r="H936" t="s">
        <v>8221</v>
      </c>
      <c r="I936">
        <v>0</v>
      </c>
      <c r="J936" s="17">
        <f t="shared" si="29"/>
        <v>-0.28830859714434109</v>
      </c>
    </row>
    <row r="937" spans="1:10" x14ac:dyDescent="0.25">
      <c r="A937" t="s">
        <v>8219</v>
      </c>
      <c r="B937">
        <v>4562</v>
      </c>
      <c r="C937" s="17">
        <f t="shared" si="28"/>
        <v>5.1730183982278408</v>
      </c>
      <c r="H937" t="s">
        <v>8221</v>
      </c>
      <c r="I937">
        <v>0</v>
      </c>
      <c r="J937" s="17">
        <f t="shared" si="29"/>
        <v>-0.28830859714434109</v>
      </c>
    </row>
    <row r="938" spans="1:10" x14ac:dyDescent="0.25">
      <c r="A938" t="s">
        <v>8219</v>
      </c>
      <c r="B938">
        <v>26457</v>
      </c>
      <c r="C938" s="17">
        <f t="shared" si="28"/>
        <v>31.105771076750781</v>
      </c>
      <c r="H938" t="s">
        <v>8221</v>
      </c>
      <c r="I938">
        <v>0</v>
      </c>
      <c r="J938" s="17">
        <f t="shared" si="29"/>
        <v>-0.28830859714434109</v>
      </c>
    </row>
    <row r="939" spans="1:10" x14ac:dyDescent="0.25">
      <c r="A939" t="s">
        <v>8219</v>
      </c>
      <c r="B939">
        <v>162</v>
      </c>
      <c r="C939" s="17">
        <f t="shared" si="28"/>
        <v>-3.8404839292183912E-2</v>
      </c>
      <c r="H939" t="s">
        <v>8221</v>
      </c>
      <c r="I939">
        <v>4</v>
      </c>
      <c r="J939" s="17">
        <f t="shared" si="29"/>
        <v>-0.22319018060598239</v>
      </c>
    </row>
    <row r="940" spans="1:10" x14ac:dyDescent="0.25">
      <c r="A940" t="s">
        <v>8219</v>
      </c>
      <c r="B940">
        <v>479</v>
      </c>
      <c r="C940" s="17">
        <f t="shared" si="28"/>
        <v>0.33705451668369063</v>
      </c>
      <c r="H940" t="s">
        <v>8221</v>
      </c>
      <c r="I940">
        <v>12</v>
      </c>
      <c r="J940" s="17">
        <f t="shared" si="29"/>
        <v>-9.2953347529264985E-2</v>
      </c>
    </row>
    <row r="941" spans="1:10" x14ac:dyDescent="0.25">
      <c r="A941" t="s">
        <v>8219</v>
      </c>
      <c r="B941">
        <v>426</v>
      </c>
      <c r="C941" s="17">
        <f t="shared" si="28"/>
        <v>0.27428055495901754</v>
      </c>
      <c r="H941" t="s">
        <v>8221</v>
      </c>
      <c r="I941">
        <v>0</v>
      </c>
      <c r="J941" s="17">
        <f t="shared" si="29"/>
        <v>-0.28830859714434109</v>
      </c>
    </row>
    <row r="942" spans="1:10" x14ac:dyDescent="0.25">
      <c r="A942" t="s">
        <v>8219</v>
      </c>
      <c r="B942">
        <v>450</v>
      </c>
      <c r="C942" s="17">
        <f t="shared" si="28"/>
        <v>0.30270649989094495</v>
      </c>
      <c r="H942" t="s">
        <v>8221</v>
      </c>
      <c r="I942">
        <v>33</v>
      </c>
      <c r="J942" s="17">
        <f t="shared" si="29"/>
        <v>0.24891833929711821</v>
      </c>
    </row>
    <row r="943" spans="1:10" x14ac:dyDescent="0.25">
      <c r="A943" t="s">
        <v>8219</v>
      </c>
      <c r="B943">
        <v>1780</v>
      </c>
      <c r="C943" s="17">
        <f t="shared" si="28"/>
        <v>1.8779776148685887</v>
      </c>
      <c r="H943" t="s">
        <v>8221</v>
      </c>
      <c r="I943">
        <v>0</v>
      </c>
      <c r="J943" s="17">
        <f t="shared" si="29"/>
        <v>-0.28830859714434109</v>
      </c>
    </row>
    <row r="944" spans="1:10" x14ac:dyDescent="0.25">
      <c r="A944" t="s">
        <v>8219</v>
      </c>
      <c r="B944">
        <v>122</v>
      </c>
      <c r="C944" s="17">
        <f t="shared" si="28"/>
        <v>-8.5781414178729587E-2</v>
      </c>
      <c r="H944" t="s">
        <v>8221</v>
      </c>
      <c r="I944">
        <v>4</v>
      </c>
      <c r="J944" s="17">
        <f t="shared" si="29"/>
        <v>-0.22319018060598239</v>
      </c>
    </row>
    <row r="945" spans="1:10" x14ac:dyDescent="0.25">
      <c r="A945" t="s">
        <v>8219</v>
      </c>
      <c r="B945">
        <v>95</v>
      </c>
      <c r="C945" s="17">
        <f t="shared" si="28"/>
        <v>-0.11776060222714792</v>
      </c>
      <c r="H945" t="s">
        <v>8221</v>
      </c>
      <c r="I945">
        <v>0</v>
      </c>
      <c r="J945" s="17">
        <f t="shared" si="29"/>
        <v>-0.28830859714434109</v>
      </c>
    </row>
    <row r="946" spans="1:10" x14ac:dyDescent="0.25">
      <c r="A946" t="s">
        <v>8219</v>
      </c>
      <c r="B946">
        <v>325</v>
      </c>
      <c r="C946" s="17">
        <f t="shared" si="28"/>
        <v>0.15465470337048973</v>
      </c>
      <c r="H946" t="s">
        <v>8221</v>
      </c>
      <c r="I946">
        <v>11</v>
      </c>
      <c r="J946" s="17">
        <f t="shared" si="29"/>
        <v>-0.10923295166385466</v>
      </c>
    </row>
    <row r="947" spans="1:10" x14ac:dyDescent="0.25">
      <c r="A947" t="s">
        <v>8219</v>
      </c>
      <c r="B947">
        <v>353</v>
      </c>
      <c r="C947" s="17">
        <f t="shared" si="28"/>
        <v>0.1878183057910717</v>
      </c>
      <c r="H947" t="s">
        <v>8221</v>
      </c>
      <c r="I947">
        <v>1</v>
      </c>
      <c r="J947" s="17">
        <f t="shared" si="29"/>
        <v>-0.27202899300975142</v>
      </c>
    </row>
    <row r="948" spans="1:10" x14ac:dyDescent="0.25">
      <c r="A948" t="s">
        <v>8219</v>
      </c>
      <c r="B948">
        <v>105</v>
      </c>
      <c r="C948" s="17">
        <f t="shared" si="28"/>
        <v>-0.1059164585055115</v>
      </c>
      <c r="H948" t="s">
        <v>8221</v>
      </c>
      <c r="I948">
        <v>5</v>
      </c>
      <c r="J948" s="17">
        <f t="shared" si="29"/>
        <v>-0.20691057647139272</v>
      </c>
    </row>
    <row r="949" spans="1:10" x14ac:dyDescent="0.25">
      <c r="A949" t="s">
        <v>8219</v>
      </c>
      <c r="B949">
        <v>729</v>
      </c>
      <c r="C949" s="17">
        <f t="shared" si="28"/>
        <v>0.63315810972460107</v>
      </c>
      <c r="H949" t="s">
        <v>8221</v>
      </c>
      <c r="I949">
        <v>0</v>
      </c>
      <c r="J949" s="17">
        <f t="shared" si="29"/>
        <v>-0.28830859714434109</v>
      </c>
    </row>
    <row r="950" spans="1:10" x14ac:dyDescent="0.25">
      <c r="A950" t="s">
        <v>8219</v>
      </c>
      <c r="B950">
        <v>454</v>
      </c>
      <c r="C950" s="17">
        <f t="shared" si="28"/>
        <v>0.30744415737959957</v>
      </c>
      <c r="H950" t="s">
        <v>8221</v>
      </c>
      <c r="I950">
        <v>1</v>
      </c>
      <c r="J950" s="17">
        <f t="shared" si="29"/>
        <v>-0.27202899300975142</v>
      </c>
    </row>
    <row r="951" spans="1:10" x14ac:dyDescent="0.25">
      <c r="A951" t="s">
        <v>8219</v>
      </c>
      <c r="B951">
        <v>539</v>
      </c>
      <c r="C951" s="17">
        <f t="shared" si="28"/>
        <v>0.40811937901350914</v>
      </c>
      <c r="H951" t="s">
        <v>8221</v>
      </c>
      <c r="I951">
        <v>1</v>
      </c>
      <c r="J951" s="17">
        <f t="shared" si="29"/>
        <v>-0.27202899300975142</v>
      </c>
    </row>
    <row r="952" spans="1:10" x14ac:dyDescent="0.25">
      <c r="A952" t="s">
        <v>8219</v>
      </c>
      <c r="B952">
        <v>79</v>
      </c>
      <c r="C952" s="17">
        <f t="shared" si="28"/>
        <v>-0.1367112321817662</v>
      </c>
      <c r="H952" t="s">
        <v>8221</v>
      </c>
      <c r="I952">
        <v>6</v>
      </c>
      <c r="J952" s="17">
        <f t="shared" si="29"/>
        <v>-0.19063097233680304</v>
      </c>
    </row>
    <row r="953" spans="1:10" x14ac:dyDescent="0.25">
      <c r="A953" t="s">
        <v>8219</v>
      </c>
      <c r="B953">
        <v>94</v>
      </c>
      <c r="C953" s="17">
        <f t="shared" si="28"/>
        <v>-0.11894501659931156</v>
      </c>
      <c r="H953" t="s">
        <v>8221</v>
      </c>
      <c r="I953">
        <v>8</v>
      </c>
      <c r="J953" s="17">
        <f t="shared" si="29"/>
        <v>-0.15807176406762369</v>
      </c>
    </row>
    <row r="954" spans="1:10" x14ac:dyDescent="0.25">
      <c r="A954" t="s">
        <v>8219</v>
      </c>
      <c r="B954">
        <v>625</v>
      </c>
      <c r="C954" s="17">
        <f t="shared" si="28"/>
        <v>0.50997901501958232</v>
      </c>
      <c r="H954" t="s">
        <v>8221</v>
      </c>
      <c r="I954">
        <v>1</v>
      </c>
      <c r="J954" s="17">
        <f t="shared" si="29"/>
        <v>-0.27202899300975142</v>
      </c>
    </row>
    <row r="955" spans="1:10" x14ac:dyDescent="0.25">
      <c r="A955" t="s">
        <v>8219</v>
      </c>
      <c r="B955">
        <v>508</v>
      </c>
      <c r="C955" s="17">
        <f t="shared" si="28"/>
        <v>0.3714025334764362</v>
      </c>
      <c r="H955" t="s">
        <v>8221</v>
      </c>
      <c r="I955">
        <v>0</v>
      </c>
      <c r="J955" s="17">
        <f t="shared" si="29"/>
        <v>-0.28830859714434109</v>
      </c>
    </row>
    <row r="956" spans="1:10" x14ac:dyDescent="0.25">
      <c r="A956" t="s">
        <v>8219</v>
      </c>
      <c r="B956">
        <v>531</v>
      </c>
      <c r="C956" s="17">
        <f t="shared" si="28"/>
        <v>0.39864406403620001</v>
      </c>
      <c r="H956" t="s">
        <v>8221</v>
      </c>
      <c r="I956">
        <v>2</v>
      </c>
      <c r="J956" s="17">
        <f t="shared" si="29"/>
        <v>-0.25574938887516174</v>
      </c>
    </row>
    <row r="957" spans="1:10" x14ac:dyDescent="0.25">
      <c r="A957" t="s">
        <v>8219</v>
      </c>
      <c r="B957">
        <v>158</v>
      </c>
      <c r="C957" s="17">
        <f t="shared" si="28"/>
        <v>-4.314249678083848E-2</v>
      </c>
      <c r="H957" t="s">
        <v>8221</v>
      </c>
      <c r="I957">
        <v>1</v>
      </c>
      <c r="J957" s="17">
        <f t="shared" si="29"/>
        <v>-0.27202899300975142</v>
      </c>
    </row>
    <row r="958" spans="1:10" x14ac:dyDescent="0.25">
      <c r="A958" t="s">
        <v>8219</v>
      </c>
      <c r="B958">
        <v>508</v>
      </c>
      <c r="C958" s="17">
        <f t="shared" si="28"/>
        <v>0.3714025334764362</v>
      </c>
      <c r="H958" t="s">
        <v>8221</v>
      </c>
      <c r="I958">
        <v>0</v>
      </c>
      <c r="J958" s="17">
        <f t="shared" si="29"/>
        <v>-0.28830859714434109</v>
      </c>
    </row>
    <row r="959" spans="1:10" x14ac:dyDescent="0.25">
      <c r="A959" t="s">
        <v>8219</v>
      </c>
      <c r="B959">
        <v>644</v>
      </c>
      <c r="C959" s="17">
        <f t="shared" si="28"/>
        <v>0.53248288809069155</v>
      </c>
      <c r="H959" t="s">
        <v>8221</v>
      </c>
      <c r="I959">
        <v>1</v>
      </c>
      <c r="J959" s="17">
        <f t="shared" si="29"/>
        <v>-0.27202899300975142</v>
      </c>
    </row>
    <row r="960" spans="1:10" x14ac:dyDescent="0.25">
      <c r="A960" t="s">
        <v>8219</v>
      </c>
      <c r="B960">
        <v>848</v>
      </c>
      <c r="C960" s="17">
        <f t="shared" si="28"/>
        <v>0.77410342001207444</v>
      </c>
      <c r="H960" t="s">
        <v>8221</v>
      </c>
      <c r="I960">
        <v>19</v>
      </c>
      <c r="J960" s="17">
        <f t="shared" si="29"/>
        <v>2.1003881412862739E-2</v>
      </c>
    </row>
    <row r="961" spans="1:10" x14ac:dyDescent="0.25">
      <c r="A961" t="s">
        <v>8219</v>
      </c>
      <c r="B961">
        <v>429</v>
      </c>
      <c r="C961" s="17">
        <f t="shared" si="28"/>
        <v>0.27783379807550845</v>
      </c>
      <c r="H961" t="s">
        <v>8221</v>
      </c>
      <c r="I961">
        <v>27</v>
      </c>
      <c r="J961" s="17">
        <f t="shared" si="29"/>
        <v>0.15124071448958015</v>
      </c>
    </row>
    <row r="962" spans="1:10" x14ac:dyDescent="0.25">
      <c r="A962" t="s">
        <v>8219</v>
      </c>
      <c r="B962">
        <v>204</v>
      </c>
      <c r="C962" s="17">
        <f t="shared" si="28"/>
        <v>1.1340564338689046E-2</v>
      </c>
      <c r="H962" t="s">
        <v>8221</v>
      </c>
      <c r="I962">
        <v>7</v>
      </c>
      <c r="J962" s="17">
        <f t="shared" si="29"/>
        <v>-0.17435136820221336</v>
      </c>
    </row>
    <row r="963" spans="1:10" x14ac:dyDescent="0.25">
      <c r="A963" t="s">
        <v>8219</v>
      </c>
      <c r="B963">
        <v>379</v>
      </c>
      <c r="C963" s="17">
        <f t="shared" ref="C963:C1026" si="30">(B963-F$2)/F$7</f>
        <v>0.21861307946732639</v>
      </c>
      <c r="H963" t="s">
        <v>8221</v>
      </c>
      <c r="I963">
        <v>14</v>
      </c>
      <c r="J963" s="17">
        <f t="shared" ref="J963:J1026" si="31">(I963-M$2)/M$7</f>
        <v>-6.0394139260085633E-2</v>
      </c>
    </row>
    <row r="964" spans="1:10" x14ac:dyDescent="0.25">
      <c r="A964" t="s">
        <v>8219</v>
      </c>
      <c r="B964">
        <v>271</v>
      </c>
      <c r="C964" s="17">
        <f t="shared" si="30"/>
        <v>9.0696327273653052E-2</v>
      </c>
      <c r="H964" t="s">
        <v>8221</v>
      </c>
      <c r="I964">
        <v>5</v>
      </c>
      <c r="J964" s="17">
        <f t="shared" si="31"/>
        <v>-0.20691057647139272</v>
      </c>
    </row>
    <row r="965" spans="1:10" x14ac:dyDescent="0.25">
      <c r="A965" t="s">
        <v>8219</v>
      </c>
      <c r="B965">
        <v>120</v>
      </c>
      <c r="C965" s="17">
        <f t="shared" si="30"/>
        <v>-8.8150242923056871E-2</v>
      </c>
      <c r="H965" t="s">
        <v>8221</v>
      </c>
      <c r="I965">
        <v>30</v>
      </c>
      <c r="J965" s="17">
        <f t="shared" si="31"/>
        <v>0.20007952689334918</v>
      </c>
    </row>
    <row r="966" spans="1:10" x14ac:dyDescent="0.25">
      <c r="A966" t="s">
        <v>8219</v>
      </c>
      <c r="B966">
        <v>140</v>
      </c>
      <c r="C966" s="17">
        <f t="shared" si="30"/>
        <v>-6.4461955479784033E-2</v>
      </c>
      <c r="H966" t="s">
        <v>8221</v>
      </c>
      <c r="I966">
        <v>1</v>
      </c>
      <c r="J966" s="17">
        <f t="shared" si="31"/>
        <v>-0.27202899300975142</v>
      </c>
    </row>
    <row r="967" spans="1:10" x14ac:dyDescent="0.25">
      <c r="A967" t="s">
        <v>8219</v>
      </c>
      <c r="B967">
        <v>193</v>
      </c>
      <c r="C967" s="17">
        <f t="shared" si="30"/>
        <v>-1.6879937551110154E-3</v>
      </c>
      <c r="H967" t="s">
        <v>8221</v>
      </c>
      <c r="I967">
        <v>0</v>
      </c>
      <c r="J967" s="17">
        <f t="shared" si="31"/>
        <v>-0.28830859714434109</v>
      </c>
    </row>
    <row r="968" spans="1:10" x14ac:dyDescent="0.25">
      <c r="A968" t="s">
        <v>8219</v>
      </c>
      <c r="B968">
        <v>180</v>
      </c>
      <c r="C968" s="17">
        <f t="shared" si="30"/>
        <v>-1.7085380593238362E-2</v>
      </c>
      <c r="H968" t="s">
        <v>8221</v>
      </c>
      <c r="I968">
        <v>60</v>
      </c>
      <c r="J968" s="17">
        <f t="shared" si="31"/>
        <v>0.68846765093103945</v>
      </c>
    </row>
    <row r="969" spans="1:10" x14ac:dyDescent="0.25">
      <c r="A969" t="s">
        <v>8219</v>
      </c>
      <c r="B969">
        <v>263</v>
      </c>
      <c r="C969" s="17">
        <f t="shared" si="30"/>
        <v>8.1221012296343917E-2</v>
      </c>
      <c r="H969" t="s">
        <v>8221</v>
      </c>
      <c r="I969">
        <v>84</v>
      </c>
      <c r="J969" s="17">
        <f t="shared" si="31"/>
        <v>1.0791781501611915</v>
      </c>
    </row>
    <row r="970" spans="1:10" x14ac:dyDescent="0.25">
      <c r="A970" t="s">
        <v>8219</v>
      </c>
      <c r="B970">
        <v>217</v>
      </c>
      <c r="C970" s="17">
        <f t="shared" si="30"/>
        <v>2.6737951176816391E-2</v>
      </c>
      <c r="H970" t="s">
        <v>8221</v>
      </c>
      <c r="I970">
        <v>47</v>
      </c>
      <c r="J970" s="17">
        <f t="shared" si="31"/>
        <v>0.47683279718137367</v>
      </c>
    </row>
    <row r="971" spans="1:10" x14ac:dyDescent="0.25">
      <c r="A971" t="s">
        <v>8219</v>
      </c>
      <c r="B971">
        <v>443</v>
      </c>
      <c r="C971" s="17">
        <f t="shared" si="30"/>
        <v>0.29441559928579947</v>
      </c>
      <c r="H971" t="s">
        <v>8221</v>
      </c>
      <c r="I971">
        <v>66</v>
      </c>
      <c r="J971" s="17">
        <f t="shared" si="31"/>
        <v>0.78614527573857751</v>
      </c>
    </row>
    <row r="972" spans="1:10" x14ac:dyDescent="0.25">
      <c r="A972" t="s">
        <v>8219</v>
      </c>
      <c r="B972">
        <v>1373</v>
      </c>
      <c r="C972" s="17">
        <f t="shared" si="30"/>
        <v>1.3959209653979863</v>
      </c>
      <c r="H972" t="s">
        <v>8221</v>
      </c>
      <c r="I972">
        <v>171</v>
      </c>
      <c r="J972" s="17">
        <f t="shared" si="31"/>
        <v>2.4955037098704933</v>
      </c>
    </row>
    <row r="973" spans="1:10" x14ac:dyDescent="0.25">
      <c r="A973" t="s">
        <v>8219</v>
      </c>
      <c r="B973">
        <v>742</v>
      </c>
      <c r="C973" s="17">
        <f t="shared" si="30"/>
        <v>0.64855549656272848</v>
      </c>
      <c r="H973" t="s">
        <v>8221</v>
      </c>
      <c r="I973">
        <v>29</v>
      </c>
      <c r="J973" s="17">
        <f t="shared" si="31"/>
        <v>0.1837999227587595</v>
      </c>
    </row>
    <row r="974" spans="1:10" x14ac:dyDescent="0.25">
      <c r="A974" t="s">
        <v>8219</v>
      </c>
      <c r="B974">
        <v>170</v>
      </c>
      <c r="C974" s="17">
        <f t="shared" si="30"/>
        <v>-2.8929524314874781E-2</v>
      </c>
      <c r="H974" t="s">
        <v>8221</v>
      </c>
      <c r="I974">
        <v>9</v>
      </c>
      <c r="J974" s="17">
        <f t="shared" si="31"/>
        <v>-0.14179215993303401</v>
      </c>
    </row>
    <row r="975" spans="1:10" x14ac:dyDescent="0.25">
      <c r="A975" t="s">
        <v>8219</v>
      </c>
      <c r="B975">
        <v>242</v>
      </c>
      <c r="C975" s="17">
        <f t="shared" si="30"/>
        <v>5.6348310480907438E-2</v>
      </c>
      <c r="H975" t="s">
        <v>8221</v>
      </c>
      <c r="I975">
        <v>27</v>
      </c>
      <c r="J975" s="17">
        <f t="shared" si="31"/>
        <v>0.15124071448958015</v>
      </c>
    </row>
    <row r="976" spans="1:10" x14ac:dyDescent="0.25">
      <c r="A976" t="s">
        <v>8219</v>
      </c>
      <c r="B976">
        <v>541</v>
      </c>
      <c r="C976" s="17">
        <f t="shared" si="30"/>
        <v>0.4104882077578364</v>
      </c>
      <c r="H976" t="s">
        <v>8221</v>
      </c>
      <c r="I976">
        <v>2</v>
      </c>
      <c r="J976" s="17">
        <f t="shared" si="31"/>
        <v>-0.25574938887516174</v>
      </c>
    </row>
    <row r="977" spans="1:10" x14ac:dyDescent="0.25">
      <c r="A977" t="s">
        <v>8219</v>
      </c>
      <c r="B977">
        <v>121</v>
      </c>
      <c r="C977" s="17">
        <f t="shared" si="30"/>
        <v>-8.6965828550893229E-2</v>
      </c>
      <c r="H977" t="s">
        <v>8221</v>
      </c>
      <c r="I977">
        <v>3</v>
      </c>
      <c r="J977" s="17">
        <f t="shared" si="31"/>
        <v>-0.23946978474057207</v>
      </c>
    </row>
    <row r="978" spans="1:10" x14ac:dyDescent="0.25">
      <c r="A978" t="s">
        <v>8219</v>
      </c>
      <c r="B978">
        <v>621</v>
      </c>
      <c r="C978" s="17">
        <f t="shared" si="30"/>
        <v>0.5052413575309278</v>
      </c>
      <c r="H978" t="s">
        <v>8221</v>
      </c>
      <c r="I978">
        <v>4</v>
      </c>
      <c r="J978" s="17">
        <f t="shared" si="31"/>
        <v>-0.22319018060598239</v>
      </c>
    </row>
    <row r="979" spans="1:10" x14ac:dyDescent="0.25">
      <c r="A979" t="s">
        <v>8219</v>
      </c>
      <c r="B979">
        <v>101</v>
      </c>
      <c r="C979" s="17">
        <f t="shared" si="30"/>
        <v>-0.11065411599416607</v>
      </c>
      <c r="H979" t="s">
        <v>8221</v>
      </c>
      <c r="I979">
        <v>2</v>
      </c>
      <c r="J979" s="17">
        <f t="shared" si="31"/>
        <v>-0.25574938887516174</v>
      </c>
    </row>
    <row r="980" spans="1:10" x14ac:dyDescent="0.25">
      <c r="A980" t="s">
        <v>8219</v>
      </c>
      <c r="B980">
        <v>554</v>
      </c>
      <c r="C980" s="17">
        <f t="shared" si="30"/>
        <v>0.42588559459596376</v>
      </c>
      <c r="H980" t="s">
        <v>8221</v>
      </c>
      <c r="I980">
        <v>20</v>
      </c>
      <c r="J980" s="17">
        <f t="shared" si="31"/>
        <v>3.7283485547452415E-2</v>
      </c>
    </row>
    <row r="981" spans="1:10" x14ac:dyDescent="0.25">
      <c r="A981" t="s">
        <v>8219</v>
      </c>
      <c r="B981">
        <v>666</v>
      </c>
      <c r="C981" s="17">
        <f t="shared" si="30"/>
        <v>0.55854000427829165</v>
      </c>
      <c r="H981" t="s">
        <v>8221</v>
      </c>
      <c r="I981">
        <v>3</v>
      </c>
      <c r="J981" s="17">
        <f t="shared" si="31"/>
        <v>-0.23946978474057207</v>
      </c>
    </row>
    <row r="982" spans="1:10" x14ac:dyDescent="0.25">
      <c r="A982" t="s">
        <v>8219</v>
      </c>
      <c r="B982">
        <v>410</v>
      </c>
      <c r="C982" s="17">
        <f t="shared" si="30"/>
        <v>0.25532992500439927</v>
      </c>
      <c r="H982" t="s">
        <v>8221</v>
      </c>
      <c r="I982">
        <v>4</v>
      </c>
      <c r="J982" s="17">
        <f t="shared" si="31"/>
        <v>-0.22319018060598239</v>
      </c>
    </row>
    <row r="983" spans="1:10" x14ac:dyDescent="0.25">
      <c r="A983" t="s">
        <v>8219</v>
      </c>
      <c r="B983">
        <v>375</v>
      </c>
      <c r="C983" s="17">
        <f t="shared" si="30"/>
        <v>0.21387542197867182</v>
      </c>
      <c r="H983" t="s">
        <v>8221</v>
      </c>
      <c r="I983">
        <v>1</v>
      </c>
      <c r="J983" s="17">
        <f t="shared" si="31"/>
        <v>-0.27202899300975142</v>
      </c>
    </row>
    <row r="984" spans="1:10" x14ac:dyDescent="0.25">
      <c r="A984" t="s">
        <v>8219</v>
      </c>
      <c r="B984">
        <v>1364</v>
      </c>
      <c r="C984" s="17">
        <f t="shared" si="30"/>
        <v>1.3852612360485135</v>
      </c>
      <c r="H984" t="s">
        <v>8221</v>
      </c>
      <c r="I984">
        <v>0</v>
      </c>
      <c r="J984" s="17">
        <f t="shared" si="31"/>
        <v>-0.28830859714434109</v>
      </c>
    </row>
    <row r="985" spans="1:10" x14ac:dyDescent="0.25">
      <c r="A985" t="s">
        <v>8219</v>
      </c>
      <c r="B985">
        <v>35</v>
      </c>
      <c r="C985" s="17">
        <f t="shared" si="30"/>
        <v>-0.18882546455696644</v>
      </c>
      <c r="H985" t="s">
        <v>8221</v>
      </c>
      <c r="I985">
        <v>0</v>
      </c>
      <c r="J985" s="17">
        <f t="shared" si="31"/>
        <v>-0.28830859714434109</v>
      </c>
    </row>
    <row r="986" spans="1:10" x14ac:dyDescent="0.25">
      <c r="A986" t="s">
        <v>8219</v>
      </c>
      <c r="B986">
        <v>203</v>
      </c>
      <c r="C986" s="17">
        <f t="shared" si="30"/>
        <v>1.0156149966525405E-2</v>
      </c>
      <c r="H986" t="s">
        <v>8221</v>
      </c>
      <c r="I986">
        <v>14</v>
      </c>
      <c r="J986" s="17">
        <f t="shared" si="31"/>
        <v>-6.0394139260085633E-2</v>
      </c>
    </row>
    <row r="987" spans="1:10" x14ac:dyDescent="0.25">
      <c r="A987" t="s">
        <v>8219</v>
      </c>
      <c r="B987">
        <v>49</v>
      </c>
      <c r="C987" s="17">
        <f t="shared" si="30"/>
        <v>-0.17224366334667546</v>
      </c>
      <c r="H987" t="s">
        <v>8221</v>
      </c>
      <c r="I987">
        <v>1</v>
      </c>
      <c r="J987" s="17">
        <f t="shared" si="31"/>
        <v>-0.27202899300975142</v>
      </c>
    </row>
    <row r="988" spans="1:10" x14ac:dyDescent="0.25">
      <c r="A988" t="s">
        <v>8219</v>
      </c>
      <c r="B988">
        <v>5812</v>
      </c>
      <c r="C988" s="17">
        <f t="shared" si="30"/>
        <v>6.6535363634323934</v>
      </c>
      <c r="H988" t="s">
        <v>8221</v>
      </c>
      <c r="I988">
        <v>118</v>
      </c>
      <c r="J988" s="17">
        <f t="shared" si="31"/>
        <v>1.6326846907372405</v>
      </c>
    </row>
    <row r="989" spans="1:10" x14ac:dyDescent="0.25">
      <c r="A989" t="s">
        <v>8219</v>
      </c>
      <c r="B989">
        <v>1556</v>
      </c>
      <c r="C989" s="17">
        <f t="shared" si="30"/>
        <v>1.6126687955039327</v>
      </c>
      <c r="H989" t="s">
        <v>8221</v>
      </c>
      <c r="I989">
        <v>2</v>
      </c>
      <c r="J989" s="17">
        <f t="shared" si="31"/>
        <v>-0.25574938887516174</v>
      </c>
    </row>
    <row r="990" spans="1:10" x14ac:dyDescent="0.25">
      <c r="A990" t="s">
        <v>8219</v>
      </c>
      <c r="B990">
        <v>65</v>
      </c>
      <c r="C990" s="17">
        <f t="shared" si="30"/>
        <v>-0.15329303339205719</v>
      </c>
      <c r="H990" t="s">
        <v>8221</v>
      </c>
      <c r="I990">
        <v>1</v>
      </c>
      <c r="J990" s="17">
        <f t="shared" si="31"/>
        <v>-0.27202899300975142</v>
      </c>
    </row>
    <row r="991" spans="1:10" x14ac:dyDescent="0.25">
      <c r="A991" t="s">
        <v>8219</v>
      </c>
      <c r="B991">
        <v>10</v>
      </c>
      <c r="C991" s="17">
        <f t="shared" si="30"/>
        <v>-0.21843582386105748</v>
      </c>
      <c r="H991" t="s">
        <v>8221</v>
      </c>
      <c r="I991">
        <v>3</v>
      </c>
      <c r="J991" s="17">
        <f t="shared" si="31"/>
        <v>-0.23946978474057207</v>
      </c>
    </row>
    <row r="992" spans="1:10" x14ac:dyDescent="0.25">
      <c r="A992" t="s">
        <v>8219</v>
      </c>
      <c r="B992">
        <v>76</v>
      </c>
      <c r="C992" s="17">
        <f t="shared" si="30"/>
        <v>-0.14026447529825711</v>
      </c>
      <c r="H992" t="s">
        <v>8221</v>
      </c>
      <c r="I992">
        <v>1</v>
      </c>
      <c r="J992" s="17">
        <f t="shared" si="31"/>
        <v>-0.27202899300975142</v>
      </c>
    </row>
    <row r="993" spans="1:10" x14ac:dyDescent="0.25">
      <c r="A993" t="s">
        <v>8219</v>
      </c>
      <c r="B993">
        <v>263</v>
      </c>
      <c r="C993" s="17">
        <f t="shared" si="30"/>
        <v>8.1221012296343917E-2</v>
      </c>
      <c r="H993" t="s">
        <v>8221</v>
      </c>
      <c r="I993">
        <v>3</v>
      </c>
      <c r="J993" s="17">
        <f t="shared" si="31"/>
        <v>-0.23946978474057207</v>
      </c>
    </row>
    <row r="994" spans="1:10" x14ac:dyDescent="0.25">
      <c r="A994" t="s">
        <v>8219</v>
      </c>
      <c r="B994">
        <v>1530</v>
      </c>
      <c r="C994" s="17">
        <f t="shared" si="30"/>
        <v>1.5818740218276781</v>
      </c>
      <c r="H994" t="s">
        <v>8221</v>
      </c>
      <c r="I994">
        <v>38</v>
      </c>
      <c r="J994" s="17">
        <f t="shared" si="31"/>
        <v>0.33031635997006659</v>
      </c>
    </row>
    <row r="995" spans="1:10" x14ac:dyDescent="0.25">
      <c r="A995" t="s">
        <v>8219</v>
      </c>
      <c r="B995">
        <v>278</v>
      </c>
      <c r="C995" s="17">
        <f t="shared" si="30"/>
        <v>9.8987227878798545E-2</v>
      </c>
      <c r="H995" t="s">
        <v>8221</v>
      </c>
      <c r="I995">
        <v>52</v>
      </c>
      <c r="J995" s="17">
        <f t="shared" si="31"/>
        <v>0.55823081785432205</v>
      </c>
    </row>
    <row r="996" spans="1:10" x14ac:dyDescent="0.25">
      <c r="A996" t="s">
        <v>8219</v>
      </c>
      <c r="B996">
        <v>350</v>
      </c>
      <c r="C996" s="17">
        <f t="shared" si="30"/>
        <v>0.18426506267458076</v>
      </c>
      <c r="H996" t="s">
        <v>8221</v>
      </c>
      <c r="I996">
        <v>2</v>
      </c>
      <c r="J996" s="17">
        <f t="shared" si="31"/>
        <v>-0.25574938887516174</v>
      </c>
    </row>
    <row r="997" spans="1:10" x14ac:dyDescent="0.25">
      <c r="A997" t="s">
        <v>8219</v>
      </c>
      <c r="B997">
        <v>470</v>
      </c>
      <c r="C997" s="17">
        <f t="shared" si="30"/>
        <v>0.32639478733421784</v>
      </c>
      <c r="H997" t="s">
        <v>8221</v>
      </c>
      <c r="I997">
        <v>0</v>
      </c>
      <c r="J997" s="17">
        <f t="shared" si="31"/>
        <v>-0.28830859714434109</v>
      </c>
    </row>
    <row r="998" spans="1:10" x14ac:dyDescent="0.25">
      <c r="A998" t="s">
        <v>8219</v>
      </c>
      <c r="B998">
        <v>3</v>
      </c>
      <c r="C998" s="17">
        <f t="shared" si="30"/>
        <v>-0.22672672446620298</v>
      </c>
      <c r="H998" t="s">
        <v>8221</v>
      </c>
      <c r="I998">
        <v>4</v>
      </c>
      <c r="J998" s="17">
        <f t="shared" si="31"/>
        <v>-0.22319018060598239</v>
      </c>
    </row>
    <row r="999" spans="1:10" x14ac:dyDescent="0.25">
      <c r="A999" t="s">
        <v>8219</v>
      </c>
      <c r="B999">
        <v>8200</v>
      </c>
      <c r="C999" s="17">
        <f t="shared" si="30"/>
        <v>9.48191788415917</v>
      </c>
      <c r="H999" t="s">
        <v>8221</v>
      </c>
      <c r="I999">
        <v>4</v>
      </c>
      <c r="J999" s="17">
        <f t="shared" si="31"/>
        <v>-0.22319018060598239</v>
      </c>
    </row>
    <row r="1000" spans="1:10" x14ac:dyDescent="0.25">
      <c r="A1000" t="s">
        <v>8219</v>
      </c>
      <c r="B1000">
        <v>8359</v>
      </c>
      <c r="C1000" s="17">
        <f t="shared" si="30"/>
        <v>9.6702397693331896</v>
      </c>
      <c r="H1000" t="s">
        <v>8221</v>
      </c>
      <c r="I1000">
        <v>18</v>
      </c>
      <c r="J1000" s="17">
        <f t="shared" si="31"/>
        <v>4.7242772782730659E-3</v>
      </c>
    </row>
    <row r="1001" spans="1:10" x14ac:dyDescent="0.25">
      <c r="A1001" t="s">
        <v>8219</v>
      </c>
      <c r="B1001">
        <v>188</v>
      </c>
      <c r="C1001" s="17">
        <f t="shared" si="30"/>
        <v>-7.6100656159292252E-3</v>
      </c>
      <c r="H1001" t="s">
        <v>8221</v>
      </c>
      <c r="I1001">
        <v>0</v>
      </c>
      <c r="J1001" s="17">
        <f t="shared" si="31"/>
        <v>-0.28830859714434109</v>
      </c>
    </row>
    <row r="1002" spans="1:10" x14ac:dyDescent="0.25">
      <c r="A1002" t="s">
        <v>8219</v>
      </c>
      <c r="B1002">
        <v>48</v>
      </c>
      <c r="C1002" s="17">
        <f t="shared" si="30"/>
        <v>-0.17342807771883909</v>
      </c>
      <c r="H1002" t="s">
        <v>8221</v>
      </c>
      <c r="I1002">
        <v>22</v>
      </c>
      <c r="J1002" s="17">
        <f t="shared" si="31"/>
        <v>6.984269381663176E-2</v>
      </c>
    </row>
    <row r="1003" spans="1:10" x14ac:dyDescent="0.25">
      <c r="A1003" t="s">
        <v>8219</v>
      </c>
      <c r="B1003">
        <v>607</v>
      </c>
      <c r="C1003" s="17">
        <f t="shared" si="30"/>
        <v>0.48865955632063679</v>
      </c>
      <c r="H1003" t="s">
        <v>8221</v>
      </c>
      <c r="I1003">
        <v>49</v>
      </c>
      <c r="J1003" s="17">
        <f t="shared" si="31"/>
        <v>0.50939200545055296</v>
      </c>
    </row>
    <row r="1004" spans="1:10" x14ac:dyDescent="0.25">
      <c r="A1004" t="s">
        <v>8219</v>
      </c>
      <c r="B1004">
        <v>50</v>
      </c>
      <c r="C1004" s="17">
        <f t="shared" si="30"/>
        <v>-0.1710592489745118</v>
      </c>
      <c r="H1004" t="s">
        <v>8221</v>
      </c>
      <c r="I1004">
        <v>19</v>
      </c>
      <c r="J1004" s="17">
        <f t="shared" si="31"/>
        <v>2.1003881412862739E-2</v>
      </c>
    </row>
    <row r="1005" spans="1:10" x14ac:dyDescent="0.25">
      <c r="A1005" t="s">
        <v>8219</v>
      </c>
      <c r="B1005">
        <v>55</v>
      </c>
      <c r="C1005" s="17">
        <f t="shared" si="30"/>
        <v>-0.16513717711369361</v>
      </c>
      <c r="H1005" t="s">
        <v>8221</v>
      </c>
      <c r="I1005">
        <v>4</v>
      </c>
      <c r="J1005" s="17">
        <f t="shared" si="31"/>
        <v>-0.22319018060598239</v>
      </c>
    </row>
    <row r="1006" spans="1:10" x14ac:dyDescent="0.25">
      <c r="A1006" t="s">
        <v>8219</v>
      </c>
      <c r="B1006">
        <v>38</v>
      </c>
      <c r="C1006" s="17">
        <f t="shared" si="30"/>
        <v>-0.1852722214404755</v>
      </c>
      <c r="H1006" t="s">
        <v>8221</v>
      </c>
      <c r="I1006">
        <v>4</v>
      </c>
      <c r="J1006" s="17">
        <f t="shared" si="31"/>
        <v>-0.22319018060598239</v>
      </c>
    </row>
    <row r="1007" spans="1:10" x14ac:dyDescent="0.25">
      <c r="A1007" t="s">
        <v>8219</v>
      </c>
      <c r="B1007">
        <v>25</v>
      </c>
      <c r="C1007" s="17">
        <f t="shared" si="30"/>
        <v>-0.20066960827860286</v>
      </c>
      <c r="H1007" t="s">
        <v>8221</v>
      </c>
      <c r="I1007">
        <v>2</v>
      </c>
      <c r="J1007" s="17">
        <f t="shared" si="31"/>
        <v>-0.25574938887516174</v>
      </c>
    </row>
    <row r="1008" spans="1:10" x14ac:dyDescent="0.25">
      <c r="A1008" t="s">
        <v>8219</v>
      </c>
      <c r="B1008">
        <v>46</v>
      </c>
      <c r="C1008" s="17">
        <f t="shared" si="30"/>
        <v>-0.17579690646316637</v>
      </c>
      <c r="H1008" t="s">
        <v>8221</v>
      </c>
      <c r="I1008">
        <v>0</v>
      </c>
      <c r="J1008" s="17">
        <f t="shared" si="31"/>
        <v>-0.28830859714434109</v>
      </c>
    </row>
    <row r="1009" spans="1:10" x14ac:dyDescent="0.25">
      <c r="A1009" t="s">
        <v>8219</v>
      </c>
      <c r="B1009">
        <v>83</v>
      </c>
      <c r="C1009" s="17">
        <f t="shared" si="30"/>
        <v>-0.13197357469311163</v>
      </c>
      <c r="H1009" t="s">
        <v>8221</v>
      </c>
      <c r="I1009">
        <v>0</v>
      </c>
      <c r="J1009" s="17">
        <f t="shared" si="31"/>
        <v>-0.28830859714434109</v>
      </c>
    </row>
    <row r="1010" spans="1:10" x14ac:dyDescent="0.25">
      <c r="A1010" t="s">
        <v>8219</v>
      </c>
      <c r="B1010">
        <v>35</v>
      </c>
      <c r="C1010" s="17">
        <f t="shared" si="30"/>
        <v>-0.18882546455696644</v>
      </c>
      <c r="H1010" t="s">
        <v>8221</v>
      </c>
      <c r="I1010">
        <v>14</v>
      </c>
      <c r="J1010" s="17">
        <f t="shared" si="31"/>
        <v>-6.0394139260085633E-2</v>
      </c>
    </row>
    <row r="1011" spans="1:10" x14ac:dyDescent="0.25">
      <c r="A1011" t="s">
        <v>8219</v>
      </c>
      <c r="B1011">
        <v>25</v>
      </c>
      <c r="C1011" s="17">
        <f t="shared" si="30"/>
        <v>-0.20066960827860286</v>
      </c>
      <c r="H1011" t="s">
        <v>8221</v>
      </c>
      <c r="I1011">
        <v>8</v>
      </c>
      <c r="J1011" s="17">
        <f t="shared" si="31"/>
        <v>-0.15807176406762369</v>
      </c>
    </row>
    <row r="1012" spans="1:10" x14ac:dyDescent="0.25">
      <c r="A1012" t="s">
        <v>8219</v>
      </c>
      <c r="B1012">
        <v>75</v>
      </c>
      <c r="C1012" s="17">
        <f t="shared" si="30"/>
        <v>-0.14144888967042077</v>
      </c>
      <c r="H1012" t="s">
        <v>8221</v>
      </c>
      <c r="I1012">
        <v>0</v>
      </c>
      <c r="J1012" s="17">
        <f t="shared" si="31"/>
        <v>-0.28830859714434109</v>
      </c>
    </row>
    <row r="1013" spans="1:10" x14ac:dyDescent="0.25">
      <c r="A1013" t="s">
        <v>8219</v>
      </c>
      <c r="B1013">
        <v>62</v>
      </c>
      <c r="C1013" s="17">
        <f t="shared" si="30"/>
        <v>-0.1568462765085481</v>
      </c>
      <c r="H1013" t="s">
        <v>8221</v>
      </c>
      <c r="I1013">
        <v>15</v>
      </c>
      <c r="J1013" s="17">
        <f t="shared" si="31"/>
        <v>-4.4114535125495957E-2</v>
      </c>
    </row>
    <row r="1014" spans="1:10" x14ac:dyDescent="0.25">
      <c r="A1014" t="s">
        <v>8219</v>
      </c>
      <c r="B1014">
        <v>160</v>
      </c>
      <c r="C1014" s="17">
        <f t="shared" si="30"/>
        <v>-4.0773668036511196E-2</v>
      </c>
      <c r="H1014" t="s">
        <v>8221</v>
      </c>
      <c r="I1014">
        <v>33</v>
      </c>
      <c r="J1014" s="17">
        <f t="shared" si="31"/>
        <v>0.24891833929711821</v>
      </c>
    </row>
    <row r="1015" spans="1:10" x14ac:dyDescent="0.25">
      <c r="A1015" t="s">
        <v>8219</v>
      </c>
      <c r="B1015">
        <v>246</v>
      </c>
      <c r="C1015" s="17">
        <f t="shared" si="30"/>
        <v>6.1085967969562005E-2</v>
      </c>
      <c r="H1015" t="s">
        <v>8221</v>
      </c>
      <c r="I1015">
        <v>2</v>
      </c>
      <c r="J1015" s="17">
        <f t="shared" si="31"/>
        <v>-0.25574938887516174</v>
      </c>
    </row>
    <row r="1016" spans="1:10" x14ac:dyDescent="0.25">
      <c r="A1016" t="s">
        <v>8219</v>
      </c>
      <c r="B1016">
        <v>55</v>
      </c>
      <c r="C1016" s="17">
        <f t="shared" si="30"/>
        <v>-0.16513717711369361</v>
      </c>
      <c r="H1016" t="s">
        <v>8221</v>
      </c>
      <c r="I1016">
        <v>6</v>
      </c>
      <c r="J1016" s="17">
        <f t="shared" si="31"/>
        <v>-0.19063097233680304</v>
      </c>
    </row>
    <row r="1017" spans="1:10" x14ac:dyDescent="0.25">
      <c r="A1017" t="s">
        <v>8219</v>
      </c>
      <c r="B1017">
        <v>23</v>
      </c>
      <c r="C1017" s="17">
        <f t="shared" si="30"/>
        <v>-0.20303843702293015</v>
      </c>
      <c r="H1017" t="s">
        <v>8221</v>
      </c>
      <c r="I1017">
        <v>2</v>
      </c>
      <c r="J1017" s="17">
        <f t="shared" si="31"/>
        <v>-0.25574938887516174</v>
      </c>
    </row>
    <row r="1018" spans="1:10" x14ac:dyDescent="0.25">
      <c r="A1018" t="s">
        <v>8219</v>
      </c>
      <c r="B1018">
        <v>72</v>
      </c>
      <c r="C1018" s="17">
        <f t="shared" si="30"/>
        <v>-0.14500213278691168</v>
      </c>
      <c r="H1018" t="s">
        <v>8221</v>
      </c>
      <c r="I1018">
        <v>0</v>
      </c>
      <c r="J1018" s="17">
        <f t="shared" si="31"/>
        <v>-0.28830859714434109</v>
      </c>
    </row>
    <row r="1019" spans="1:10" x14ac:dyDescent="0.25">
      <c r="A1019" t="s">
        <v>8219</v>
      </c>
      <c r="B1019">
        <v>22</v>
      </c>
      <c r="C1019" s="17">
        <f t="shared" si="30"/>
        <v>-0.20422285139509377</v>
      </c>
      <c r="H1019" t="s">
        <v>8221</v>
      </c>
      <c r="I1019">
        <v>4</v>
      </c>
      <c r="J1019" s="17">
        <f t="shared" si="31"/>
        <v>-0.22319018060598239</v>
      </c>
    </row>
    <row r="1020" spans="1:10" x14ac:dyDescent="0.25">
      <c r="A1020" t="s">
        <v>8219</v>
      </c>
      <c r="B1020">
        <v>14</v>
      </c>
      <c r="C1020" s="17">
        <f t="shared" si="30"/>
        <v>-0.21369816637240291</v>
      </c>
      <c r="H1020" t="s">
        <v>8221</v>
      </c>
      <c r="I1020">
        <v>1</v>
      </c>
      <c r="J1020" s="17">
        <f t="shared" si="31"/>
        <v>-0.27202899300975142</v>
      </c>
    </row>
    <row r="1021" spans="1:10" x14ac:dyDescent="0.25">
      <c r="A1021" t="s">
        <v>8219</v>
      </c>
      <c r="B1021">
        <v>38</v>
      </c>
      <c r="C1021" s="17">
        <f t="shared" si="30"/>
        <v>-0.1852722214404755</v>
      </c>
      <c r="H1021" t="s">
        <v>8221</v>
      </c>
      <c r="I1021">
        <v>3</v>
      </c>
      <c r="J1021" s="17">
        <f t="shared" si="31"/>
        <v>-0.23946978474057207</v>
      </c>
    </row>
    <row r="1022" spans="1:10" x14ac:dyDescent="0.25">
      <c r="A1022" t="s">
        <v>8219</v>
      </c>
      <c r="B1022">
        <v>32</v>
      </c>
      <c r="C1022" s="17">
        <f t="shared" si="30"/>
        <v>-0.19237870767345736</v>
      </c>
      <c r="H1022" t="s">
        <v>8221</v>
      </c>
      <c r="I1022">
        <v>4</v>
      </c>
      <c r="J1022" s="17">
        <f t="shared" si="31"/>
        <v>-0.22319018060598239</v>
      </c>
    </row>
    <row r="1023" spans="1:10" x14ac:dyDescent="0.25">
      <c r="A1023" t="s">
        <v>8219</v>
      </c>
      <c r="B1023">
        <v>63</v>
      </c>
      <c r="C1023" s="17">
        <f t="shared" si="30"/>
        <v>-0.15566186213638447</v>
      </c>
      <c r="H1023" t="s">
        <v>8221</v>
      </c>
      <c r="I1023">
        <v>0</v>
      </c>
      <c r="J1023" s="17">
        <f t="shared" si="31"/>
        <v>-0.28830859714434109</v>
      </c>
    </row>
    <row r="1024" spans="1:10" x14ac:dyDescent="0.25">
      <c r="A1024" t="s">
        <v>8219</v>
      </c>
      <c r="B1024">
        <v>27</v>
      </c>
      <c r="C1024" s="17">
        <f t="shared" si="30"/>
        <v>-0.19830077953427558</v>
      </c>
      <c r="H1024" t="s">
        <v>8221</v>
      </c>
      <c r="I1024">
        <v>4</v>
      </c>
      <c r="J1024" s="17">
        <f t="shared" si="31"/>
        <v>-0.22319018060598239</v>
      </c>
    </row>
    <row r="1025" spans="1:10" x14ac:dyDescent="0.25">
      <c r="A1025" t="s">
        <v>8219</v>
      </c>
      <c r="B1025">
        <v>44</v>
      </c>
      <c r="C1025" s="17">
        <f t="shared" si="30"/>
        <v>-0.17816573520749365</v>
      </c>
      <c r="H1025" t="s">
        <v>8221</v>
      </c>
      <c r="I1025">
        <v>3</v>
      </c>
      <c r="J1025" s="17">
        <f t="shared" si="31"/>
        <v>-0.23946978474057207</v>
      </c>
    </row>
    <row r="1026" spans="1:10" x14ac:dyDescent="0.25">
      <c r="A1026" t="s">
        <v>8219</v>
      </c>
      <c r="B1026">
        <v>38</v>
      </c>
      <c r="C1026" s="17">
        <f t="shared" si="30"/>
        <v>-0.1852722214404755</v>
      </c>
      <c r="H1026" t="s">
        <v>8221</v>
      </c>
      <c r="I1026">
        <v>34</v>
      </c>
      <c r="J1026" s="17">
        <f t="shared" si="31"/>
        <v>0.26519794343170788</v>
      </c>
    </row>
    <row r="1027" spans="1:10" x14ac:dyDescent="0.25">
      <c r="A1027" t="s">
        <v>8219</v>
      </c>
      <c r="B1027">
        <v>115</v>
      </c>
      <c r="C1027" s="17">
        <f t="shared" ref="C1027:C1090" si="32">(B1027-F$2)/F$7</f>
        <v>-9.407231478387508E-2</v>
      </c>
      <c r="H1027" t="s">
        <v>8221</v>
      </c>
      <c r="I1027">
        <v>2</v>
      </c>
      <c r="J1027" s="17">
        <f t="shared" ref="J1027:J1090" si="33">(I1027-M$2)/M$7</f>
        <v>-0.25574938887516174</v>
      </c>
    </row>
    <row r="1028" spans="1:10" x14ac:dyDescent="0.25">
      <c r="A1028" t="s">
        <v>8219</v>
      </c>
      <c r="B1028">
        <v>37</v>
      </c>
      <c r="C1028" s="17">
        <f t="shared" si="32"/>
        <v>-0.18645663581263916</v>
      </c>
      <c r="H1028" t="s">
        <v>8221</v>
      </c>
      <c r="I1028">
        <v>33</v>
      </c>
      <c r="J1028" s="17">
        <f t="shared" si="33"/>
        <v>0.24891833929711821</v>
      </c>
    </row>
    <row r="1029" spans="1:10" x14ac:dyDescent="0.25">
      <c r="A1029" t="s">
        <v>8219</v>
      </c>
      <c r="B1029">
        <v>99</v>
      </c>
      <c r="C1029" s="17">
        <f t="shared" si="32"/>
        <v>-0.11302294473849335</v>
      </c>
      <c r="H1029" t="s">
        <v>8221</v>
      </c>
      <c r="I1029">
        <v>0</v>
      </c>
      <c r="J1029" s="17">
        <f t="shared" si="33"/>
        <v>-0.28830859714434109</v>
      </c>
    </row>
    <row r="1030" spans="1:10" x14ac:dyDescent="0.25">
      <c r="A1030" t="s">
        <v>8219</v>
      </c>
      <c r="B1030">
        <v>44</v>
      </c>
      <c r="C1030" s="17">
        <f t="shared" si="32"/>
        <v>-0.17816573520749365</v>
      </c>
      <c r="H1030" t="s">
        <v>8221</v>
      </c>
      <c r="I1030">
        <v>0</v>
      </c>
      <c r="J1030" s="17">
        <f t="shared" si="33"/>
        <v>-0.28830859714434109</v>
      </c>
    </row>
    <row r="1031" spans="1:10" x14ac:dyDescent="0.25">
      <c r="A1031" t="s">
        <v>8219</v>
      </c>
      <c r="B1031">
        <v>58</v>
      </c>
      <c r="C1031" s="17">
        <f t="shared" si="32"/>
        <v>-0.16158393399720267</v>
      </c>
      <c r="H1031" t="s">
        <v>8221</v>
      </c>
      <c r="I1031">
        <v>1</v>
      </c>
      <c r="J1031" s="17">
        <f t="shared" si="33"/>
        <v>-0.27202899300975142</v>
      </c>
    </row>
    <row r="1032" spans="1:10" x14ac:dyDescent="0.25">
      <c r="A1032" t="s">
        <v>8219</v>
      </c>
      <c r="B1032">
        <v>191</v>
      </c>
      <c r="C1032" s="17">
        <f t="shared" si="32"/>
        <v>-4.0568224994382996E-3</v>
      </c>
      <c r="H1032" t="s">
        <v>8221</v>
      </c>
      <c r="I1032">
        <v>13</v>
      </c>
      <c r="J1032" s="17">
        <f t="shared" si="33"/>
        <v>-7.6673743394675309E-2</v>
      </c>
    </row>
    <row r="1033" spans="1:10" x14ac:dyDescent="0.25">
      <c r="A1033" t="s">
        <v>8219</v>
      </c>
      <c r="B1033">
        <v>40</v>
      </c>
      <c r="C1033" s="17">
        <f t="shared" si="32"/>
        <v>-0.18290339269614822</v>
      </c>
      <c r="H1033" t="s">
        <v>8221</v>
      </c>
      <c r="I1033">
        <v>2</v>
      </c>
      <c r="J1033" s="17">
        <f t="shared" si="33"/>
        <v>-0.25574938887516174</v>
      </c>
    </row>
    <row r="1034" spans="1:10" x14ac:dyDescent="0.25">
      <c r="A1034" t="s">
        <v>8219</v>
      </c>
      <c r="B1034">
        <v>38</v>
      </c>
      <c r="C1034" s="17">
        <f t="shared" si="32"/>
        <v>-0.1852722214404755</v>
      </c>
      <c r="H1034" t="s">
        <v>8221</v>
      </c>
      <c r="I1034">
        <v>36</v>
      </c>
      <c r="J1034" s="17">
        <f t="shared" si="33"/>
        <v>0.29775715170088723</v>
      </c>
    </row>
    <row r="1035" spans="1:10" x14ac:dyDescent="0.25">
      <c r="A1035" t="s">
        <v>8219</v>
      </c>
      <c r="B1035">
        <v>39</v>
      </c>
      <c r="C1035" s="17">
        <f t="shared" si="32"/>
        <v>-0.18408780706831188</v>
      </c>
      <c r="H1035" t="s">
        <v>8221</v>
      </c>
      <c r="I1035">
        <v>1</v>
      </c>
      <c r="J1035" s="17">
        <f t="shared" si="33"/>
        <v>-0.27202899300975142</v>
      </c>
    </row>
    <row r="1036" spans="1:10" x14ac:dyDescent="0.25">
      <c r="A1036" t="s">
        <v>8219</v>
      </c>
      <c r="B1036">
        <v>11</v>
      </c>
      <c r="C1036" s="17">
        <f t="shared" si="32"/>
        <v>-0.21725140948889385</v>
      </c>
      <c r="H1036" t="s">
        <v>8221</v>
      </c>
      <c r="I1036">
        <v>15</v>
      </c>
      <c r="J1036" s="17">
        <f t="shared" si="33"/>
        <v>-4.4114535125495957E-2</v>
      </c>
    </row>
    <row r="1037" spans="1:10" x14ac:dyDescent="0.25">
      <c r="A1037" t="s">
        <v>8219</v>
      </c>
      <c r="B1037">
        <v>107</v>
      </c>
      <c r="C1037" s="17">
        <f t="shared" si="32"/>
        <v>-0.10354762976118422</v>
      </c>
      <c r="H1037" t="s">
        <v>8221</v>
      </c>
      <c r="I1037">
        <v>1</v>
      </c>
      <c r="J1037" s="17">
        <f t="shared" si="33"/>
        <v>-0.27202899300975142</v>
      </c>
    </row>
    <row r="1038" spans="1:10" x14ac:dyDescent="0.25">
      <c r="A1038" t="s">
        <v>8219</v>
      </c>
      <c r="B1038">
        <v>147</v>
      </c>
      <c r="C1038" s="17">
        <f t="shared" si="32"/>
        <v>-5.6171054874638547E-2</v>
      </c>
      <c r="H1038" t="s">
        <v>8221</v>
      </c>
      <c r="I1038">
        <v>0</v>
      </c>
      <c r="J1038" s="17">
        <f t="shared" si="33"/>
        <v>-0.28830859714434109</v>
      </c>
    </row>
    <row r="1039" spans="1:10" x14ac:dyDescent="0.25">
      <c r="A1039" t="s">
        <v>8219</v>
      </c>
      <c r="B1039">
        <v>36</v>
      </c>
      <c r="C1039" s="17">
        <f t="shared" si="32"/>
        <v>-0.18764105018480279</v>
      </c>
      <c r="H1039" t="s">
        <v>8221</v>
      </c>
      <c r="I1039">
        <v>1</v>
      </c>
      <c r="J1039" s="17">
        <f t="shared" si="33"/>
        <v>-0.27202899300975142</v>
      </c>
    </row>
    <row r="1040" spans="1:10" x14ac:dyDescent="0.25">
      <c r="A1040" t="s">
        <v>8219</v>
      </c>
      <c r="B1040">
        <v>92</v>
      </c>
      <c r="C1040" s="17">
        <f t="shared" si="32"/>
        <v>-0.12131384534363884</v>
      </c>
      <c r="H1040" t="s">
        <v>8221</v>
      </c>
      <c r="I1040">
        <v>0</v>
      </c>
      <c r="J1040" s="17">
        <f t="shared" si="33"/>
        <v>-0.28830859714434109</v>
      </c>
    </row>
    <row r="1041" spans="1:10" x14ac:dyDescent="0.25">
      <c r="A1041" t="s">
        <v>8219</v>
      </c>
      <c r="B1041">
        <v>35</v>
      </c>
      <c r="C1041" s="17">
        <f t="shared" si="32"/>
        <v>-0.18882546455696644</v>
      </c>
      <c r="H1041" t="s">
        <v>8221</v>
      </c>
      <c r="I1041">
        <v>0</v>
      </c>
      <c r="J1041" s="17">
        <f t="shared" si="33"/>
        <v>-0.28830859714434109</v>
      </c>
    </row>
    <row r="1042" spans="1:10" x14ac:dyDescent="0.25">
      <c r="A1042" t="s">
        <v>8219</v>
      </c>
      <c r="B1042">
        <v>17</v>
      </c>
      <c r="C1042" s="17">
        <f t="shared" si="32"/>
        <v>-0.210144923255912</v>
      </c>
      <c r="H1042" t="s">
        <v>8221</v>
      </c>
      <c r="I1042">
        <v>1</v>
      </c>
      <c r="J1042" s="17">
        <f t="shared" si="33"/>
        <v>-0.27202899300975142</v>
      </c>
    </row>
    <row r="1043" spans="1:10" x14ac:dyDescent="0.25">
      <c r="A1043" t="s">
        <v>8219</v>
      </c>
      <c r="B1043">
        <v>22</v>
      </c>
      <c r="C1043" s="17">
        <f t="shared" si="32"/>
        <v>-0.20422285139509377</v>
      </c>
      <c r="H1043" t="s">
        <v>8221</v>
      </c>
      <c r="I1043">
        <v>39</v>
      </c>
      <c r="J1043" s="17">
        <f t="shared" si="33"/>
        <v>0.34659596410465626</v>
      </c>
    </row>
    <row r="1044" spans="1:10" x14ac:dyDescent="0.25">
      <c r="A1044" t="s">
        <v>8219</v>
      </c>
      <c r="B1044">
        <v>69</v>
      </c>
      <c r="C1044" s="17">
        <f t="shared" si="32"/>
        <v>-0.14855537590340262</v>
      </c>
      <c r="H1044" t="s">
        <v>8221</v>
      </c>
      <c r="I1044">
        <v>0</v>
      </c>
      <c r="J1044" s="17">
        <f t="shared" si="33"/>
        <v>-0.28830859714434109</v>
      </c>
    </row>
    <row r="1045" spans="1:10" x14ac:dyDescent="0.25">
      <c r="A1045" t="s">
        <v>8219</v>
      </c>
      <c r="B1045">
        <v>13</v>
      </c>
      <c r="C1045" s="17">
        <f t="shared" si="32"/>
        <v>-0.21488258074456656</v>
      </c>
      <c r="H1045" t="s">
        <v>8221</v>
      </c>
      <c r="I1045">
        <v>0</v>
      </c>
      <c r="J1045" s="17">
        <f t="shared" si="33"/>
        <v>-0.28830859714434109</v>
      </c>
    </row>
    <row r="1046" spans="1:10" x14ac:dyDescent="0.25">
      <c r="A1046" t="s">
        <v>8219</v>
      </c>
      <c r="B1046">
        <v>58</v>
      </c>
      <c r="C1046" s="17">
        <f t="shared" si="32"/>
        <v>-0.16158393399720267</v>
      </c>
      <c r="H1046" t="s">
        <v>8221</v>
      </c>
      <c r="I1046">
        <v>3</v>
      </c>
      <c r="J1046" s="17">
        <f t="shared" si="33"/>
        <v>-0.23946978474057207</v>
      </c>
    </row>
    <row r="1047" spans="1:10" x14ac:dyDescent="0.25">
      <c r="A1047" t="s">
        <v>8219</v>
      </c>
      <c r="B1047">
        <v>44</v>
      </c>
      <c r="C1047" s="17">
        <f t="shared" si="32"/>
        <v>-0.17816573520749365</v>
      </c>
      <c r="H1047" t="s">
        <v>8221</v>
      </c>
      <c r="I1047">
        <v>1</v>
      </c>
      <c r="J1047" s="17">
        <f t="shared" si="33"/>
        <v>-0.27202899300975142</v>
      </c>
    </row>
    <row r="1048" spans="1:10" x14ac:dyDescent="0.25">
      <c r="A1048" t="s">
        <v>8219</v>
      </c>
      <c r="B1048">
        <v>83</v>
      </c>
      <c r="C1048" s="17">
        <f t="shared" si="32"/>
        <v>-0.13197357469311163</v>
      </c>
      <c r="H1048" t="s">
        <v>8221</v>
      </c>
      <c r="I1048">
        <v>13</v>
      </c>
      <c r="J1048" s="17">
        <f t="shared" si="33"/>
        <v>-7.6673743394675309E-2</v>
      </c>
    </row>
    <row r="1049" spans="1:10" x14ac:dyDescent="0.25">
      <c r="A1049" t="s">
        <v>8219</v>
      </c>
      <c r="B1049">
        <v>117</v>
      </c>
      <c r="C1049" s="17">
        <f t="shared" si="32"/>
        <v>-9.1703486039547796E-2</v>
      </c>
      <c r="H1049" t="s">
        <v>8221</v>
      </c>
      <c r="I1049">
        <v>0</v>
      </c>
      <c r="J1049" s="17">
        <f t="shared" si="33"/>
        <v>-0.28830859714434109</v>
      </c>
    </row>
    <row r="1050" spans="1:10" x14ac:dyDescent="0.25">
      <c r="A1050" t="s">
        <v>8219</v>
      </c>
      <c r="B1050">
        <v>32</v>
      </c>
      <c r="C1050" s="17">
        <f t="shared" si="32"/>
        <v>-0.19237870767345736</v>
      </c>
      <c r="H1050" t="s">
        <v>8221</v>
      </c>
      <c r="I1050">
        <v>6</v>
      </c>
      <c r="J1050" s="17">
        <f t="shared" si="33"/>
        <v>-0.19063097233680304</v>
      </c>
    </row>
    <row r="1051" spans="1:10" x14ac:dyDescent="0.25">
      <c r="A1051" t="s">
        <v>8219</v>
      </c>
      <c r="B1051">
        <v>8</v>
      </c>
      <c r="C1051" s="17">
        <f t="shared" si="32"/>
        <v>-0.22080465260538476</v>
      </c>
      <c r="H1051" t="s">
        <v>8221</v>
      </c>
      <c r="I1051">
        <v>0</v>
      </c>
      <c r="J1051" s="17">
        <f t="shared" si="33"/>
        <v>-0.28830859714434109</v>
      </c>
    </row>
    <row r="1052" spans="1:10" x14ac:dyDescent="0.25">
      <c r="A1052" t="s">
        <v>8219</v>
      </c>
      <c r="B1052">
        <v>340</v>
      </c>
      <c r="C1052" s="17">
        <f t="shared" si="32"/>
        <v>0.17242091895294434</v>
      </c>
      <c r="H1052" t="s">
        <v>8221</v>
      </c>
      <c r="I1052">
        <v>14</v>
      </c>
      <c r="J1052" s="17">
        <f t="shared" si="33"/>
        <v>-6.0394139260085633E-2</v>
      </c>
    </row>
    <row r="1053" spans="1:10" x14ac:dyDescent="0.25">
      <c r="A1053" t="s">
        <v>8219</v>
      </c>
      <c r="B1053">
        <v>7</v>
      </c>
      <c r="C1053" s="17">
        <f t="shared" si="32"/>
        <v>-0.22198906697754842</v>
      </c>
      <c r="H1053" t="s">
        <v>8221</v>
      </c>
      <c r="I1053">
        <v>5</v>
      </c>
      <c r="J1053" s="17">
        <f t="shared" si="33"/>
        <v>-0.20691057647139272</v>
      </c>
    </row>
    <row r="1054" spans="1:10" x14ac:dyDescent="0.25">
      <c r="A1054" t="s">
        <v>8219</v>
      </c>
      <c r="B1054">
        <v>19</v>
      </c>
      <c r="C1054" s="17">
        <f t="shared" si="32"/>
        <v>-0.20777609451158471</v>
      </c>
      <c r="H1054" t="s">
        <v>8221</v>
      </c>
      <c r="I1054">
        <v>6</v>
      </c>
      <c r="J1054" s="17">
        <f t="shared" si="33"/>
        <v>-0.19063097233680304</v>
      </c>
    </row>
    <row r="1055" spans="1:10" x14ac:dyDescent="0.25">
      <c r="A1055" t="s">
        <v>8219</v>
      </c>
      <c r="B1055">
        <v>47</v>
      </c>
      <c r="C1055" s="17">
        <f t="shared" si="32"/>
        <v>-0.17461249209100274</v>
      </c>
      <c r="H1055" t="s">
        <v>8221</v>
      </c>
      <c r="I1055">
        <v>15</v>
      </c>
      <c r="J1055" s="17">
        <f t="shared" si="33"/>
        <v>-4.4114535125495957E-2</v>
      </c>
    </row>
    <row r="1056" spans="1:10" x14ac:dyDescent="0.25">
      <c r="A1056" t="s">
        <v>8219</v>
      </c>
      <c r="B1056">
        <v>13</v>
      </c>
      <c r="C1056" s="17">
        <f t="shared" si="32"/>
        <v>-0.21488258074456656</v>
      </c>
      <c r="H1056" t="s">
        <v>8221</v>
      </c>
      <c r="I1056">
        <v>0</v>
      </c>
      <c r="J1056" s="17">
        <f t="shared" si="33"/>
        <v>-0.28830859714434109</v>
      </c>
    </row>
    <row r="1057" spans="1:10" x14ac:dyDescent="0.25">
      <c r="A1057" t="s">
        <v>8219</v>
      </c>
      <c r="B1057">
        <v>90</v>
      </c>
      <c r="C1057" s="17">
        <f t="shared" si="32"/>
        <v>-0.12368267408796613</v>
      </c>
      <c r="H1057" t="s">
        <v>8221</v>
      </c>
      <c r="I1057">
        <v>1</v>
      </c>
      <c r="J1057" s="17">
        <f t="shared" si="33"/>
        <v>-0.27202899300975142</v>
      </c>
    </row>
    <row r="1058" spans="1:10" x14ac:dyDescent="0.25">
      <c r="A1058" t="s">
        <v>8219</v>
      </c>
      <c r="B1058">
        <v>63</v>
      </c>
      <c r="C1058" s="17">
        <f t="shared" si="32"/>
        <v>-0.15566186213638447</v>
      </c>
      <c r="H1058" t="s">
        <v>8221</v>
      </c>
      <c r="I1058">
        <v>9</v>
      </c>
      <c r="J1058" s="17">
        <f t="shared" si="33"/>
        <v>-0.14179215993303401</v>
      </c>
    </row>
    <row r="1059" spans="1:10" x14ac:dyDescent="0.25">
      <c r="A1059" t="s">
        <v>8219</v>
      </c>
      <c r="B1059">
        <v>26</v>
      </c>
      <c r="C1059" s="17">
        <f t="shared" si="32"/>
        <v>-0.19948519390643921</v>
      </c>
      <c r="H1059" t="s">
        <v>8221</v>
      </c>
      <c r="I1059">
        <v>3</v>
      </c>
      <c r="J1059" s="17">
        <f t="shared" si="33"/>
        <v>-0.23946978474057207</v>
      </c>
    </row>
    <row r="1060" spans="1:10" x14ac:dyDescent="0.25">
      <c r="A1060" t="s">
        <v>8219</v>
      </c>
      <c r="B1060">
        <v>71</v>
      </c>
      <c r="C1060" s="17">
        <f t="shared" si="32"/>
        <v>-0.14618654715907534</v>
      </c>
      <c r="H1060" t="s">
        <v>8221</v>
      </c>
      <c r="I1060">
        <v>3</v>
      </c>
      <c r="J1060" s="17">
        <f t="shared" si="33"/>
        <v>-0.23946978474057207</v>
      </c>
    </row>
    <row r="1061" spans="1:10" x14ac:dyDescent="0.25">
      <c r="A1061" t="s">
        <v>8219</v>
      </c>
      <c r="B1061">
        <v>38</v>
      </c>
      <c r="C1061" s="17">
        <f t="shared" si="32"/>
        <v>-0.1852722214404755</v>
      </c>
      <c r="H1061" t="s">
        <v>8221</v>
      </c>
      <c r="I1061">
        <v>1</v>
      </c>
      <c r="J1061" s="17">
        <f t="shared" si="33"/>
        <v>-0.27202899300975142</v>
      </c>
    </row>
    <row r="1062" spans="1:10" x14ac:dyDescent="0.25">
      <c r="A1062" t="s">
        <v>8219</v>
      </c>
      <c r="B1062">
        <v>859</v>
      </c>
      <c r="C1062" s="17">
        <f t="shared" si="32"/>
        <v>0.78713197810587454</v>
      </c>
      <c r="H1062" t="s">
        <v>8221</v>
      </c>
      <c r="I1062">
        <v>3</v>
      </c>
      <c r="J1062" s="17">
        <f t="shared" si="33"/>
        <v>-0.23946978474057207</v>
      </c>
    </row>
    <row r="1063" spans="1:10" x14ac:dyDescent="0.25">
      <c r="A1063" t="s">
        <v>8219</v>
      </c>
      <c r="B1063">
        <v>21</v>
      </c>
      <c r="C1063" s="17">
        <f t="shared" si="32"/>
        <v>-0.20540726576725743</v>
      </c>
      <c r="H1063" t="s">
        <v>8221</v>
      </c>
      <c r="I1063">
        <v>0</v>
      </c>
      <c r="J1063" s="17">
        <f t="shared" si="33"/>
        <v>-0.28830859714434109</v>
      </c>
    </row>
    <row r="1064" spans="1:10" x14ac:dyDescent="0.25">
      <c r="A1064" t="s">
        <v>8219</v>
      </c>
      <c r="B1064">
        <v>78</v>
      </c>
      <c r="C1064" s="17">
        <f t="shared" si="32"/>
        <v>-0.13789564655392983</v>
      </c>
      <c r="H1064" t="s">
        <v>8221</v>
      </c>
      <c r="I1064">
        <v>2</v>
      </c>
      <c r="J1064" s="17">
        <f t="shared" si="33"/>
        <v>-0.25574938887516174</v>
      </c>
    </row>
    <row r="1065" spans="1:10" x14ac:dyDescent="0.25">
      <c r="A1065" t="s">
        <v>8219</v>
      </c>
      <c r="B1065">
        <v>53</v>
      </c>
      <c r="C1065" s="17">
        <f t="shared" si="32"/>
        <v>-0.16750600585802089</v>
      </c>
      <c r="H1065" t="s">
        <v>8221</v>
      </c>
      <c r="I1065">
        <v>10</v>
      </c>
      <c r="J1065" s="17">
        <f t="shared" si="33"/>
        <v>-0.12551255579844434</v>
      </c>
    </row>
    <row r="1066" spans="1:10" x14ac:dyDescent="0.25">
      <c r="A1066" t="s">
        <v>8219</v>
      </c>
      <c r="B1066">
        <v>356</v>
      </c>
      <c r="C1066" s="17">
        <f t="shared" si="32"/>
        <v>0.19137154890756261</v>
      </c>
      <c r="H1066" t="s">
        <v>8221</v>
      </c>
      <c r="I1066">
        <v>60</v>
      </c>
      <c r="J1066" s="17">
        <f t="shared" si="33"/>
        <v>0.68846765093103945</v>
      </c>
    </row>
    <row r="1067" spans="1:10" x14ac:dyDescent="0.25">
      <c r="A1067" t="s">
        <v>8219</v>
      </c>
      <c r="B1067">
        <v>279</v>
      </c>
      <c r="C1067" s="17">
        <f t="shared" si="32"/>
        <v>0.10017164225096219</v>
      </c>
      <c r="H1067" t="s">
        <v>8221</v>
      </c>
      <c r="I1067">
        <v>5</v>
      </c>
      <c r="J1067" s="17">
        <f t="shared" si="33"/>
        <v>-0.20691057647139272</v>
      </c>
    </row>
    <row r="1068" spans="1:10" x14ac:dyDescent="0.25">
      <c r="A1068" t="s">
        <v>8219</v>
      </c>
      <c r="B1068">
        <v>266</v>
      </c>
      <c r="C1068" s="17">
        <f t="shared" si="32"/>
        <v>8.4774255412834842E-2</v>
      </c>
      <c r="H1068" t="s">
        <v>8221</v>
      </c>
      <c r="I1068">
        <v>9</v>
      </c>
      <c r="J1068" s="17">
        <f t="shared" si="33"/>
        <v>-0.14179215993303401</v>
      </c>
    </row>
    <row r="1069" spans="1:10" x14ac:dyDescent="0.25">
      <c r="A1069" t="s">
        <v>8219</v>
      </c>
      <c r="B1069">
        <v>623</v>
      </c>
      <c r="C1069" s="17">
        <f t="shared" si="32"/>
        <v>0.507610186275255</v>
      </c>
      <c r="H1069" t="s">
        <v>8221</v>
      </c>
      <c r="I1069">
        <v>13</v>
      </c>
      <c r="J1069" s="17">
        <f t="shared" si="33"/>
        <v>-7.6673743394675309E-2</v>
      </c>
    </row>
    <row r="1070" spans="1:10" x14ac:dyDescent="0.25">
      <c r="A1070" t="s">
        <v>8219</v>
      </c>
      <c r="B1070">
        <v>392</v>
      </c>
      <c r="C1070" s="17">
        <f t="shared" si="32"/>
        <v>0.23401046630545372</v>
      </c>
      <c r="H1070" t="s">
        <v>8221</v>
      </c>
      <c r="I1070">
        <v>0</v>
      </c>
      <c r="J1070" s="17">
        <f t="shared" si="33"/>
        <v>-0.28830859714434109</v>
      </c>
    </row>
    <row r="1071" spans="1:10" x14ac:dyDescent="0.25">
      <c r="A1071" t="s">
        <v>8219</v>
      </c>
      <c r="B1071">
        <v>3562</v>
      </c>
      <c r="C1071" s="17">
        <f t="shared" si="32"/>
        <v>3.9886040260641984</v>
      </c>
      <c r="H1071" t="s">
        <v>8221</v>
      </c>
      <c r="I1071">
        <v>8</v>
      </c>
      <c r="J1071" s="17">
        <f t="shared" si="33"/>
        <v>-0.15807176406762369</v>
      </c>
    </row>
    <row r="1072" spans="1:10" x14ac:dyDescent="0.25">
      <c r="A1072" t="s">
        <v>8219</v>
      </c>
      <c r="B1072">
        <v>514</v>
      </c>
      <c r="C1072" s="17">
        <f t="shared" si="32"/>
        <v>0.37850901970941808</v>
      </c>
      <c r="H1072" t="s">
        <v>8221</v>
      </c>
      <c r="I1072">
        <v>3</v>
      </c>
      <c r="J1072" s="17">
        <f t="shared" si="33"/>
        <v>-0.23946978474057207</v>
      </c>
    </row>
    <row r="1073" spans="1:10" x14ac:dyDescent="0.25">
      <c r="A1073" t="s">
        <v>8219</v>
      </c>
      <c r="B1073">
        <v>88</v>
      </c>
      <c r="C1073" s="17">
        <f t="shared" si="32"/>
        <v>-0.12605150283229341</v>
      </c>
      <c r="H1073" t="s">
        <v>8221</v>
      </c>
      <c r="I1073">
        <v>3</v>
      </c>
      <c r="J1073" s="17">
        <f t="shared" si="33"/>
        <v>-0.23946978474057207</v>
      </c>
    </row>
    <row r="1074" spans="1:10" x14ac:dyDescent="0.25">
      <c r="A1074" t="s">
        <v>8219</v>
      </c>
      <c r="B1074">
        <v>537</v>
      </c>
      <c r="C1074" s="17">
        <f t="shared" si="32"/>
        <v>0.40575055026918183</v>
      </c>
      <c r="H1074" t="s">
        <v>8221</v>
      </c>
      <c r="I1074">
        <v>0</v>
      </c>
      <c r="J1074" s="17">
        <f t="shared" si="33"/>
        <v>-0.28830859714434109</v>
      </c>
    </row>
    <row r="1075" spans="1:10" x14ac:dyDescent="0.25">
      <c r="A1075" t="s">
        <v>8219</v>
      </c>
      <c r="B1075">
        <v>25</v>
      </c>
      <c r="C1075" s="17">
        <f t="shared" si="32"/>
        <v>-0.20066960827860286</v>
      </c>
      <c r="H1075" t="s">
        <v>8221</v>
      </c>
      <c r="I1075">
        <v>6</v>
      </c>
      <c r="J1075" s="17">
        <f t="shared" si="33"/>
        <v>-0.19063097233680304</v>
      </c>
    </row>
    <row r="1076" spans="1:10" x14ac:dyDescent="0.25">
      <c r="A1076" t="s">
        <v>8219</v>
      </c>
      <c r="B1076">
        <v>3238</v>
      </c>
      <c r="C1076" s="17">
        <f t="shared" si="32"/>
        <v>3.6048537694831784</v>
      </c>
      <c r="H1076" t="s">
        <v>8221</v>
      </c>
      <c r="I1076">
        <v>4</v>
      </c>
      <c r="J1076" s="17">
        <f t="shared" si="33"/>
        <v>-0.22319018060598239</v>
      </c>
    </row>
    <row r="1077" spans="1:10" x14ac:dyDescent="0.25">
      <c r="A1077" t="s">
        <v>8219</v>
      </c>
      <c r="B1077">
        <v>897</v>
      </c>
      <c r="C1077" s="17">
        <f t="shared" si="32"/>
        <v>0.8321397242480929</v>
      </c>
      <c r="H1077" t="s">
        <v>8221</v>
      </c>
      <c r="I1077">
        <v>1</v>
      </c>
      <c r="J1077" s="17">
        <f t="shared" si="33"/>
        <v>-0.27202899300975142</v>
      </c>
    </row>
    <row r="1078" spans="1:10" x14ac:dyDescent="0.25">
      <c r="A1078" t="s">
        <v>8219</v>
      </c>
      <c r="B1078">
        <v>878</v>
      </c>
      <c r="C1078" s="17">
        <f t="shared" si="32"/>
        <v>0.80963585117698378</v>
      </c>
      <c r="H1078" t="s">
        <v>8221</v>
      </c>
      <c r="I1078">
        <v>29</v>
      </c>
      <c r="J1078" s="17">
        <f t="shared" si="33"/>
        <v>0.1837999227587595</v>
      </c>
    </row>
    <row r="1079" spans="1:10" x14ac:dyDescent="0.25">
      <c r="A1079" t="s">
        <v>8219</v>
      </c>
      <c r="B1079">
        <v>115</v>
      </c>
      <c r="C1079" s="17">
        <f t="shared" si="32"/>
        <v>-9.407231478387508E-2</v>
      </c>
      <c r="H1079" t="s">
        <v>8221</v>
      </c>
      <c r="I1079">
        <v>0</v>
      </c>
      <c r="J1079" s="17">
        <f t="shared" si="33"/>
        <v>-0.28830859714434109</v>
      </c>
    </row>
    <row r="1080" spans="1:10" x14ac:dyDescent="0.25">
      <c r="A1080" t="s">
        <v>8219</v>
      </c>
      <c r="B1080">
        <v>234</v>
      </c>
      <c r="C1080" s="17">
        <f t="shared" si="32"/>
        <v>4.6872995503598303E-2</v>
      </c>
      <c r="H1080" t="s">
        <v>8221</v>
      </c>
      <c r="I1080">
        <v>4</v>
      </c>
      <c r="J1080" s="17">
        <f t="shared" si="33"/>
        <v>-0.22319018060598239</v>
      </c>
    </row>
    <row r="1081" spans="1:10" x14ac:dyDescent="0.25">
      <c r="A1081" t="s">
        <v>8219</v>
      </c>
      <c r="B1081">
        <v>4330</v>
      </c>
      <c r="C1081" s="17">
        <f t="shared" si="32"/>
        <v>4.8982342638858762</v>
      </c>
      <c r="H1081" t="s">
        <v>8221</v>
      </c>
      <c r="I1081">
        <v>5</v>
      </c>
      <c r="J1081" s="17">
        <f t="shared" si="33"/>
        <v>-0.20691057647139272</v>
      </c>
    </row>
    <row r="1082" spans="1:10" x14ac:dyDescent="0.25">
      <c r="A1082" t="s">
        <v>8219</v>
      </c>
      <c r="B1082">
        <v>651</v>
      </c>
      <c r="C1082" s="17">
        <f t="shared" si="32"/>
        <v>0.54077378869583703</v>
      </c>
      <c r="H1082" t="s">
        <v>8221</v>
      </c>
      <c r="I1082">
        <v>4</v>
      </c>
      <c r="J1082" s="17">
        <f t="shared" si="33"/>
        <v>-0.22319018060598239</v>
      </c>
    </row>
    <row r="1083" spans="1:10" x14ac:dyDescent="0.25">
      <c r="A1083" t="s">
        <v>8219</v>
      </c>
      <c r="B1083">
        <v>251</v>
      </c>
      <c r="C1083" s="17">
        <f t="shared" si="32"/>
        <v>6.7008039830380214E-2</v>
      </c>
      <c r="H1083" t="s">
        <v>8221</v>
      </c>
      <c r="I1083">
        <v>5</v>
      </c>
      <c r="J1083" s="17">
        <f t="shared" si="33"/>
        <v>-0.20691057647139272</v>
      </c>
    </row>
    <row r="1084" spans="1:10" x14ac:dyDescent="0.25">
      <c r="A1084" t="s">
        <v>8219</v>
      </c>
      <c r="B1084">
        <v>263</v>
      </c>
      <c r="C1084" s="17">
        <f t="shared" si="32"/>
        <v>8.1221012296343917E-2</v>
      </c>
      <c r="H1084" t="s">
        <v>8221</v>
      </c>
      <c r="I1084">
        <v>1</v>
      </c>
      <c r="J1084" s="17">
        <f t="shared" si="33"/>
        <v>-0.27202899300975142</v>
      </c>
    </row>
    <row r="1085" spans="1:10" x14ac:dyDescent="0.25">
      <c r="A1085" t="s">
        <v>8219</v>
      </c>
      <c r="B1085">
        <v>28</v>
      </c>
      <c r="C1085" s="17">
        <f t="shared" si="32"/>
        <v>-0.19711636516211192</v>
      </c>
      <c r="H1085" t="s">
        <v>8221</v>
      </c>
      <c r="I1085">
        <v>1</v>
      </c>
      <c r="J1085" s="17">
        <f t="shared" si="33"/>
        <v>-0.27202899300975142</v>
      </c>
    </row>
    <row r="1086" spans="1:10" x14ac:dyDescent="0.25">
      <c r="A1086" t="s">
        <v>8219</v>
      </c>
      <c r="B1086">
        <v>721</v>
      </c>
      <c r="C1086" s="17">
        <f t="shared" si="32"/>
        <v>0.62368279474729194</v>
      </c>
      <c r="H1086" t="s">
        <v>8221</v>
      </c>
      <c r="I1086">
        <v>0</v>
      </c>
      <c r="J1086" s="17">
        <f t="shared" si="33"/>
        <v>-0.28830859714434109</v>
      </c>
    </row>
    <row r="1087" spans="1:10" x14ac:dyDescent="0.25">
      <c r="A1087" t="s">
        <v>8219</v>
      </c>
      <c r="B1087">
        <v>50</v>
      </c>
      <c r="C1087" s="17">
        <f t="shared" si="32"/>
        <v>-0.1710592489745118</v>
      </c>
      <c r="H1087" t="s">
        <v>8221</v>
      </c>
      <c r="I1087">
        <v>14</v>
      </c>
      <c r="J1087" s="17">
        <f t="shared" si="33"/>
        <v>-6.0394139260085633E-2</v>
      </c>
    </row>
    <row r="1088" spans="1:10" x14ac:dyDescent="0.25">
      <c r="A1088" t="s">
        <v>8219</v>
      </c>
      <c r="B1088">
        <v>73</v>
      </c>
      <c r="C1088" s="17">
        <f t="shared" si="32"/>
        <v>-0.14381771841474805</v>
      </c>
      <c r="H1088" t="s">
        <v>8221</v>
      </c>
      <c r="I1088">
        <v>3</v>
      </c>
      <c r="J1088" s="17">
        <f t="shared" si="33"/>
        <v>-0.23946978474057207</v>
      </c>
    </row>
    <row r="1089" spans="1:10" x14ac:dyDescent="0.25">
      <c r="A1089" t="s">
        <v>8219</v>
      </c>
      <c r="B1089">
        <v>27</v>
      </c>
      <c r="C1089" s="17">
        <f t="shared" si="32"/>
        <v>-0.19830077953427558</v>
      </c>
      <c r="H1089" t="s">
        <v>8221</v>
      </c>
      <c r="I1089">
        <v>10</v>
      </c>
      <c r="J1089" s="17">
        <f t="shared" si="33"/>
        <v>-0.12551255579844434</v>
      </c>
    </row>
    <row r="1090" spans="1:10" x14ac:dyDescent="0.25">
      <c r="A1090" t="s">
        <v>8219</v>
      </c>
      <c r="B1090">
        <v>34</v>
      </c>
      <c r="C1090" s="17">
        <f t="shared" si="32"/>
        <v>-0.19000987892913007</v>
      </c>
      <c r="H1090" t="s">
        <v>8221</v>
      </c>
      <c r="I1090">
        <v>17</v>
      </c>
      <c r="J1090" s="17">
        <f t="shared" si="33"/>
        <v>-1.1555326856316609E-2</v>
      </c>
    </row>
    <row r="1091" spans="1:10" x14ac:dyDescent="0.25">
      <c r="A1091" t="s">
        <v>8219</v>
      </c>
      <c r="B1091">
        <v>7</v>
      </c>
      <c r="C1091" s="17">
        <f t="shared" ref="C1091:C1154" si="34">(B1091-F$2)/F$7</f>
        <v>-0.22198906697754842</v>
      </c>
      <c r="H1091" t="s">
        <v>8221</v>
      </c>
      <c r="I1091">
        <v>2</v>
      </c>
      <c r="J1091" s="17">
        <f t="shared" ref="J1091:J1154" si="35">(I1091-M$2)/M$7</f>
        <v>-0.25574938887516174</v>
      </c>
    </row>
    <row r="1092" spans="1:10" x14ac:dyDescent="0.25">
      <c r="A1092" t="s">
        <v>8219</v>
      </c>
      <c r="B1092">
        <v>24</v>
      </c>
      <c r="C1092" s="17">
        <f t="shared" si="34"/>
        <v>-0.20185402265076649</v>
      </c>
      <c r="H1092" t="s">
        <v>8221</v>
      </c>
      <c r="I1092">
        <v>0</v>
      </c>
      <c r="J1092" s="17">
        <f t="shared" si="35"/>
        <v>-0.28830859714434109</v>
      </c>
    </row>
    <row r="1093" spans="1:10" x14ac:dyDescent="0.25">
      <c r="A1093" t="s">
        <v>8219</v>
      </c>
      <c r="B1093">
        <v>15</v>
      </c>
      <c r="C1093" s="17">
        <f t="shared" si="34"/>
        <v>-0.21251375200023928</v>
      </c>
      <c r="H1093" t="s">
        <v>8221</v>
      </c>
      <c r="I1093">
        <v>4</v>
      </c>
      <c r="J1093" s="17">
        <f t="shared" si="35"/>
        <v>-0.22319018060598239</v>
      </c>
    </row>
    <row r="1094" spans="1:10" x14ac:dyDescent="0.25">
      <c r="A1094" t="s">
        <v>8219</v>
      </c>
      <c r="B1094">
        <v>72</v>
      </c>
      <c r="C1094" s="17">
        <f t="shared" si="34"/>
        <v>-0.14500213278691168</v>
      </c>
      <c r="H1094" t="s">
        <v>8221</v>
      </c>
      <c r="I1094">
        <v>12</v>
      </c>
      <c r="J1094" s="17">
        <f t="shared" si="35"/>
        <v>-9.2953347529264985E-2</v>
      </c>
    </row>
    <row r="1095" spans="1:10" x14ac:dyDescent="0.25">
      <c r="A1095" t="s">
        <v>8219</v>
      </c>
      <c r="B1095">
        <v>120</v>
      </c>
      <c r="C1095" s="17">
        <f t="shared" si="34"/>
        <v>-8.8150242923056871E-2</v>
      </c>
      <c r="H1095" t="s">
        <v>8221</v>
      </c>
      <c r="I1095">
        <v>3</v>
      </c>
      <c r="J1095" s="17">
        <f t="shared" si="35"/>
        <v>-0.23946978474057207</v>
      </c>
    </row>
    <row r="1096" spans="1:10" x14ac:dyDescent="0.25">
      <c r="A1096" t="s">
        <v>8219</v>
      </c>
      <c r="B1096">
        <v>123</v>
      </c>
      <c r="C1096" s="17">
        <f t="shared" si="34"/>
        <v>-8.4596999806565945E-2</v>
      </c>
      <c r="H1096" t="s">
        <v>8221</v>
      </c>
      <c r="I1096">
        <v>12</v>
      </c>
      <c r="J1096" s="17">
        <f t="shared" si="35"/>
        <v>-9.2953347529264985E-2</v>
      </c>
    </row>
    <row r="1097" spans="1:10" x14ac:dyDescent="0.25">
      <c r="A1097" t="s">
        <v>8219</v>
      </c>
      <c r="B1097">
        <v>1</v>
      </c>
      <c r="C1097" s="17">
        <f t="shared" si="34"/>
        <v>-0.22909555321053027</v>
      </c>
      <c r="H1097" t="s">
        <v>8221</v>
      </c>
      <c r="I1097">
        <v>0</v>
      </c>
      <c r="J1097" s="17">
        <f t="shared" si="35"/>
        <v>-0.28830859714434109</v>
      </c>
    </row>
    <row r="1098" spans="1:10" x14ac:dyDescent="0.25">
      <c r="A1098" t="s">
        <v>8219</v>
      </c>
      <c r="B1098">
        <v>24</v>
      </c>
      <c r="C1098" s="17">
        <f t="shared" si="34"/>
        <v>-0.20185402265076649</v>
      </c>
      <c r="H1098" t="s">
        <v>8221</v>
      </c>
      <c r="I1098">
        <v>7</v>
      </c>
      <c r="J1098" s="17">
        <f t="shared" si="35"/>
        <v>-0.17435136820221336</v>
      </c>
    </row>
    <row r="1099" spans="1:10" x14ac:dyDescent="0.25">
      <c r="A1099" t="s">
        <v>8219</v>
      </c>
      <c r="B1099">
        <v>33</v>
      </c>
      <c r="C1099" s="17">
        <f t="shared" si="34"/>
        <v>-0.19119429330129373</v>
      </c>
      <c r="H1099" t="s">
        <v>8221</v>
      </c>
      <c r="I1099">
        <v>2</v>
      </c>
      <c r="J1099" s="17">
        <f t="shared" si="35"/>
        <v>-0.25574938887516174</v>
      </c>
    </row>
    <row r="1100" spans="1:10" x14ac:dyDescent="0.25">
      <c r="A1100" t="s">
        <v>8219</v>
      </c>
      <c r="B1100">
        <v>14</v>
      </c>
      <c r="C1100" s="17">
        <f t="shared" si="34"/>
        <v>-0.21369816637240291</v>
      </c>
      <c r="H1100" t="s">
        <v>8221</v>
      </c>
      <c r="I1100">
        <v>1</v>
      </c>
      <c r="J1100" s="17">
        <f t="shared" si="35"/>
        <v>-0.27202899300975142</v>
      </c>
    </row>
    <row r="1101" spans="1:10" x14ac:dyDescent="0.25">
      <c r="A1101" t="s">
        <v>8219</v>
      </c>
      <c r="B1101">
        <v>9</v>
      </c>
      <c r="C1101" s="17">
        <f t="shared" si="34"/>
        <v>-0.21962023823322113</v>
      </c>
      <c r="H1101" t="s">
        <v>8221</v>
      </c>
      <c r="I1101">
        <v>4</v>
      </c>
      <c r="J1101" s="17">
        <f t="shared" si="35"/>
        <v>-0.22319018060598239</v>
      </c>
    </row>
    <row r="1102" spans="1:10" x14ac:dyDescent="0.25">
      <c r="A1102" t="s">
        <v>8219</v>
      </c>
      <c r="B1102">
        <v>76</v>
      </c>
      <c r="C1102" s="17">
        <f t="shared" si="34"/>
        <v>-0.14026447529825711</v>
      </c>
      <c r="H1102" t="s">
        <v>8221</v>
      </c>
      <c r="I1102">
        <v>4</v>
      </c>
      <c r="J1102" s="17">
        <f t="shared" si="35"/>
        <v>-0.22319018060598239</v>
      </c>
    </row>
    <row r="1103" spans="1:10" x14ac:dyDescent="0.25">
      <c r="A1103" t="s">
        <v>8219</v>
      </c>
      <c r="B1103">
        <v>19</v>
      </c>
      <c r="C1103" s="17">
        <f t="shared" si="34"/>
        <v>-0.20777609451158471</v>
      </c>
      <c r="H1103" t="s">
        <v>8221</v>
      </c>
      <c r="I1103">
        <v>17</v>
      </c>
      <c r="J1103" s="17">
        <f t="shared" si="35"/>
        <v>-1.1555326856316609E-2</v>
      </c>
    </row>
    <row r="1104" spans="1:10" x14ac:dyDescent="0.25">
      <c r="A1104" t="s">
        <v>8219</v>
      </c>
      <c r="B1104">
        <v>69</v>
      </c>
      <c r="C1104" s="17">
        <f t="shared" si="34"/>
        <v>-0.14855537590340262</v>
      </c>
      <c r="H1104" t="s">
        <v>8221</v>
      </c>
      <c r="I1104">
        <v>7</v>
      </c>
      <c r="J1104" s="17">
        <f t="shared" si="35"/>
        <v>-0.17435136820221336</v>
      </c>
    </row>
    <row r="1105" spans="1:10" x14ac:dyDescent="0.25">
      <c r="A1105" t="s">
        <v>8219</v>
      </c>
      <c r="B1105">
        <v>218</v>
      </c>
      <c r="C1105" s="17">
        <f t="shared" si="34"/>
        <v>2.7922365548980033E-2</v>
      </c>
      <c r="H1105" t="s">
        <v>8221</v>
      </c>
      <c r="I1105">
        <v>2</v>
      </c>
      <c r="J1105" s="17">
        <f t="shared" si="35"/>
        <v>-0.25574938887516174</v>
      </c>
    </row>
    <row r="1106" spans="1:10" x14ac:dyDescent="0.25">
      <c r="A1106" t="s">
        <v>8219</v>
      </c>
      <c r="B1106">
        <v>30</v>
      </c>
      <c r="C1106" s="17">
        <f t="shared" si="34"/>
        <v>-0.19474753641778464</v>
      </c>
      <c r="H1106" t="s">
        <v>8221</v>
      </c>
      <c r="I1106">
        <v>5</v>
      </c>
      <c r="J1106" s="17">
        <f t="shared" si="35"/>
        <v>-0.20691057647139272</v>
      </c>
    </row>
    <row r="1107" spans="1:10" x14ac:dyDescent="0.25">
      <c r="A1107" t="s">
        <v>8219</v>
      </c>
      <c r="B1107">
        <v>100</v>
      </c>
      <c r="C1107" s="17">
        <f t="shared" si="34"/>
        <v>-0.11183853036632971</v>
      </c>
      <c r="H1107" t="s">
        <v>8221</v>
      </c>
      <c r="I1107">
        <v>1</v>
      </c>
      <c r="J1107" s="17">
        <f t="shared" si="35"/>
        <v>-0.27202899300975142</v>
      </c>
    </row>
    <row r="1108" spans="1:10" x14ac:dyDescent="0.25">
      <c r="A1108" t="s">
        <v>8219</v>
      </c>
      <c r="B1108">
        <v>296</v>
      </c>
      <c r="C1108" s="17">
        <f t="shared" si="34"/>
        <v>0.1203066865777441</v>
      </c>
      <c r="H1108" t="s">
        <v>8221</v>
      </c>
      <c r="I1108">
        <v>1</v>
      </c>
      <c r="J1108" s="17">
        <f t="shared" si="35"/>
        <v>-0.27202899300975142</v>
      </c>
    </row>
    <row r="1109" spans="1:10" x14ac:dyDescent="0.25">
      <c r="A1109" t="s">
        <v>8219</v>
      </c>
      <c r="B1109">
        <v>1204</v>
      </c>
      <c r="C1109" s="17">
        <f t="shared" si="34"/>
        <v>1.195754936502331</v>
      </c>
      <c r="H1109" t="s">
        <v>8221</v>
      </c>
      <c r="I1109">
        <v>14</v>
      </c>
      <c r="J1109" s="17">
        <f t="shared" si="35"/>
        <v>-6.0394139260085633E-2</v>
      </c>
    </row>
    <row r="1110" spans="1:10" x14ac:dyDescent="0.25">
      <c r="A1110" t="s">
        <v>8219</v>
      </c>
      <c r="B1110">
        <v>321</v>
      </c>
      <c r="C1110" s="17">
        <f t="shared" si="34"/>
        <v>0.14991704588183516</v>
      </c>
      <c r="H1110" t="s">
        <v>8221</v>
      </c>
      <c r="I1110">
        <v>26</v>
      </c>
      <c r="J1110" s="17">
        <f t="shared" si="35"/>
        <v>0.13496111035499048</v>
      </c>
    </row>
    <row r="1111" spans="1:10" x14ac:dyDescent="0.25">
      <c r="A1111" t="s">
        <v>8219</v>
      </c>
      <c r="B1111">
        <v>301</v>
      </c>
      <c r="C1111" s="17">
        <f t="shared" si="34"/>
        <v>0.12622875843856232</v>
      </c>
      <c r="H1111" t="s">
        <v>8221</v>
      </c>
      <c r="I1111">
        <v>2</v>
      </c>
      <c r="J1111" s="17">
        <f t="shared" si="35"/>
        <v>-0.25574938887516174</v>
      </c>
    </row>
    <row r="1112" spans="1:10" x14ac:dyDescent="0.25">
      <c r="A1112" t="s">
        <v>8219</v>
      </c>
      <c r="B1112">
        <v>144</v>
      </c>
      <c r="C1112" s="17">
        <f t="shared" si="34"/>
        <v>-5.9724297991129473E-2</v>
      </c>
      <c r="H1112" t="s">
        <v>8221</v>
      </c>
      <c r="I1112">
        <v>1</v>
      </c>
      <c r="J1112" s="17">
        <f t="shared" si="35"/>
        <v>-0.27202899300975142</v>
      </c>
    </row>
    <row r="1113" spans="1:10" x14ac:dyDescent="0.25">
      <c r="A1113" t="s">
        <v>8219</v>
      </c>
      <c r="B1113">
        <v>539</v>
      </c>
      <c r="C1113" s="17">
        <f t="shared" si="34"/>
        <v>0.40811937901350914</v>
      </c>
      <c r="H1113" t="s">
        <v>8221</v>
      </c>
      <c r="I1113">
        <v>3</v>
      </c>
      <c r="J1113" s="17">
        <f t="shared" si="35"/>
        <v>-0.23946978474057207</v>
      </c>
    </row>
    <row r="1114" spans="1:10" x14ac:dyDescent="0.25">
      <c r="A1114" t="s">
        <v>8219</v>
      </c>
      <c r="B1114">
        <v>498</v>
      </c>
      <c r="C1114" s="17">
        <f t="shared" si="34"/>
        <v>0.35955838975479981</v>
      </c>
      <c r="H1114" t="s">
        <v>8221</v>
      </c>
      <c r="I1114">
        <v>7</v>
      </c>
      <c r="J1114" s="17">
        <f t="shared" si="35"/>
        <v>-0.17435136820221336</v>
      </c>
    </row>
    <row r="1115" spans="1:10" x14ac:dyDescent="0.25">
      <c r="A1115" t="s">
        <v>8219</v>
      </c>
      <c r="B1115">
        <v>1113</v>
      </c>
      <c r="C1115" s="17">
        <f t="shared" si="34"/>
        <v>1.0879732286354395</v>
      </c>
      <c r="H1115" t="s">
        <v>8221</v>
      </c>
      <c r="I1115">
        <v>9</v>
      </c>
      <c r="J1115" s="17">
        <f t="shared" si="35"/>
        <v>-0.14179215993303401</v>
      </c>
    </row>
    <row r="1116" spans="1:10" x14ac:dyDescent="0.25">
      <c r="A1116" t="s">
        <v>8219</v>
      </c>
      <c r="B1116">
        <v>988</v>
      </c>
      <c r="C1116" s="17">
        <f t="shared" si="34"/>
        <v>0.93992143211498436</v>
      </c>
      <c r="H1116" t="s">
        <v>8221</v>
      </c>
      <c r="I1116">
        <v>20</v>
      </c>
      <c r="J1116" s="17">
        <f t="shared" si="35"/>
        <v>3.7283485547452415E-2</v>
      </c>
    </row>
    <row r="1117" spans="1:10" x14ac:dyDescent="0.25">
      <c r="A1117" t="s">
        <v>8219</v>
      </c>
      <c r="B1117">
        <v>391</v>
      </c>
      <c r="C1117" s="17">
        <f t="shared" si="34"/>
        <v>0.23282605193329009</v>
      </c>
      <c r="H1117" t="s">
        <v>8221</v>
      </c>
      <c r="I1117">
        <v>6</v>
      </c>
      <c r="J1117" s="17">
        <f t="shared" si="35"/>
        <v>-0.19063097233680304</v>
      </c>
    </row>
    <row r="1118" spans="1:10" x14ac:dyDescent="0.25">
      <c r="A1118" t="s">
        <v>8219</v>
      </c>
      <c r="B1118">
        <v>28</v>
      </c>
      <c r="C1118" s="17">
        <f t="shared" si="34"/>
        <v>-0.19711636516211192</v>
      </c>
      <c r="H1118" t="s">
        <v>8221</v>
      </c>
      <c r="I1118">
        <v>13</v>
      </c>
      <c r="J1118" s="17">
        <f t="shared" si="35"/>
        <v>-7.6673743394675309E-2</v>
      </c>
    </row>
    <row r="1119" spans="1:10" x14ac:dyDescent="0.25">
      <c r="A1119" t="s">
        <v>8219</v>
      </c>
      <c r="B1119">
        <v>147</v>
      </c>
      <c r="C1119" s="17">
        <f t="shared" si="34"/>
        <v>-5.6171054874638547E-2</v>
      </c>
      <c r="H1119" t="s">
        <v>8221</v>
      </c>
      <c r="I1119">
        <v>1</v>
      </c>
      <c r="J1119" s="17">
        <f t="shared" si="35"/>
        <v>-0.27202899300975142</v>
      </c>
    </row>
    <row r="1120" spans="1:10" x14ac:dyDescent="0.25">
      <c r="A1120" t="s">
        <v>8219</v>
      </c>
      <c r="B1120">
        <v>680</v>
      </c>
      <c r="C1120" s="17">
        <f t="shared" si="34"/>
        <v>0.5751218054885826</v>
      </c>
      <c r="H1120" t="s">
        <v>8221</v>
      </c>
      <c r="I1120">
        <v>202</v>
      </c>
      <c r="J1120" s="17">
        <f t="shared" si="35"/>
        <v>3.0001714380427731</v>
      </c>
    </row>
    <row r="1121" spans="1:10" x14ac:dyDescent="0.25">
      <c r="A1121" t="s">
        <v>8219</v>
      </c>
      <c r="B1121">
        <v>983</v>
      </c>
      <c r="C1121" s="17">
        <f t="shared" si="34"/>
        <v>0.93399936025416619</v>
      </c>
      <c r="H1121" t="s">
        <v>8221</v>
      </c>
      <c r="I1121">
        <v>0</v>
      </c>
      <c r="J1121" s="17">
        <f t="shared" si="35"/>
        <v>-0.28830859714434109</v>
      </c>
    </row>
    <row r="1122" spans="1:10" x14ac:dyDescent="0.25">
      <c r="A1122" t="s">
        <v>8219</v>
      </c>
      <c r="B1122">
        <v>79</v>
      </c>
      <c r="C1122" s="17">
        <f t="shared" si="34"/>
        <v>-0.1367112321817662</v>
      </c>
      <c r="H1122" t="s">
        <v>8221</v>
      </c>
      <c r="I1122">
        <v>1</v>
      </c>
      <c r="J1122" s="17">
        <f t="shared" si="35"/>
        <v>-0.27202899300975142</v>
      </c>
    </row>
    <row r="1123" spans="1:10" x14ac:dyDescent="0.25">
      <c r="A1123" t="s">
        <v>8219</v>
      </c>
      <c r="B1123">
        <v>426</v>
      </c>
      <c r="C1123" s="17">
        <f t="shared" si="34"/>
        <v>0.27428055495901754</v>
      </c>
      <c r="H1123" t="s">
        <v>8221</v>
      </c>
      <c r="I1123">
        <v>0</v>
      </c>
      <c r="J1123" s="17">
        <f t="shared" si="35"/>
        <v>-0.28830859714434109</v>
      </c>
    </row>
    <row r="1124" spans="1:10" x14ac:dyDescent="0.25">
      <c r="A1124" t="s">
        <v>8219</v>
      </c>
      <c r="B1124">
        <v>96</v>
      </c>
      <c r="C1124" s="17">
        <f t="shared" si="34"/>
        <v>-0.11657618785498428</v>
      </c>
      <c r="H1124" t="s">
        <v>8221</v>
      </c>
      <c r="I1124">
        <v>2</v>
      </c>
      <c r="J1124" s="17">
        <f t="shared" si="35"/>
        <v>-0.25574938887516174</v>
      </c>
    </row>
    <row r="1125" spans="1:10" x14ac:dyDescent="0.25">
      <c r="A1125" t="s">
        <v>8219</v>
      </c>
      <c r="B1125">
        <v>163</v>
      </c>
      <c r="C1125" s="17">
        <f t="shared" si="34"/>
        <v>-3.722042492002027E-2</v>
      </c>
      <c r="H1125" t="s">
        <v>8221</v>
      </c>
      <c r="I1125">
        <v>13</v>
      </c>
      <c r="J1125" s="17">
        <f t="shared" si="35"/>
        <v>-7.6673743394675309E-2</v>
      </c>
    </row>
    <row r="1126" spans="1:10" x14ac:dyDescent="0.25">
      <c r="A1126" t="s">
        <v>8219</v>
      </c>
      <c r="B1126">
        <v>2525</v>
      </c>
      <c r="C1126" s="17">
        <f t="shared" si="34"/>
        <v>2.7603663221305017</v>
      </c>
      <c r="H1126" t="s">
        <v>8221</v>
      </c>
      <c r="I1126">
        <v>9</v>
      </c>
      <c r="J1126" s="17">
        <f t="shared" si="35"/>
        <v>-0.14179215993303401</v>
      </c>
    </row>
    <row r="1127" spans="1:10" x14ac:dyDescent="0.25">
      <c r="A1127" t="s">
        <v>8219</v>
      </c>
      <c r="B1127">
        <v>2035</v>
      </c>
      <c r="C1127" s="17">
        <f t="shared" si="34"/>
        <v>2.1800032797703173</v>
      </c>
      <c r="H1127" t="s">
        <v>8221</v>
      </c>
      <c r="I1127">
        <v>2</v>
      </c>
      <c r="J1127" s="17">
        <f t="shared" si="35"/>
        <v>-0.25574938887516174</v>
      </c>
    </row>
    <row r="1128" spans="1:10" x14ac:dyDescent="0.25">
      <c r="A1128" t="s">
        <v>8219</v>
      </c>
      <c r="B1128">
        <v>290</v>
      </c>
      <c r="C1128" s="17">
        <f t="shared" si="34"/>
        <v>0.11320020034476225</v>
      </c>
      <c r="H1128" t="s">
        <v>8221</v>
      </c>
      <c r="I1128">
        <v>0</v>
      </c>
      <c r="J1128" s="17">
        <f t="shared" si="35"/>
        <v>-0.28830859714434109</v>
      </c>
    </row>
    <row r="1129" spans="1:10" x14ac:dyDescent="0.25">
      <c r="A1129" t="s">
        <v>8219</v>
      </c>
      <c r="B1129">
        <v>1980</v>
      </c>
      <c r="C1129" s="17">
        <f t="shared" si="34"/>
        <v>2.114860489301317</v>
      </c>
      <c r="H1129" t="s">
        <v>8221</v>
      </c>
      <c r="I1129">
        <v>35</v>
      </c>
      <c r="J1129" s="17">
        <f t="shared" si="35"/>
        <v>0.28147754756629756</v>
      </c>
    </row>
    <row r="1130" spans="1:10" x14ac:dyDescent="0.25">
      <c r="A1130" t="s">
        <v>8219</v>
      </c>
      <c r="B1130">
        <v>57</v>
      </c>
      <c r="C1130" s="17">
        <f t="shared" si="34"/>
        <v>-0.16276834836936632</v>
      </c>
      <c r="H1130" t="s">
        <v>8221</v>
      </c>
      <c r="I1130">
        <v>2</v>
      </c>
      <c r="J1130" s="17">
        <f t="shared" si="35"/>
        <v>-0.25574938887516174</v>
      </c>
    </row>
    <row r="1131" spans="1:10" x14ac:dyDescent="0.25">
      <c r="A1131" t="s">
        <v>8219</v>
      </c>
      <c r="B1131">
        <v>380</v>
      </c>
      <c r="C1131" s="17">
        <f t="shared" si="34"/>
        <v>0.21979749383949002</v>
      </c>
      <c r="H1131" t="s">
        <v>8221</v>
      </c>
      <c r="I1131">
        <v>3</v>
      </c>
      <c r="J1131" s="17">
        <f t="shared" si="35"/>
        <v>-0.23946978474057207</v>
      </c>
    </row>
    <row r="1132" spans="1:10" x14ac:dyDescent="0.25">
      <c r="A1132" t="s">
        <v>8219</v>
      </c>
      <c r="B1132">
        <v>128</v>
      </c>
      <c r="C1132" s="17">
        <f t="shared" si="34"/>
        <v>-7.8674927945747736E-2</v>
      </c>
      <c r="H1132" t="s">
        <v>8221</v>
      </c>
      <c r="I1132">
        <v>0</v>
      </c>
      <c r="J1132" s="17">
        <f t="shared" si="35"/>
        <v>-0.28830859714434109</v>
      </c>
    </row>
    <row r="1133" spans="1:10" x14ac:dyDescent="0.25">
      <c r="A1133" t="s">
        <v>8219</v>
      </c>
      <c r="B1133">
        <v>180</v>
      </c>
      <c r="C1133" s="17">
        <f t="shared" si="34"/>
        <v>-1.7085380593238362E-2</v>
      </c>
      <c r="H1133" t="s">
        <v>8221</v>
      </c>
      <c r="I1133">
        <v>1</v>
      </c>
      <c r="J1133" s="17">
        <f t="shared" si="35"/>
        <v>-0.27202899300975142</v>
      </c>
    </row>
    <row r="1134" spans="1:10" x14ac:dyDescent="0.25">
      <c r="A1134" t="s">
        <v>8219</v>
      </c>
      <c r="B1134">
        <v>571</v>
      </c>
      <c r="C1134" s="17">
        <f t="shared" si="34"/>
        <v>0.44602063892274568</v>
      </c>
      <c r="H1134" t="s">
        <v>8221</v>
      </c>
      <c r="I1134">
        <v>0</v>
      </c>
      <c r="J1134" s="17">
        <f t="shared" si="35"/>
        <v>-0.28830859714434109</v>
      </c>
    </row>
    <row r="1135" spans="1:10" x14ac:dyDescent="0.25">
      <c r="A1135" t="s">
        <v>8219</v>
      </c>
      <c r="B1135">
        <v>480</v>
      </c>
      <c r="C1135" s="17">
        <f t="shared" si="34"/>
        <v>0.33823893105585423</v>
      </c>
      <c r="H1135" t="s">
        <v>8221</v>
      </c>
      <c r="I1135">
        <v>0</v>
      </c>
      <c r="J1135" s="17">
        <f t="shared" si="35"/>
        <v>-0.28830859714434109</v>
      </c>
    </row>
    <row r="1136" spans="1:10" x14ac:dyDescent="0.25">
      <c r="A1136" t="s">
        <v>8219</v>
      </c>
      <c r="B1136">
        <v>249</v>
      </c>
      <c r="C1136" s="17">
        <f t="shared" si="34"/>
        <v>6.4639211086052931E-2</v>
      </c>
      <c r="H1136" t="s">
        <v>8221</v>
      </c>
      <c r="I1136">
        <v>3</v>
      </c>
      <c r="J1136" s="17">
        <f t="shared" si="35"/>
        <v>-0.23946978474057207</v>
      </c>
    </row>
    <row r="1137" spans="1:10" x14ac:dyDescent="0.25">
      <c r="A1137" t="s">
        <v>8219</v>
      </c>
      <c r="B1137">
        <v>84</v>
      </c>
      <c r="C1137" s="17">
        <f t="shared" si="34"/>
        <v>-0.13078916032094798</v>
      </c>
      <c r="H1137" t="s">
        <v>8221</v>
      </c>
      <c r="I1137">
        <v>11</v>
      </c>
      <c r="J1137" s="17">
        <f t="shared" si="35"/>
        <v>-0.10923295166385466</v>
      </c>
    </row>
    <row r="1138" spans="1:10" x14ac:dyDescent="0.25">
      <c r="A1138" t="s">
        <v>8219</v>
      </c>
      <c r="B1138">
        <v>197</v>
      </c>
      <c r="C1138" s="17">
        <f t="shared" si="34"/>
        <v>3.0496637335435521E-3</v>
      </c>
      <c r="H1138" t="s">
        <v>8221</v>
      </c>
      <c r="I1138">
        <v>6</v>
      </c>
      <c r="J1138" s="17">
        <f t="shared" si="35"/>
        <v>-0.19063097233680304</v>
      </c>
    </row>
    <row r="1139" spans="1:10" x14ac:dyDescent="0.25">
      <c r="A1139" t="s">
        <v>8219</v>
      </c>
      <c r="B1139">
        <v>271</v>
      </c>
      <c r="C1139" s="17">
        <f t="shared" si="34"/>
        <v>9.0696327273653052E-2</v>
      </c>
      <c r="H1139" t="s">
        <v>8221</v>
      </c>
      <c r="I1139">
        <v>0</v>
      </c>
      <c r="J1139" s="17">
        <f t="shared" si="35"/>
        <v>-0.28830859714434109</v>
      </c>
    </row>
    <row r="1140" spans="1:10" x14ac:dyDescent="0.25">
      <c r="A1140" t="s">
        <v>8219</v>
      </c>
      <c r="B1140">
        <v>50</v>
      </c>
      <c r="C1140" s="17">
        <f t="shared" si="34"/>
        <v>-0.1710592489745118</v>
      </c>
      <c r="H1140" t="s">
        <v>8221</v>
      </c>
      <c r="I1140">
        <v>67</v>
      </c>
      <c r="J1140" s="17">
        <f t="shared" si="35"/>
        <v>0.80242487987316713</v>
      </c>
    </row>
    <row r="1141" spans="1:10" x14ac:dyDescent="0.25">
      <c r="A1141" t="s">
        <v>8219</v>
      </c>
      <c r="B1141">
        <v>169</v>
      </c>
      <c r="C1141" s="17">
        <f t="shared" si="34"/>
        <v>-3.0113938687038422E-2</v>
      </c>
      <c r="H1141" t="s">
        <v>8221</v>
      </c>
      <c r="I1141">
        <v>23</v>
      </c>
      <c r="J1141" s="17">
        <f t="shared" si="35"/>
        <v>8.6122297951221435E-2</v>
      </c>
    </row>
    <row r="1142" spans="1:10" x14ac:dyDescent="0.25">
      <c r="A1142" t="s">
        <v>8219</v>
      </c>
      <c r="B1142">
        <v>205</v>
      </c>
      <c r="C1142" s="17">
        <f t="shared" si="34"/>
        <v>1.2524978710852688E-2</v>
      </c>
      <c r="H1142" t="s">
        <v>8221</v>
      </c>
      <c r="I1142">
        <v>72</v>
      </c>
      <c r="J1142" s="17">
        <f t="shared" si="35"/>
        <v>0.88382290054611556</v>
      </c>
    </row>
    <row r="1143" spans="1:10" x14ac:dyDescent="0.25">
      <c r="A1143" t="s">
        <v>8219</v>
      </c>
      <c r="B1143">
        <v>206</v>
      </c>
      <c r="C1143" s="17">
        <f t="shared" si="34"/>
        <v>1.370939308301633E-2</v>
      </c>
      <c r="H1143" t="s">
        <v>8221</v>
      </c>
      <c r="I1143">
        <v>2</v>
      </c>
      <c r="J1143" s="17">
        <f t="shared" si="35"/>
        <v>-0.25574938887516174</v>
      </c>
    </row>
    <row r="1144" spans="1:10" x14ac:dyDescent="0.25">
      <c r="A1144" t="s">
        <v>8219</v>
      </c>
      <c r="B1144">
        <v>84</v>
      </c>
      <c r="C1144" s="17">
        <f t="shared" si="34"/>
        <v>-0.13078916032094798</v>
      </c>
      <c r="H1144" t="s">
        <v>8221</v>
      </c>
      <c r="I1144">
        <v>15</v>
      </c>
      <c r="J1144" s="17">
        <f t="shared" si="35"/>
        <v>-4.4114535125495957E-2</v>
      </c>
    </row>
    <row r="1145" spans="1:10" x14ac:dyDescent="0.25">
      <c r="A1145" t="s">
        <v>8219</v>
      </c>
      <c r="B1145">
        <v>210</v>
      </c>
      <c r="C1145" s="17">
        <f t="shared" si="34"/>
        <v>1.8447050571670898E-2</v>
      </c>
      <c r="H1145" t="s">
        <v>8221</v>
      </c>
      <c r="I1145">
        <v>1</v>
      </c>
      <c r="J1145" s="17">
        <f t="shared" si="35"/>
        <v>-0.27202899300975142</v>
      </c>
    </row>
    <row r="1146" spans="1:10" x14ac:dyDescent="0.25">
      <c r="A1146" t="s">
        <v>8219</v>
      </c>
      <c r="B1146">
        <v>181</v>
      </c>
      <c r="C1146" s="17">
        <f t="shared" si="34"/>
        <v>-1.590096622107472E-2</v>
      </c>
      <c r="H1146" t="s">
        <v>8221</v>
      </c>
      <c r="I1146">
        <v>2</v>
      </c>
      <c r="J1146" s="17">
        <f t="shared" si="35"/>
        <v>-0.25574938887516174</v>
      </c>
    </row>
    <row r="1147" spans="1:10" x14ac:dyDescent="0.25">
      <c r="A1147" t="s">
        <v>8219</v>
      </c>
      <c r="B1147">
        <v>60</v>
      </c>
      <c r="C1147" s="17">
        <f t="shared" si="34"/>
        <v>-0.15921510525287538</v>
      </c>
      <c r="H1147" t="s">
        <v>8221</v>
      </c>
      <c r="I1147">
        <v>7</v>
      </c>
      <c r="J1147" s="17">
        <f t="shared" si="35"/>
        <v>-0.17435136820221336</v>
      </c>
    </row>
    <row r="1148" spans="1:10" x14ac:dyDescent="0.25">
      <c r="A1148" t="s">
        <v>8219</v>
      </c>
      <c r="B1148">
        <v>445</v>
      </c>
      <c r="C1148" s="17">
        <f t="shared" si="34"/>
        <v>0.29678442803012672</v>
      </c>
      <c r="H1148" t="s">
        <v>8221</v>
      </c>
      <c r="I1148">
        <v>16</v>
      </c>
      <c r="J1148" s="17">
        <f t="shared" si="35"/>
        <v>-2.7834930990906285E-2</v>
      </c>
    </row>
    <row r="1149" spans="1:10" x14ac:dyDescent="0.25">
      <c r="A1149" t="s">
        <v>8219</v>
      </c>
      <c r="B1149">
        <v>17</v>
      </c>
      <c r="C1149" s="17">
        <f t="shared" si="34"/>
        <v>-0.210144923255912</v>
      </c>
      <c r="H1149" t="s">
        <v>8221</v>
      </c>
      <c r="I1149">
        <v>117</v>
      </c>
      <c r="J1149" s="17">
        <f t="shared" si="35"/>
        <v>1.6164050866026507</v>
      </c>
    </row>
    <row r="1150" spans="1:10" x14ac:dyDescent="0.25">
      <c r="A1150" t="s">
        <v>8219</v>
      </c>
      <c r="B1150">
        <v>194</v>
      </c>
      <c r="C1150" s="17">
        <f t="shared" si="34"/>
        <v>-5.0357938294737356E-4</v>
      </c>
      <c r="H1150" t="s">
        <v>8221</v>
      </c>
      <c r="I1150">
        <v>2</v>
      </c>
      <c r="J1150" s="17">
        <f t="shared" si="35"/>
        <v>-0.25574938887516174</v>
      </c>
    </row>
    <row r="1151" spans="1:10" x14ac:dyDescent="0.25">
      <c r="A1151" t="s">
        <v>8219</v>
      </c>
      <c r="B1151">
        <v>404</v>
      </c>
      <c r="C1151" s="17">
        <f t="shared" si="34"/>
        <v>0.24822343877141742</v>
      </c>
      <c r="H1151" t="s">
        <v>8221</v>
      </c>
      <c r="I1151">
        <v>7</v>
      </c>
      <c r="J1151" s="17">
        <f t="shared" si="35"/>
        <v>-0.17435136820221336</v>
      </c>
    </row>
    <row r="1152" spans="1:10" x14ac:dyDescent="0.25">
      <c r="A1152" t="s">
        <v>8219</v>
      </c>
      <c r="B1152">
        <v>194</v>
      </c>
      <c r="C1152" s="17">
        <f t="shared" si="34"/>
        <v>-5.0357938294737356E-4</v>
      </c>
      <c r="H1152" t="s">
        <v>8221</v>
      </c>
      <c r="I1152">
        <v>3</v>
      </c>
      <c r="J1152" s="17">
        <f t="shared" si="35"/>
        <v>-0.23946978474057207</v>
      </c>
    </row>
    <row r="1153" spans="1:10" x14ac:dyDescent="0.25">
      <c r="A1153" t="s">
        <v>8219</v>
      </c>
      <c r="B1153">
        <v>902</v>
      </c>
      <c r="C1153" s="17">
        <f t="shared" si="34"/>
        <v>0.83806179610891118</v>
      </c>
      <c r="H1153" t="s">
        <v>8221</v>
      </c>
      <c r="I1153">
        <v>20</v>
      </c>
      <c r="J1153" s="17">
        <f t="shared" si="35"/>
        <v>3.7283485547452415E-2</v>
      </c>
    </row>
    <row r="1154" spans="1:10" x14ac:dyDescent="0.25">
      <c r="A1154" t="s">
        <v>8219</v>
      </c>
      <c r="B1154">
        <v>1670</v>
      </c>
      <c r="C1154" s="17">
        <f t="shared" si="34"/>
        <v>1.7476920339305879</v>
      </c>
      <c r="H1154" t="s">
        <v>8221</v>
      </c>
      <c r="I1154">
        <v>50</v>
      </c>
      <c r="J1154" s="17">
        <f t="shared" si="35"/>
        <v>0.5256716095851427</v>
      </c>
    </row>
    <row r="1155" spans="1:10" x14ac:dyDescent="0.25">
      <c r="A1155" t="s">
        <v>8219</v>
      </c>
      <c r="B1155">
        <v>1328</v>
      </c>
      <c r="C1155" s="17">
        <f t="shared" ref="C1155:C1218" si="36">(B1155-F$2)/F$7</f>
        <v>1.3426223186506225</v>
      </c>
      <c r="H1155" t="s">
        <v>8221</v>
      </c>
      <c r="I1155">
        <v>2</v>
      </c>
      <c r="J1155" s="17">
        <f t="shared" ref="J1155:J1218" si="37">(I1155-M$2)/M$7</f>
        <v>-0.25574938887516174</v>
      </c>
    </row>
    <row r="1156" spans="1:10" x14ac:dyDescent="0.25">
      <c r="A1156" t="s">
        <v>8219</v>
      </c>
      <c r="B1156">
        <v>944</v>
      </c>
      <c r="C1156" s="17">
        <f t="shared" si="36"/>
        <v>0.88780719973978406</v>
      </c>
      <c r="H1156" t="s">
        <v>8221</v>
      </c>
      <c r="I1156">
        <v>3</v>
      </c>
      <c r="J1156" s="17">
        <f t="shared" si="37"/>
        <v>-0.23946978474057207</v>
      </c>
    </row>
    <row r="1157" spans="1:10" x14ac:dyDescent="0.25">
      <c r="A1157" t="s">
        <v>8219</v>
      </c>
      <c r="B1157">
        <v>147</v>
      </c>
      <c r="C1157" s="17">
        <f t="shared" si="36"/>
        <v>-5.6171054874638547E-2</v>
      </c>
      <c r="H1157" t="s">
        <v>8221</v>
      </c>
      <c r="I1157">
        <v>27</v>
      </c>
      <c r="J1157" s="17">
        <f t="shared" si="37"/>
        <v>0.15124071448958015</v>
      </c>
    </row>
    <row r="1158" spans="1:10" x14ac:dyDescent="0.25">
      <c r="A1158" t="s">
        <v>8219</v>
      </c>
      <c r="B1158">
        <v>99</v>
      </c>
      <c r="C1158" s="17">
        <f t="shared" si="36"/>
        <v>-0.11302294473849335</v>
      </c>
      <c r="H1158" t="s">
        <v>8221</v>
      </c>
      <c r="I1158">
        <v>7</v>
      </c>
      <c r="J1158" s="17">
        <f t="shared" si="37"/>
        <v>-0.17435136820221336</v>
      </c>
    </row>
    <row r="1159" spans="1:10" x14ac:dyDescent="0.25">
      <c r="A1159" t="s">
        <v>8219</v>
      </c>
      <c r="B1159">
        <v>79</v>
      </c>
      <c r="C1159" s="17">
        <f t="shared" si="36"/>
        <v>-0.1367112321817662</v>
      </c>
      <c r="H1159" t="s">
        <v>8221</v>
      </c>
      <c r="I1159">
        <v>5</v>
      </c>
      <c r="J1159" s="17">
        <f t="shared" si="37"/>
        <v>-0.20691057647139272</v>
      </c>
    </row>
    <row r="1160" spans="1:10" x14ac:dyDescent="0.25">
      <c r="A1160" t="s">
        <v>8219</v>
      </c>
      <c r="B1160">
        <v>75</v>
      </c>
      <c r="C1160" s="17">
        <f t="shared" si="36"/>
        <v>-0.14144888967042077</v>
      </c>
      <c r="H1160" t="s">
        <v>8221</v>
      </c>
      <c r="I1160">
        <v>0</v>
      </c>
      <c r="J1160" s="17">
        <f t="shared" si="37"/>
        <v>-0.28830859714434109</v>
      </c>
    </row>
    <row r="1161" spans="1:10" x14ac:dyDescent="0.25">
      <c r="A1161" t="s">
        <v>8219</v>
      </c>
      <c r="B1161">
        <v>207</v>
      </c>
      <c r="C1161" s="17">
        <f t="shared" si="36"/>
        <v>1.4893807455179972E-2</v>
      </c>
      <c r="H1161" t="s">
        <v>8221</v>
      </c>
      <c r="I1161">
        <v>3</v>
      </c>
      <c r="J1161" s="17">
        <f t="shared" si="37"/>
        <v>-0.23946978474057207</v>
      </c>
    </row>
    <row r="1162" spans="1:10" x14ac:dyDescent="0.25">
      <c r="A1162" t="s">
        <v>8219</v>
      </c>
      <c r="B1162">
        <v>102</v>
      </c>
      <c r="C1162" s="17">
        <f t="shared" si="36"/>
        <v>-0.10946970162200242</v>
      </c>
      <c r="H1162" t="s">
        <v>8221</v>
      </c>
      <c r="I1162">
        <v>6</v>
      </c>
      <c r="J1162" s="17">
        <f t="shared" si="37"/>
        <v>-0.19063097233680304</v>
      </c>
    </row>
    <row r="1163" spans="1:10" x14ac:dyDescent="0.25">
      <c r="A1163" t="s">
        <v>8219</v>
      </c>
      <c r="B1163">
        <v>32</v>
      </c>
      <c r="C1163" s="17">
        <f t="shared" si="36"/>
        <v>-0.19237870767345736</v>
      </c>
      <c r="H1163" t="s">
        <v>8221</v>
      </c>
      <c r="I1163">
        <v>9</v>
      </c>
      <c r="J1163" s="17">
        <f t="shared" si="37"/>
        <v>-0.14179215993303401</v>
      </c>
    </row>
    <row r="1164" spans="1:10" x14ac:dyDescent="0.25">
      <c r="A1164" t="s">
        <v>8219</v>
      </c>
      <c r="B1164">
        <v>480</v>
      </c>
      <c r="C1164" s="17">
        <f t="shared" si="36"/>
        <v>0.33823893105585423</v>
      </c>
      <c r="H1164" t="s">
        <v>8221</v>
      </c>
      <c r="I1164">
        <v>3</v>
      </c>
      <c r="J1164" s="17">
        <f t="shared" si="37"/>
        <v>-0.23946978474057207</v>
      </c>
    </row>
    <row r="1165" spans="1:10" x14ac:dyDescent="0.25">
      <c r="A1165" t="s">
        <v>8219</v>
      </c>
      <c r="B1165">
        <v>11</v>
      </c>
      <c r="C1165" s="17">
        <f t="shared" si="36"/>
        <v>-0.21725140948889385</v>
      </c>
      <c r="H1165" t="s">
        <v>8221</v>
      </c>
      <c r="I1165">
        <v>2</v>
      </c>
      <c r="J1165" s="17">
        <f t="shared" si="37"/>
        <v>-0.25574938887516174</v>
      </c>
    </row>
    <row r="1166" spans="1:10" x14ac:dyDescent="0.25">
      <c r="A1166" t="s">
        <v>8219</v>
      </c>
      <c r="B1166">
        <v>12</v>
      </c>
      <c r="C1166" s="17">
        <f t="shared" si="36"/>
        <v>-0.21606699511673019</v>
      </c>
      <c r="H1166" t="s">
        <v>8221</v>
      </c>
      <c r="I1166">
        <v>3</v>
      </c>
      <c r="J1166" s="17">
        <f t="shared" si="37"/>
        <v>-0.23946978474057207</v>
      </c>
    </row>
    <row r="1167" spans="1:10" x14ac:dyDescent="0.25">
      <c r="A1167" t="s">
        <v>8219</v>
      </c>
      <c r="B1167">
        <v>48</v>
      </c>
      <c r="C1167" s="17">
        <f t="shared" si="36"/>
        <v>-0.17342807771883909</v>
      </c>
      <c r="H1167" t="s">
        <v>8221</v>
      </c>
      <c r="I1167">
        <v>45</v>
      </c>
      <c r="J1167" s="17">
        <f t="shared" si="37"/>
        <v>0.44427358891219432</v>
      </c>
    </row>
    <row r="1168" spans="1:10" x14ac:dyDescent="0.25">
      <c r="A1168" t="s">
        <v>8219</v>
      </c>
      <c r="B1168">
        <v>59</v>
      </c>
      <c r="C1168" s="17">
        <f t="shared" si="36"/>
        <v>-0.16039951962503904</v>
      </c>
      <c r="H1168" t="s">
        <v>8221</v>
      </c>
      <c r="I1168">
        <v>9</v>
      </c>
      <c r="J1168" s="17">
        <f t="shared" si="37"/>
        <v>-0.14179215993303401</v>
      </c>
    </row>
    <row r="1169" spans="1:10" x14ac:dyDescent="0.25">
      <c r="A1169" t="s">
        <v>8219</v>
      </c>
      <c r="B1169">
        <v>79</v>
      </c>
      <c r="C1169" s="17">
        <f t="shared" si="36"/>
        <v>-0.1367112321817662</v>
      </c>
      <c r="H1169" t="s">
        <v>8221</v>
      </c>
      <c r="I1169">
        <v>9</v>
      </c>
      <c r="J1169" s="17">
        <f t="shared" si="37"/>
        <v>-0.14179215993303401</v>
      </c>
    </row>
    <row r="1170" spans="1:10" x14ac:dyDescent="0.25">
      <c r="A1170" t="s">
        <v>8219</v>
      </c>
      <c r="B1170">
        <v>14</v>
      </c>
      <c r="C1170" s="17">
        <f t="shared" si="36"/>
        <v>-0.21369816637240291</v>
      </c>
      <c r="H1170" t="s">
        <v>8221</v>
      </c>
      <c r="I1170">
        <v>21</v>
      </c>
      <c r="J1170" s="17">
        <f t="shared" si="37"/>
        <v>5.3563089682042091E-2</v>
      </c>
    </row>
    <row r="1171" spans="1:10" x14ac:dyDescent="0.25">
      <c r="A1171" t="s">
        <v>8219</v>
      </c>
      <c r="B1171">
        <v>106</v>
      </c>
      <c r="C1171" s="17">
        <f t="shared" si="36"/>
        <v>-0.10473204413334786</v>
      </c>
      <c r="H1171" t="s">
        <v>8221</v>
      </c>
      <c r="I1171">
        <v>17</v>
      </c>
      <c r="J1171" s="17">
        <f t="shared" si="37"/>
        <v>-1.1555326856316609E-2</v>
      </c>
    </row>
    <row r="1172" spans="1:10" x14ac:dyDescent="0.25">
      <c r="A1172" t="s">
        <v>8219</v>
      </c>
      <c r="B1172">
        <v>25</v>
      </c>
      <c r="C1172" s="17">
        <f t="shared" si="36"/>
        <v>-0.20066960827860286</v>
      </c>
      <c r="H1172" t="s">
        <v>8221</v>
      </c>
      <c r="I1172">
        <v>1</v>
      </c>
      <c r="J1172" s="17">
        <f t="shared" si="37"/>
        <v>-0.27202899300975142</v>
      </c>
    </row>
    <row r="1173" spans="1:10" x14ac:dyDescent="0.25">
      <c r="A1173" t="s">
        <v>8219</v>
      </c>
      <c r="B1173">
        <v>25</v>
      </c>
      <c r="C1173" s="17">
        <f t="shared" si="36"/>
        <v>-0.20066960827860286</v>
      </c>
      <c r="H1173" t="s">
        <v>8221</v>
      </c>
      <c r="I1173">
        <v>1</v>
      </c>
      <c r="J1173" s="17">
        <f t="shared" si="37"/>
        <v>-0.27202899300975142</v>
      </c>
    </row>
    <row r="1174" spans="1:10" x14ac:dyDescent="0.25">
      <c r="A1174" t="s">
        <v>8219</v>
      </c>
      <c r="B1174">
        <v>29</v>
      </c>
      <c r="C1174" s="17">
        <f t="shared" si="36"/>
        <v>-0.19593195078994829</v>
      </c>
      <c r="H1174" t="s">
        <v>8221</v>
      </c>
      <c r="I1174">
        <v>14</v>
      </c>
      <c r="J1174" s="17">
        <f t="shared" si="37"/>
        <v>-6.0394139260085633E-2</v>
      </c>
    </row>
    <row r="1175" spans="1:10" x14ac:dyDescent="0.25">
      <c r="A1175" t="s">
        <v>8219</v>
      </c>
      <c r="B1175">
        <v>43</v>
      </c>
      <c r="C1175" s="17">
        <f t="shared" si="36"/>
        <v>-0.17935014957965731</v>
      </c>
      <c r="H1175" t="s">
        <v>8221</v>
      </c>
      <c r="I1175">
        <v>42</v>
      </c>
      <c r="J1175" s="17">
        <f t="shared" si="37"/>
        <v>0.39543477650842529</v>
      </c>
    </row>
    <row r="1176" spans="1:10" x14ac:dyDescent="0.25">
      <c r="A1176" t="s">
        <v>8219</v>
      </c>
      <c r="B1176">
        <v>46</v>
      </c>
      <c r="C1176" s="17">
        <f t="shared" si="36"/>
        <v>-0.17579690646316637</v>
      </c>
      <c r="H1176" t="s">
        <v>8221</v>
      </c>
      <c r="I1176">
        <v>27</v>
      </c>
      <c r="J1176" s="17">
        <f t="shared" si="37"/>
        <v>0.15124071448958015</v>
      </c>
    </row>
    <row r="1177" spans="1:10" x14ac:dyDescent="0.25">
      <c r="A1177" t="s">
        <v>8219</v>
      </c>
      <c r="B1177">
        <v>27</v>
      </c>
      <c r="C1177" s="17">
        <f t="shared" si="36"/>
        <v>-0.19830077953427558</v>
      </c>
      <c r="H1177" t="s">
        <v>8221</v>
      </c>
      <c r="I1177">
        <v>5</v>
      </c>
      <c r="J1177" s="17">
        <f t="shared" si="37"/>
        <v>-0.20691057647139272</v>
      </c>
    </row>
    <row r="1178" spans="1:10" x14ac:dyDescent="0.25">
      <c r="A1178" t="s">
        <v>8219</v>
      </c>
      <c r="B1178">
        <v>112</v>
      </c>
      <c r="C1178" s="17">
        <f t="shared" si="36"/>
        <v>-9.7625557900366006E-2</v>
      </c>
      <c r="H1178" t="s">
        <v>8221</v>
      </c>
      <c r="I1178">
        <v>13</v>
      </c>
      <c r="J1178" s="17">
        <f t="shared" si="37"/>
        <v>-7.6673743394675309E-2</v>
      </c>
    </row>
    <row r="1179" spans="1:10" x14ac:dyDescent="0.25">
      <c r="A1179" t="s">
        <v>8219</v>
      </c>
      <c r="B1179">
        <v>34</v>
      </c>
      <c r="C1179" s="17">
        <f t="shared" si="36"/>
        <v>-0.19000987892913007</v>
      </c>
      <c r="H1179" t="s">
        <v>8221</v>
      </c>
      <c r="I1179">
        <v>12</v>
      </c>
      <c r="J1179" s="17">
        <f t="shared" si="37"/>
        <v>-9.2953347529264985E-2</v>
      </c>
    </row>
    <row r="1180" spans="1:10" x14ac:dyDescent="0.25">
      <c r="A1180" t="s">
        <v>8219</v>
      </c>
      <c r="B1180">
        <v>145</v>
      </c>
      <c r="C1180" s="17">
        <f t="shared" si="36"/>
        <v>-5.8539883618965831E-2</v>
      </c>
      <c r="H1180" t="s">
        <v>8221</v>
      </c>
      <c r="I1180">
        <v>90</v>
      </c>
      <c r="J1180" s="17">
        <f t="shared" si="37"/>
        <v>1.1768557749687296</v>
      </c>
    </row>
    <row r="1181" spans="1:10" x14ac:dyDescent="0.25">
      <c r="A1181" t="s">
        <v>8219</v>
      </c>
      <c r="B1181">
        <v>19</v>
      </c>
      <c r="C1181" s="17">
        <f t="shared" si="36"/>
        <v>-0.20777609451158471</v>
      </c>
      <c r="H1181" t="s">
        <v>8221</v>
      </c>
      <c r="I1181">
        <v>2</v>
      </c>
      <c r="J1181" s="17">
        <f t="shared" si="37"/>
        <v>-0.25574938887516174</v>
      </c>
    </row>
    <row r="1182" spans="1:10" x14ac:dyDescent="0.25">
      <c r="A1182" t="s">
        <v>8219</v>
      </c>
      <c r="B1182">
        <v>288</v>
      </c>
      <c r="C1182" s="17">
        <f t="shared" si="36"/>
        <v>0.11083137160043496</v>
      </c>
      <c r="H1182" t="s">
        <v>8221</v>
      </c>
      <c r="I1182">
        <v>5</v>
      </c>
      <c r="J1182" s="17">
        <f t="shared" si="37"/>
        <v>-0.20691057647139272</v>
      </c>
    </row>
    <row r="1183" spans="1:10" x14ac:dyDescent="0.25">
      <c r="A1183" t="s">
        <v>8219</v>
      </c>
      <c r="B1183">
        <v>14</v>
      </c>
      <c r="C1183" s="17">
        <f t="shared" si="36"/>
        <v>-0.21369816637240291</v>
      </c>
      <c r="H1183" t="s">
        <v>8221</v>
      </c>
      <c r="I1183">
        <v>31</v>
      </c>
      <c r="J1183" s="17">
        <f t="shared" si="37"/>
        <v>0.21635913102793886</v>
      </c>
    </row>
    <row r="1184" spans="1:10" x14ac:dyDescent="0.25">
      <c r="A1184" t="s">
        <v>8219</v>
      </c>
      <c r="B1184">
        <v>7</v>
      </c>
      <c r="C1184" s="17">
        <f t="shared" si="36"/>
        <v>-0.22198906697754842</v>
      </c>
      <c r="H1184" t="s">
        <v>8221</v>
      </c>
      <c r="I1184">
        <v>4</v>
      </c>
      <c r="J1184" s="17">
        <f t="shared" si="37"/>
        <v>-0.22319018060598239</v>
      </c>
    </row>
    <row r="1185" spans="1:10" x14ac:dyDescent="0.25">
      <c r="A1185" t="s">
        <v>8219</v>
      </c>
      <c r="B1185">
        <v>211</v>
      </c>
      <c r="C1185" s="17">
        <f t="shared" si="36"/>
        <v>1.963146494383454E-2</v>
      </c>
      <c r="H1185" t="s">
        <v>8221</v>
      </c>
      <c r="I1185">
        <v>29</v>
      </c>
      <c r="J1185" s="17">
        <f t="shared" si="37"/>
        <v>0.1837999227587595</v>
      </c>
    </row>
    <row r="1186" spans="1:10" x14ac:dyDescent="0.25">
      <c r="A1186" t="s">
        <v>8219</v>
      </c>
      <c r="B1186">
        <v>85</v>
      </c>
      <c r="C1186" s="17">
        <f t="shared" si="36"/>
        <v>-0.12960474594878435</v>
      </c>
      <c r="H1186" t="s">
        <v>8221</v>
      </c>
      <c r="I1186">
        <v>2</v>
      </c>
      <c r="J1186" s="17">
        <f t="shared" si="37"/>
        <v>-0.25574938887516174</v>
      </c>
    </row>
    <row r="1187" spans="1:10" x14ac:dyDescent="0.25">
      <c r="A1187" t="s">
        <v>8219</v>
      </c>
      <c r="B1187">
        <v>103</v>
      </c>
      <c r="C1187" s="17">
        <f t="shared" si="36"/>
        <v>-0.10828528724983878</v>
      </c>
      <c r="H1187" t="s">
        <v>8221</v>
      </c>
      <c r="I1187">
        <v>114</v>
      </c>
      <c r="J1187" s="17">
        <f t="shared" si="37"/>
        <v>1.5675662741988818</v>
      </c>
    </row>
    <row r="1188" spans="1:10" x14ac:dyDescent="0.25">
      <c r="A1188" t="s">
        <v>8219</v>
      </c>
      <c r="B1188">
        <v>113</v>
      </c>
      <c r="C1188" s="17">
        <f t="shared" si="36"/>
        <v>-9.6441143528202364E-2</v>
      </c>
      <c r="H1188" t="s">
        <v>8221</v>
      </c>
      <c r="I1188">
        <v>1</v>
      </c>
      <c r="J1188" s="17">
        <f t="shared" si="37"/>
        <v>-0.27202899300975142</v>
      </c>
    </row>
    <row r="1189" spans="1:10" x14ac:dyDescent="0.25">
      <c r="A1189" t="s">
        <v>8219</v>
      </c>
      <c r="B1189">
        <v>167</v>
      </c>
      <c r="C1189" s="17">
        <f t="shared" si="36"/>
        <v>-3.2482767431365703E-2</v>
      </c>
      <c r="H1189" t="s">
        <v>8221</v>
      </c>
      <c r="I1189">
        <v>76</v>
      </c>
      <c r="J1189" s="17">
        <f t="shared" si="37"/>
        <v>0.94894131708447427</v>
      </c>
    </row>
    <row r="1190" spans="1:10" x14ac:dyDescent="0.25">
      <c r="A1190" t="s">
        <v>8219</v>
      </c>
      <c r="B1190">
        <v>73</v>
      </c>
      <c r="C1190" s="17">
        <f t="shared" si="36"/>
        <v>-0.14381771841474805</v>
      </c>
      <c r="H1190" t="s">
        <v>8221</v>
      </c>
      <c r="I1190">
        <v>9</v>
      </c>
      <c r="J1190" s="17">
        <f t="shared" si="37"/>
        <v>-0.14179215993303401</v>
      </c>
    </row>
    <row r="1191" spans="1:10" x14ac:dyDescent="0.25">
      <c r="A1191" t="s">
        <v>8219</v>
      </c>
      <c r="B1191">
        <v>75</v>
      </c>
      <c r="C1191" s="17">
        <f t="shared" si="36"/>
        <v>-0.14144888967042077</v>
      </c>
      <c r="H1191" t="s">
        <v>8221</v>
      </c>
      <c r="I1191">
        <v>37</v>
      </c>
      <c r="J1191" s="17">
        <f t="shared" si="37"/>
        <v>0.31403675583547691</v>
      </c>
    </row>
    <row r="1192" spans="1:10" x14ac:dyDescent="0.25">
      <c r="A1192" t="s">
        <v>8219</v>
      </c>
      <c r="B1192">
        <v>614</v>
      </c>
      <c r="C1192" s="17">
        <f t="shared" si="36"/>
        <v>0.49695045692578227</v>
      </c>
      <c r="H1192" t="s">
        <v>8221</v>
      </c>
      <c r="I1192">
        <v>0</v>
      </c>
      <c r="J1192" s="17">
        <f t="shared" si="37"/>
        <v>-0.28830859714434109</v>
      </c>
    </row>
    <row r="1193" spans="1:10" x14ac:dyDescent="0.25">
      <c r="A1193" t="s">
        <v>8219</v>
      </c>
      <c r="B1193">
        <v>107</v>
      </c>
      <c r="C1193" s="17">
        <f t="shared" si="36"/>
        <v>-0.10354762976118422</v>
      </c>
      <c r="H1193" t="s">
        <v>8221</v>
      </c>
      <c r="I1193">
        <v>1</v>
      </c>
      <c r="J1193" s="17">
        <f t="shared" si="37"/>
        <v>-0.27202899300975142</v>
      </c>
    </row>
    <row r="1194" spans="1:10" x14ac:dyDescent="0.25">
      <c r="A1194" t="s">
        <v>8219</v>
      </c>
      <c r="B1194">
        <v>1224</v>
      </c>
      <c r="C1194" s="17">
        <f t="shared" si="36"/>
        <v>1.2194432239456037</v>
      </c>
      <c r="H1194" t="s">
        <v>8221</v>
      </c>
      <c r="I1194">
        <v>10</v>
      </c>
      <c r="J1194" s="17">
        <f t="shared" si="37"/>
        <v>-0.12551255579844434</v>
      </c>
    </row>
    <row r="1195" spans="1:10" x14ac:dyDescent="0.25">
      <c r="A1195" t="s">
        <v>8219</v>
      </c>
      <c r="B1195">
        <v>104</v>
      </c>
      <c r="C1195" s="17">
        <f t="shared" si="36"/>
        <v>-0.10710087287767514</v>
      </c>
      <c r="H1195" t="s">
        <v>8221</v>
      </c>
      <c r="I1195">
        <v>1</v>
      </c>
      <c r="J1195" s="17">
        <f t="shared" si="37"/>
        <v>-0.27202899300975142</v>
      </c>
    </row>
    <row r="1196" spans="1:10" x14ac:dyDescent="0.25">
      <c r="A1196" t="s">
        <v>8219</v>
      </c>
      <c r="B1196">
        <v>79</v>
      </c>
      <c r="C1196" s="17">
        <f t="shared" si="36"/>
        <v>-0.1367112321817662</v>
      </c>
      <c r="H1196" t="s">
        <v>8221</v>
      </c>
      <c r="I1196">
        <v>2</v>
      </c>
      <c r="J1196" s="17">
        <f t="shared" si="37"/>
        <v>-0.25574938887516174</v>
      </c>
    </row>
    <row r="1197" spans="1:10" x14ac:dyDescent="0.25">
      <c r="A1197" t="s">
        <v>8219</v>
      </c>
      <c r="B1197">
        <v>157</v>
      </c>
      <c r="C1197" s="17">
        <f t="shared" si="36"/>
        <v>-4.4326911153002121E-2</v>
      </c>
      <c r="H1197" t="s">
        <v>8221</v>
      </c>
      <c r="I1197">
        <v>1</v>
      </c>
      <c r="J1197" s="17">
        <f t="shared" si="37"/>
        <v>-0.27202899300975142</v>
      </c>
    </row>
    <row r="1198" spans="1:10" x14ac:dyDescent="0.25">
      <c r="A1198" t="s">
        <v>8219</v>
      </c>
      <c r="B1198">
        <v>50</v>
      </c>
      <c r="C1198" s="17">
        <f t="shared" si="36"/>
        <v>-0.1710592489745118</v>
      </c>
      <c r="H1198" t="s">
        <v>8221</v>
      </c>
      <c r="I1198">
        <v>10</v>
      </c>
      <c r="J1198" s="17">
        <f t="shared" si="37"/>
        <v>-0.12551255579844434</v>
      </c>
    </row>
    <row r="1199" spans="1:10" x14ac:dyDescent="0.25">
      <c r="A1199" t="s">
        <v>8219</v>
      </c>
      <c r="B1199">
        <v>64</v>
      </c>
      <c r="C1199" s="17">
        <f t="shared" si="36"/>
        <v>-0.15447744776422082</v>
      </c>
      <c r="H1199" t="s">
        <v>8221</v>
      </c>
      <c r="I1199">
        <v>9</v>
      </c>
      <c r="J1199" s="17">
        <f t="shared" si="37"/>
        <v>-0.14179215993303401</v>
      </c>
    </row>
    <row r="1200" spans="1:10" x14ac:dyDescent="0.25">
      <c r="A1200" t="s">
        <v>8219</v>
      </c>
      <c r="B1200">
        <v>200</v>
      </c>
      <c r="C1200" s="17">
        <f t="shared" si="36"/>
        <v>6.6029068500344781E-3</v>
      </c>
      <c r="H1200" t="s">
        <v>8221</v>
      </c>
      <c r="I1200">
        <v>19</v>
      </c>
      <c r="J1200" s="17">
        <f t="shared" si="37"/>
        <v>2.1003881412862739E-2</v>
      </c>
    </row>
    <row r="1201" spans="1:10" x14ac:dyDescent="0.25">
      <c r="A1201" t="s">
        <v>8219</v>
      </c>
      <c r="B1201">
        <v>22</v>
      </c>
      <c r="C1201" s="17">
        <f t="shared" si="36"/>
        <v>-0.20422285139509377</v>
      </c>
      <c r="H1201" t="s">
        <v>8221</v>
      </c>
      <c r="I1201">
        <v>0</v>
      </c>
      <c r="J1201" s="17">
        <f t="shared" si="37"/>
        <v>-0.28830859714434109</v>
      </c>
    </row>
    <row r="1202" spans="1:10" x14ac:dyDescent="0.25">
      <c r="A1202" t="s">
        <v>8219</v>
      </c>
      <c r="B1202">
        <v>163</v>
      </c>
      <c r="C1202" s="17">
        <f t="shared" si="36"/>
        <v>-3.722042492002027E-2</v>
      </c>
      <c r="H1202" t="s">
        <v>8221</v>
      </c>
      <c r="I1202">
        <v>4</v>
      </c>
      <c r="J1202" s="17">
        <f t="shared" si="37"/>
        <v>-0.22319018060598239</v>
      </c>
    </row>
    <row r="1203" spans="1:10" x14ac:dyDescent="0.25">
      <c r="A1203" t="s">
        <v>8219</v>
      </c>
      <c r="B1203">
        <v>77</v>
      </c>
      <c r="C1203" s="17">
        <f t="shared" si="36"/>
        <v>-0.13908006092609349</v>
      </c>
      <c r="H1203" t="s">
        <v>8221</v>
      </c>
      <c r="I1203">
        <v>8</v>
      </c>
      <c r="J1203" s="17">
        <f t="shared" si="37"/>
        <v>-0.15807176406762369</v>
      </c>
    </row>
    <row r="1204" spans="1:10" x14ac:dyDescent="0.25">
      <c r="A1204" t="s">
        <v>8219</v>
      </c>
      <c r="B1204">
        <v>89</v>
      </c>
      <c r="C1204" s="17">
        <f t="shared" si="36"/>
        <v>-0.12486708846012977</v>
      </c>
      <c r="H1204" t="s">
        <v>8221</v>
      </c>
      <c r="I1204">
        <v>24</v>
      </c>
      <c r="J1204" s="17">
        <f t="shared" si="37"/>
        <v>0.10240190208581111</v>
      </c>
    </row>
    <row r="1205" spans="1:10" x14ac:dyDescent="0.25">
      <c r="A1205" t="s">
        <v>8219</v>
      </c>
      <c r="B1205">
        <v>3355</v>
      </c>
      <c r="C1205" s="17">
        <f t="shared" si="36"/>
        <v>3.7434302510263247</v>
      </c>
      <c r="H1205" t="s">
        <v>8221</v>
      </c>
      <c r="I1205">
        <v>0</v>
      </c>
      <c r="J1205" s="17">
        <f t="shared" si="37"/>
        <v>-0.28830859714434109</v>
      </c>
    </row>
    <row r="1206" spans="1:10" x14ac:dyDescent="0.25">
      <c r="A1206" t="s">
        <v>8219</v>
      </c>
      <c r="B1206">
        <v>537</v>
      </c>
      <c r="C1206" s="17">
        <f t="shared" si="36"/>
        <v>0.40575055026918183</v>
      </c>
      <c r="H1206" t="s">
        <v>8221</v>
      </c>
      <c r="I1206">
        <v>39</v>
      </c>
      <c r="J1206" s="17">
        <f t="shared" si="37"/>
        <v>0.34659596410465626</v>
      </c>
    </row>
    <row r="1207" spans="1:10" x14ac:dyDescent="0.25">
      <c r="A1207" t="s">
        <v>8219</v>
      </c>
      <c r="B1207">
        <v>125</v>
      </c>
      <c r="C1207" s="17">
        <f t="shared" si="36"/>
        <v>-8.2228171062238661E-2</v>
      </c>
      <c r="H1207" t="s">
        <v>8221</v>
      </c>
      <c r="I1207">
        <v>6</v>
      </c>
      <c r="J1207" s="17">
        <f t="shared" si="37"/>
        <v>-0.19063097233680304</v>
      </c>
    </row>
    <row r="1208" spans="1:10" x14ac:dyDescent="0.25">
      <c r="A1208" t="s">
        <v>8219</v>
      </c>
      <c r="B1208">
        <v>163</v>
      </c>
      <c r="C1208" s="17">
        <f t="shared" si="36"/>
        <v>-3.722042492002027E-2</v>
      </c>
      <c r="H1208" t="s">
        <v>8221</v>
      </c>
      <c r="I1208">
        <v>4</v>
      </c>
      <c r="J1208" s="17">
        <f t="shared" si="37"/>
        <v>-0.22319018060598239</v>
      </c>
    </row>
    <row r="1209" spans="1:10" x14ac:dyDescent="0.25">
      <c r="A1209" t="s">
        <v>8219</v>
      </c>
      <c r="B1209">
        <v>283</v>
      </c>
      <c r="C1209" s="17">
        <f t="shared" si="36"/>
        <v>0.10490929973961675</v>
      </c>
      <c r="H1209" t="s">
        <v>8221</v>
      </c>
      <c r="I1209">
        <v>3</v>
      </c>
      <c r="J1209" s="17">
        <f t="shared" si="37"/>
        <v>-0.23946978474057207</v>
      </c>
    </row>
    <row r="1210" spans="1:10" x14ac:dyDescent="0.25">
      <c r="A1210" t="s">
        <v>8219</v>
      </c>
      <c r="B1210">
        <v>352</v>
      </c>
      <c r="C1210" s="17">
        <f t="shared" si="36"/>
        <v>0.18663389141890804</v>
      </c>
      <c r="H1210" t="s">
        <v>8221</v>
      </c>
      <c r="I1210">
        <v>53</v>
      </c>
      <c r="J1210" s="17">
        <f t="shared" si="37"/>
        <v>0.57451042198891167</v>
      </c>
    </row>
    <row r="1211" spans="1:10" x14ac:dyDescent="0.25">
      <c r="A1211" t="s">
        <v>8219</v>
      </c>
      <c r="B1211">
        <v>94</v>
      </c>
      <c r="C1211" s="17">
        <f t="shared" si="36"/>
        <v>-0.11894501659931156</v>
      </c>
      <c r="H1211" t="s">
        <v>8221</v>
      </c>
      <c r="I1211">
        <v>1</v>
      </c>
      <c r="J1211" s="17">
        <f t="shared" si="37"/>
        <v>-0.27202899300975142</v>
      </c>
    </row>
    <row r="1212" spans="1:10" x14ac:dyDescent="0.25">
      <c r="A1212" t="s">
        <v>8219</v>
      </c>
      <c r="B1212">
        <v>67</v>
      </c>
      <c r="C1212" s="17">
        <f t="shared" si="36"/>
        <v>-0.1509242046477299</v>
      </c>
      <c r="H1212" t="s">
        <v>8221</v>
      </c>
      <c r="I1212">
        <v>2</v>
      </c>
      <c r="J1212" s="17">
        <f t="shared" si="37"/>
        <v>-0.25574938887516174</v>
      </c>
    </row>
    <row r="1213" spans="1:10" x14ac:dyDescent="0.25">
      <c r="A1213" t="s">
        <v>8219</v>
      </c>
      <c r="B1213">
        <v>221</v>
      </c>
      <c r="C1213" s="17">
        <f t="shared" si="36"/>
        <v>3.1475608665470958E-2</v>
      </c>
      <c r="H1213" t="s">
        <v>8221</v>
      </c>
      <c r="I1213">
        <v>25</v>
      </c>
      <c r="J1213" s="17">
        <f t="shared" si="37"/>
        <v>0.11868150622040079</v>
      </c>
    </row>
    <row r="1214" spans="1:10" x14ac:dyDescent="0.25">
      <c r="A1214" t="s">
        <v>8219</v>
      </c>
      <c r="B1214">
        <v>2165</v>
      </c>
      <c r="C1214" s="17">
        <f t="shared" si="36"/>
        <v>2.333977148151591</v>
      </c>
      <c r="H1214" t="s">
        <v>8221</v>
      </c>
      <c r="I1214">
        <v>6</v>
      </c>
      <c r="J1214" s="17">
        <f t="shared" si="37"/>
        <v>-0.19063097233680304</v>
      </c>
    </row>
    <row r="1215" spans="1:10" x14ac:dyDescent="0.25">
      <c r="A1215" t="s">
        <v>8219</v>
      </c>
      <c r="B1215">
        <v>179</v>
      </c>
      <c r="C1215" s="17">
        <f t="shared" si="36"/>
        <v>-1.8269794965402004E-2</v>
      </c>
      <c r="H1215" t="s">
        <v>8221</v>
      </c>
      <c r="I1215">
        <v>0</v>
      </c>
      <c r="J1215" s="17">
        <f t="shared" si="37"/>
        <v>-0.28830859714434109</v>
      </c>
    </row>
    <row r="1216" spans="1:10" x14ac:dyDescent="0.25">
      <c r="A1216" t="s">
        <v>8219</v>
      </c>
      <c r="B1216">
        <v>123</v>
      </c>
      <c r="C1216" s="17">
        <f t="shared" si="36"/>
        <v>-8.4596999806565945E-2</v>
      </c>
      <c r="H1216" t="s">
        <v>8221</v>
      </c>
      <c r="I1216">
        <v>12</v>
      </c>
      <c r="J1216" s="17">
        <f t="shared" si="37"/>
        <v>-9.2953347529264985E-2</v>
      </c>
    </row>
    <row r="1217" spans="1:10" x14ac:dyDescent="0.25">
      <c r="A1217" t="s">
        <v>8219</v>
      </c>
      <c r="B1217">
        <v>1104</v>
      </c>
      <c r="C1217" s="17">
        <f t="shared" si="36"/>
        <v>1.0773134992859668</v>
      </c>
      <c r="H1217" t="s">
        <v>8221</v>
      </c>
      <c r="I1217">
        <v>0</v>
      </c>
      <c r="J1217" s="17">
        <f t="shared" si="37"/>
        <v>-0.28830859714434109</v>
      </c>
    </row>
    <row r="1218" spans="1:10" x14ac:dyDescent="0.25">
      <c r="A1218" t="s">
        <v>8219</v>
      </c>
      <c r="B1218">
        <v>403</v>
      </c>
      <c r="C1218" s="17">
        <f t="shared" si="36"/>
        <v>0.24703902439925379</v>
      </c>
      <c r="H1218" t="s">
        <v>8221</v>
      </c>
      <c r="I1218">
        <v>36</v>
      </c>
      <c r="J1218" s="17">
        <f t="shared" si="37"/>
        <v>0.29775715170088723</v>
      </c>
    </row>
    <row r="1219" spans="1:10" x14ac:dyDescent="0.25">
      <c r="A1219" t="s">
        <v>8219</v>
      </c>
      <c r="B1219">
        <v>109</v>
      </c>
      <c r="C1219" s="17">
        <f t="shared" ref="C1219:C1282" si="38">(B1219-F$2)/F$7</f>
        <v>-0.10117880101685693</v>
      </c>
      <c r="H1219" t="s">
        <v>8221</v>
      </c>
      <c r="I1219">
        <v>0</v>
      </c>
      <c r="J1219" s="17">
        <f t="shared" ref="J1219:J1282" si="39">(I1219-M$2)/M$7</f>
        <v>-0.28830859714434109</v>
      </c>
    </row>
    <row r="1220" spans="1:10" x14ac:dyDescent="0.25">
      <c r="A1220" t="s">
        <v>8219</v>
      </c>
      <c r="B1220">
        <v>372</v>
      </c>
      <c r="C1220" s="17">
        <f t="shared" si="38"/>
        <v>0.21032217886218088</v>
      </c>
      <c r="H1220" t="s">
        <v>8221</v>
      </c>
      <c r="I1220">
        <v>2</v>
      </c>
      <c r="J1220" s="17">
        <f t="shared" si="39"/>
        <v>-0.25574938887516174</v>
      </c>
    </row>
    <row r="1221" spans="1:10" x14ac:dyDescent="0.25">
      <c r="A1221" t="s">
        <v>8219</v>
      </c>
      <c r="B1221">
        <v>311</v>
      </c>
      <c r="C1221" s="17">
        <f t="shared" si="38"/>
        <v>0.13807290216019874</v>
      </c>
      <c r="H1221" t="s">
        <v>8221</v>
      </c>
      <c r="I1221">
        <v>1</v>
      </c>
      <c r="J1221" s="17">
        <f t="shared" si="39"/>
        <v>-0.27202899300975142</v>
      </c>
    </row>
    <row r="1222" spans="1:10" x14ac:dyDescent="0.25">
      <c r="A1222" t="s">
        <v>8219</v>
      </c>
      <c r="B1222">
        <v>61</v>
      </c>
      <c r="C1222" s="17">
        <f t="shared" si="38"/>
        <v>-0.15803069088071175</v>
      </c>
      <c r="H1222" t="s">
        <v>8221</v>
      </c>
      <c r="I1222">
        <v>59</v>
      </c>
      <c r="J1222" s="17">
        <f t="shared" si="39"/>
        <v>0.67218804679644972</v>
      </c>
    </row>
    <row r="1223" spans="1:10" x14ac:dyDescent="0.25">
      <c r="A1223" t="s">
        <v>8219</v>
      </c>
      <c r="B1223">
        <v>115</v>
      </c>
      <c r="C1223" s="17">
        <f t="shared" si="38"/>
        <v>-9.407231478387508E-2</v>
      </c>
      <c r="H1223" t="s">
        <v>8221</v>
      </c>
      <c r="I1223">
        <v>1</v>
      </c>
      <c r="J1223" s="17">
        <f t="shared" si="39"/>
        <v>-0.27202899300975142</v>
      </c>
    </row>
    <row r="1224" spans="1:10" x14ac:dyDescent="0.25">
      <c r="A1224" t="s">
        <v>8219</v>
      </c>
      <c r="B1224">
        <v>111</v>
      </c>
      <c r="C1224" s="17">
        <f t="shared" si="38"/>
        <v>-9.8809972272529648E-2</v>
      </c>
      <c r="H1224" t="s">
        <v>8221</v>
      </c>
      <c r="I1224">
        <v>31</v>
      </c>
      <c r="J1224" s="17">
        <f t="shared" si="39"/>
        <v>0.21635913102793886</v>
      </c>
    </row>
    <row r="1225" spans="1:10" x14ac:dyDescent="0.25">
      <c r="A1225" t="s">
        <v>8219</v>
      </c>
      <c r="B1225">
        <v>337</v>
      </c>
      <c r="C1225" s="17">
        <f t="shared" si="38"/>
        <v>0.16886767583645343</v>
      </c>
      <c r="H1225" t="s">
        <v>8221</v>
      </c>
      <c r="I1225">
        <v>18</v>
      </c>
      <c r="J1225" s="17">
        <f t="shared" si="39"/>
        <v>4.7242772782730659E-3</v>
      </c>
    </row>
    <row r="1226" spans="1:10" x14ac:dyDescent="0.25">
      <c r="A1226" t="s">
        <v>8219</v>
      </c>
      <c r="B1226">
        <v>9</v>
      </c>
      <c r="C1226" s="17">
        <f t="shared" si="38"/>
        <v>-0.21962023823322113</v>
      </c>
      <c r="H1226" t="s">
        <v>8221</v>
      </c>
      <c r="I1226">
        <v>10</v>
      </c>
      <c r="J1226" s="17">
        <f t="shared" si="39"/>
        <v>-0.12551255579844434</v>
      </c>
    </row>
    <row r="1227" spans="1:10" x14ac:dyDescent="0.25">
      <c r="A1227" t="s">
        <v>8219</v>
      </c>
      <c r="B1227">
        <v>120</v>
      </c>
      <c r="C1227" s="17">
        <f t="shared" si="38"/>
        <v>-8.8150242923056871E-2</v>
      </c>
      <c r="H1227" t="s">
        <v>8221</v>
      </c>
      <c r="I1227">
        <v>0</v>
      </c>
      <c r="J1227" s="17">
        <f t="shared" si="39"/>
        <v>-0.28830859714434109</v>
      </c>
    </row>
    <row r="1228" spans="1:10" x14ac:dyDescent="0.25">
      <c r="A1228" t="s">
        <v>8219</v>
      </c>
      <c r="B1228">
        <v>102</v>
      </c>
      <c r="C1228" s="17">
        <f t="shared" si="38"/>
        <v>-0.10946970162200242</v>
      </c>
      <c r="H1228" t="s">
        <v>8221</v>
      </c>
      <c r="I1228">
        <v>14</v>
      </c>
      <c r="J1228" s="17">
        <f t="shared" si="39"/>
        <v>-6.0394139260085633E-2</v>
      </c>
    </row>
    <row r="1229" spans="1:10" x14ac:dyDescent="0.25">
      <c r="A1229" t="s">
        <v>8219</v>
      </c>
      <c r="B1229">
        <v>186</v>
      </c>
      <c r="C1229" s="17">
        <f t="shared" si="38"/>
        <v>-9.978894360256509E-3</v>
      </c>
      <c r="H1229" t="s">
        <v>8221</v>
      </c>
      <c r="I1229">
        <v>2</v>
      </c>
      <c r="J1229" s="17">
        <f t="shared" si="39"/>
        <v>-0.25574938887516174</v>
      </c>
    </row>
    <row r="1230" spans="1:10" x14ac:dyDescent="0.25">
      <c r="A1230" t="s">
        <v>8219</v>
      </c>
      <c r="B1230">
        <v>15</v>
      </c>
      <c r="C1230" s="17">
        <f t="shared" si="38"/>
        <v>-0.21251375200023928</v>
      </c>
      <c r="H1230" t="s">
        <v>8221</v>
      </c>
      <c r="I1230">
        <v>1</v>
      </c>
      <c r="J1230" s="17">
        <f t="shared" si="39"/>
        <v>-0.27202899300975142</v>
      </c>
    </row>
    <row r="1231" spans="1:10" x14ac:dyDescent="0.25">
      <c r="A1231" t="s">
        <v>8219</v>
      </c>
      <c r="B1231">
        <v>67</v>
      </c>
      <c r="C1231" s="17">
        <f t="shared" si="38"/>
        <v>-0.1509242046477299</v>
      </c>
      <c r="H1231" t="s">
        <v>8221</v>
      </c>
      <c r="I1231">
        <v>3</v>
      </c>
      <c r="J1231" s="17">
        <f t="shared" si="39"/>
        <v>-0.23946978474057207</v>
      </c>
    </row>
    <row r="1232" spans="1:10" x14ac:dyDescent="0.25">
      <c r="A1232" t="s">
        <v>8219</v>
      </c>
      <c r="B1232">
        <v>130</v>
      </c>
      <c r="C1232" s="17">
        <f t="shared" si="38"/>
        <v>-7.6306099201420452E-2</v>
      </c>
      <c r="H1232" t="s">
        <v>8221</v>
      </c>
      <c r="I1232">
        <v>0</v>
      </c>
      <c r="J1232" s="17">
        <f t="shared" si="39"/>
        <v>-0.28830859714434109</v>
      </c>
    </row>
    <row r="1233" spans="1:10" x14ac:dyDescent="0.25">
      <c r="A1233" t="s">
        <v>8219</v>
      </c>
      <c r="B1233">
        <v>16</v>
      </c>
      <c r="C1233" s="17">
        <f t="shared" si="38"/>
        <v>-0.21132933762807563</v>
      </c>
      <c r="H1233" t="s">
        <v>8221</v>
      </c>
      <c r="I1233">
        <v>2</v>
      </c>
      <c r="J1233" s="17">
        <f t="shared" si="39"/>
        <v>-0.25574938887516174</v>
      </c>
    </row>
    <row r="1234" spans="1:10" x14ac:dyDescent="0.25">
      <c r="A1234" t="s">
        <v>8219</v>
      </c>
      <c r="B1234">
        <v>67</v>
      </c>
      <c r="C1234" s="17">
        <f t="shared" si="38"/>
        <v>-0.1509242046477299</v>
      </c>
      <c r="H1234" t="s">
        <v>8221</v>
      </c>
      <c r="I1234">
        <v>0</v>
      </c>
      <c r="J1234" s="17">
        <f t="shared" si="39"/>
        <v>-0.28830859714434109</v>
      </c>
    </row>
    <row r="1235" spans="1:10" x14ac:dyDescent="0.25">
      <c r="A1235" t="s">
        <v>8219</v>
      </c>
      <c r="B1235">
        <v>124</v>
      </c>
      <c r="C1235" s="17">
        <f t="shared" si="38"/>
        <v>-8.3412585434402303E-2</v>
      </c>
      <c r="H1235" t="s">
        <v>8221</v>
      </c>
      <c r="I1235">
        <v>12</v>
      </c>
      <c r="J1235" s="17">
        <f t="shared" si="39"/>
        <v>-9.2953347529264985E-2</v>
      </c>
    </row>
    <row r="1236" spans="1:10" x14ac:dyDescent="0.25">
      <c r="A1236" t="s">
        <v>8219</v>
      </c>
      <c r="B1236">
        <v>80</v>
      </c>
      <c r="C1236" s="17">
        <f t="shared" si="38"/>
        <v>-0.13552681780960255</v>
      </c>
      <c r="H1236" t="s">
        <v>8221</v>
      </c>
      <c r="I1236">
        <v>1</v>
      </c>
      <c r="J1236" s="17">
        <f t="shared" si="39"/>
        <v>-0.27202899300975142</v>
      </c>
    </row>
    <row r="1237" spans="1:10" x14ac:dyDescent="0.25">
      <c r="A1237" t="s">
        <v>8219</v>
      </c>
      <c r="B1237">
        <v>282</v>
      </c>
      <c r="C1237" s="17">
        <f t="shared" si="38"/>
        <v>0.10372488536745311</v>
      </c>
      <c r="H1237" t="s">
        <v>8221</v>
      </c>
      <c r="I1237">
        <v>8</v>
      </c>
      <c r="J1237" s="17">
        <f t="shared" si="39"/>
        <v>-0.15807176406762369</v>
      </c>
    </row>
    <row r="1238" spans="1:10" x14ac:dyDescent="0.25">
      <c r="A1238" t="s">
        <v>8219</v>
      </c>
      <c r="B1238">
        <v>68</v>
      </c>
      <c r="C1238" s="17">
        <f t="shared" si="38"/>
        <v>-0.14973979027556625</v>
      </c>
      <c r="H1238" t="s">
        <v>8221</v>
      </c>
      <c r="I1238">
        <v>2</v>
      </c>
      <c r="J1238" s="17">
        <f t="shared" si="39"/>
        <v>-0.25574938887516174</v>
      </c>
    </row>
    <row r="1239" spans="1:10" x14ac:dyDescent="0.25">
      <c r="A1239" t="s">
        <v>8219</v>
      </c>
      <c r="B1239">
        <v>86</v>
      </c>
      <c r="C1239" s="17">
        <f t="shared" si="38"/>
        <v>-0.12842033157662069</v>
      </c>
      <c r="H1239" t="s">
        <v>8221</v>
      </c>
      <c r="I1239">
        <v>31</v>
      </c>
      <c r="J1239" s="17">
        <f t="shared" si="39"/>
        <v>0.21635913102793886</v>
      </c>
    </row>
    <row r="1240" spans="1:10" x14ac:dyDescent="0.25">
      <c r="A1240" t="s">
        <v>8219</v>
      </c>
      <c r="B1240">
        <v>115</v>
      </c>
      <c r="C1240" s="17">
        <f t="shared" si="38"/>
        <v>-9.407231478387508E-2</v>
      </c>
      <c r="H1240" t="s">
        <v>8221</v>
      </c>
      <c r="I1240">
        <v>5</v>
      </c>
      <c r="J1240" s="17">
        <f t="shared" si="39"/>
        <v>-0.20691057647139272</v>
      </c>
    </row>
    <row r="1241" spans="1:10" x14ac:dyDescent="0.25">
      <c r="A1241" t="s">
        <v>8219</v>
      </c>
      <c r="B1241">
        <v>75</v>
      </c>
      <c r="C1241" s="17">
        <f t="shared" si="38"/>
        <v>-0.14144888967042077</v>
      </c>
      <c r="H1241" t="s">
        <v>8221</v>
      </c>
      <c r="I1241">
        <v>1</v>
      </c>
      <c r="J1241" s="17">
        <f t="shared" si="39"/>
        <v>-0.27202899300975142</v>
      </c>
    </row>
    <row r="1242" spans="1:10" x14ac:dyDescent="0.25">
      <c r="A1242" t="s">
        <v>8219</v>
      </c>
      <c r="B1242">
        <v>43</v>
      </c>
      <c r="C1242" s="17">
        <f t="shared" si="38"/>
        <v>-0.17935014957965731</v>
      </c>
      <c r="H1242" t="s">
        <v>8221</v>
      </c>
      <c r="I1242">
        <v>12</v>
      </c>
      <c r="J1242" s="17">
        <f t="shared" si="39"/>
        <v>-9.2953347529264985E-2</v>
      </c>
    </row>
    <row r="1243" spans="1:10" x14ac:dyDescent="0.25">
      <c r="A1243" t="s">
        <v>8219</v>
      </c>
      <c r="B1243">
        <v>48</v>
      </c>
      <c r="C1243" s="17">
        <f t="shared" si="38"/>
        <v>-0.17342807771883909</v>
      </c>
      <c r="H1243" t="s">
        <v>8221</v>
      </c>
      <c r="I1243">
        <v>4</v>
      </c>
      <c r="J1243" s="17">
        <f t="shared" si="39"/>
        <v>-0.22319018060598239</v>
      </c>
    </row>
    <row r="1244" spans="1:10" x14ac:dyDescent="0.25">
      <c r="A1244" t="s">
        <v>8219</v>
      </c>
      <c r="B1244">
        <v>52</v>
      </c>
      <c r="C1244" s="17">
        <f t="shared" si="38"/>
        <v>-0.16869042023018452</v>
      </c>
      <c r="H1244" t="s">
        <v>8221</v>
      </c>
      <c r="I1244">
        <v>0</v>
      </c>
      <c r="J1244" s="17">
        <f t="shared" si="39"/>
        <v>-0.28830859714434109</v>
      </c>
    </row>
    <row r="1245" spans="1:10" x14ac:dyDescent="0.25">
      <c r="A1245" t="s">
        <v>8219</v>
      </c>
      <c r="B1245">
        <v>43</v>
      </c>
      <c r="C1245" s="17">
        <f t="shared" si="38"/>
        <v>-0.17935014957965731</v>
      </c>
      <c r="H1245" t="s">
        <v>8221</v>
      </c>
      <c r="I1245">
        <v>7</v>
      </c>
      <c r="J1245" s="17">
        <f t="shared" si="39"/>
        <v>-0.17435136820221336</v>
      </c>
    </row>
    <row r="1246" spans="1:10" x14ac:dyDescent="0.25">
      <c r="A1246" t="s">
        <v>8219</v>
      </c>
      <c r="B1246">
        <v>58</v>
      </c>
      <c r="C1246" s="17">
        <f t="shared" si="38"/>
        <v>-0.16158393399720267</v>
      </c>
      <c r="H1246" t="s">
        <v>8221</v>
      </c>
      <c r="I1246">
        <v>2</v>
      </c>
      <c r="J1246" s="17">
        <f t="shared" si="39"/>
        <v>-0.25574938887516174</v>
      </c>
    </row>
    <row r="1247" spans="1:10" x14ac:dyDescent="0.25">
      <c r="A1247" t="s">
        <v>8219</v>
      </c>
      <c r="B1247">
        <v>47</v>
      </c>
      <c r="C1247" s="17">
        <f t="shared" si="38"/>
        <v>-0.17461249209100274</v>
      </c>
      <c r="H1247" t="s">
        <v>8221</v>
      </c>
      <c r="I1247">
        <v>1</v>
      </c>
      <c r="J1247" s="17">
        <f t="shared" si="39"/>
        <v>-0.27202899300975142</v>
      </c>
    </row>
    <row r="1248" spans="1:10" x14ac:dyDescent="0.25">
      <c r="A1248" t="s">
        <v>8219</v>
      </c>
      <c r="B1248">
        <v>36</v>
      </c>
      <c r="C1248" s="17">
        <f t="shared" si="38"/>
        <v>-0.18764105018480279</v>
      </c>
      <c r="H1248" t="s">
        <v>8221</v>
      </c>
      <c r="I1248">
        <v>4</v>
      </c>
      <c r="J1248" s="17">
        <f t="shared" si="39"/>
        <v>-0.22319018060598239</v>
      </c>
    </row>
    <row r="1249" spans="1:10" x14ac:dyDescent="0.25">
      <c r="A1249" t="s">
        <v>8219</v>
      </c>
      <c r="B1249">
        <v>17</v>
      </c>
      <c r="C1249" s="17">
        <f t="shared" si="38"/>
        <v>-0.210144923255912</v>
      </c>
      <c r="H1249" t="s">
        <v>8221</v>
      </c>
      <c r="I1249">
        <v>6</v>
      </c>
      <c r="J1249" s="17">
        <f t="shared" si="39"/>
        <v>-0.19063097233680304</v>
      </c>
    </row>
    <row r="1250" spans="1:10" x14ac:dyDescent="0.25">
      <c r="A1250" t="s">
        <v>8219</v>
      </c>
      <c r="B1250">
        <v>104</v>
      </c>
      <c r="C1250" s="17">
        <f t="shared" si="38"/>
        <v>-0.10710087287767514</v>
      </c>
      <c r="H1250" t="s">
        <v>8221</v>
      </c>
      <c r="I1250">
        <v>8</v>
      </c>
      <c r="J1250" s="17">
        <f t="shared" si="39"/>
        <v>-0.15807176406762369</v>
      </c>
    </row>
    <row r="1251" spans="1:10" x14ac:dyDescent="0.25">
      <c r="A1251" t="s">
        <v>8219</v>
      </c>
      <c r="B1251">
        <v>47</v>
      </c>
      <c r="C1251" s="17">
        <f t="shared" si="38"/>
        <v>-0.17461249209100274</v>
      </c>
      <c r="H1251" t="s">
        <v>8221</v>
      </c>
      <c r="I1251">
        <v>14</v>
      </c>
      <c r="J1251" s="17">
        <f t="shared" si="39"/>
        <v>-6.0394139260085633E-2</v>
      </c>
    </row>
    <row r="1252" spans="1:10" x14ac:dyDescent="0.25">
      <c r="A1252" t="s">
        <v>8219</v>
      </c>
      <c r="B1252">
        <v>38</v>
      </c>
      <c r="C1252" s="17">
        <f t="shared" si="38"/>
        <v>-0.1852722214404755</v>
      </c>
      <c r="H1252" t="s">
        <v>8221</v>
      </c>
      <c r="I1252">
        <v>0</v>
      </c>
      <c r="J1252" s="17">
        <f t="shared" si="39"/>
        <v>-0.28830859714434109</v>
      </c>
    </row>
    <row r="1253" spans="1:10" x14ac:dyDescent="0.25">
      <c r="A1253" t="s">
        <v>8219</v>
      </c>
      <c r="B1253">
        <v>81</v>
      </c>
      <c r="C1253" s="17">
        <f t="shared" si="38"/>
        <v>-0.13434240343743892</v>
      </c>
      <c r="H1253" t="s">
        <v>8221</v>
      </c>
      <c r="I1253">
        <v>4</v>
      </c>
      <c r="J1253" s="17">
        <f t="shared" si="39"/>
        <v>-0.22319018060598239</v>
      </c>
    </row>
    <row r="1254" spans="1:10" x14ac:dyDescent="0.25">
      <c r="A1254" t="s">
        <v>8219</v>
      </c>
      <c r="B1254">
        <v>55</v>
      </c>
      <c r="C1254" s="17">
        <f t="shared" si="38"/>
        <v>-0.16513717711369361</v>
      </c>
      <c r="H1254" t="s">
        <v>8221</v>
      </c>
      <c r="I1254">
        <v>0</v>
      </c>
      <c r="J1254" s="17">
        <f t="shared" si="39"/>
        <v>-0.28830859714434109</v>
      </c>
    </row>
    <row r="1255" spans="1:10" x14ac:dyDescent="0.25">
      <c r="A1255" t="s">
        <v>8219</v>
      </c>
      <c r="B1255">
        <v>41</v>
      </c>
      <c r="C1255" s="17">
        <f t="shared" si="38"/>
        <v>-0.18171897832398459</v>
      </c>
      <c r="H1255" t="s">
        <v>8221</v>
      </c>
      <c r="I1255">
        <v>0</v>
      </c>
      <c r="J1255" s="17">
        <f t="shared" si="39"/>
        <v>-0.28830859714434109</v>
      </c>
    </row>
    <row r="1256" spans="1:10" x14ac:dyDescent="0.25">
      <c r="A1256" t="s">
        <v>8219</v>
      </c>
      <c r="B1256">
        <v>79</v>
      </c>
      <c r="C1256" s="17">
        <f t="shared" si="38"/>
        <v>-0.1367112321817662</v>
      </c>
      <c r="H1256" t="s">
        <v>8221</v>
      </c>
      <c r="I1256">
        <v>1</v>
      </c>
      <c r="J1256" s="17">
        <f t="shared" si="39"/>
        <v>-0.27202899300975142</v>
      </c>
    </row>
    <row r="1257" spans="1:10" x14ac:dyDescent="0.25">
      <c r="A1257" t="s">
        <v>8219</v>
      </c>
      <c r="B1257">
        <v>16</v>
      </c>
      <c r="C1257" s="17">
        <f t="shared" si="38"/>
        <v>-0.21132933762807563</v>
      </c>
      <c r="H1257" t="s">
        <v>8221</v>
      </c>
      <c r="I1257">
        <v>1</v>
      </c>
      <c r="J1257" s="17">
        <f t="shared" si="39"/>
        <v>-0.27202899300975142</v>
      </c>
    </row>
    <row r="1258" spans="1:10" x14ac:dyDescent="0.25">
      <c r="A1258" t="s">
        <v>8219</v>
      </c>
      <c r="B1258">
        <v>8</v>
      </c>
      <c r="C1258" s="17">
        <f t="shared" si="38"/>
        <v>-0.22080465260538476</v>
      </c>
      <c r="H1258" t="s">
        <v>8221</v>
      </c>
      <c r="I1258">
        <v>1</v>
      </c>
      <c r="J1258" s="17">
        <f t="shared" si="39"/>
        <v>-0.27202899300975142</v>
      </c>
    </row>
    <row r="1259" spans="1:10" x14ac:dyDescent="0.25">
      <c r="A1259" t="s">
        <v>8219</v>
      </c>
      <c r="B1259">
        <v>95</v>
      </c>
      <c r="C1259" s="17">
        <f t="shared" si="38"/>
        <v>-0.11776060222714792</v>
      </c>
      <c r="H1259" t="s">
        <v>8221</v>
      </c>
      <c r="I1259">
        <v>1</v>
      </c>
      <c r="J1259" s="17">
        <f t="shared" si="39"/>
        <v>-0.27202899300975142</v>
      </c>
    </row>
    <row r="1260" spans="1:10" x14ac:dyDescent="0.25">
      <c r="A1260" t="s">
        <v>8219</v>
      </c>
      <c r="B1260">
        <v>25</v>
      </c>
      <c r="C1260" s="17">
        <f t="shared" si="38"/>
        <v>-0.20066960827860286</v>
      </c>
      <c r="H1260" t="s">
        <v>8221</v>
      </c>
      <c r="I1260">
        <v>4</v>
      </c>
      <c r="J1260" s="17">
        <f t="shared" si="39"/>
        <v>-0.22319018060598239</v>
      </c>
    </row>
    <row r="1261" spans="1:10" x14ac:dyDescent="0.25">
      <c r="A1261" t="s">
        <v>8219</v>
      </c>
      <c r="B1261">
        <v>19</v>
      </c>
      <c r="C1261" s="17">
        <f t="shared" si="38"/>
        <v>-0.20777609451158471</v>
      </c>
      <c r="H1261" t="s">
        <v>8221</v>
      </c>
      <c r="I1261">
        <v>0</v>
      </c>
      <c r="J1261" s="17">
        <f t="shared" si="39"/>
        <v>-0.28830859714434109</v>
      </c>
    </row>
    <row r="1262" spans="1:10" x14ac:dyDescent="0.25">
      <c r="A1262" t="s">
        <v>8219</v>
      </c>
      <c r="B1262">
        <v>90</v>
      </c>
      <c r="C1262" s="17">
        <f t="shared" si="38"/>
        <v>-0.12368267408796613</v>
      </c>
      <c r="H1262" t="s">
        <v>8221</v>
      </c>
      <c r="I1262">
        <v>0</v>
      </c>
      <c r="J1262" s="17">
        <f t="shared" si="39"/>
        <v>-0.28830859714434109</v>
      </c>
    </row>
    <row r="1263" spans="1:10" x14ac:dyDescent="0.25">
      <c r="A1263" t="s">
        <v>8219</v>
      </c>
      <c r="B1263">
        <v>41</v>
      </c>
      <c r="C1263" s="17">
        <f t="shared" si="38"/>
        <v>-0.18171897832398459</v>
      </c>
      <c r="H1263" t="s">
        <v>8221</v>
      </c>
      <c r="I1263">
        <v>2</v>
      </c>
      <c r="J1263" s="17">
        <f t="shared" si="39"/>
        <v>-0.25574938887516174</v>
      </c>
    </row>
    <row r="1264" spans="1:10" x14ac:dyDescent="0.25">
      <c r="A1264" t="s">
        <v>8219</v>
      </c>
      <c r="B1264">
        <v>30</v>
      </c>
      <c r="C1264" s="17">
        <f t="shared" si="38"/>
        <v>-0.19474753641778464</v>
      </c>
      <c r="H1264" t="s">
        <v>8221</v>
      </c>
      <c r="I1264">
        <v>24</v>
      </c>
      <c r="J1264" s="17">
        <f t="shared" si="39"/>
        <v>0.10240190208581111</v>
      </c>
    </row>
    <row r="1265" spans="1:10" x14ac:dyDescent="0.25">
      <c r="A1265" t="s">
        <v>8219</v>
      </c>
      <c r="B1265">
        <v>38</v>
      </c>
      <c r="C1265" s="17">
        <f t="shared" si="38"/>
        <v>-0.1852722214404755</v>
      </c>
      <c r="H1265" t="s">
        <v>8221</v>
      </c>
      <c r="I1265">
        <v>1</v>
      </c>
      <c r="J1265" s="17">
        <f t="shared" si="39"/>
        <v>-0.27202899300975142</v>
      </c>
    </row>
    <row r="1266" spans="1:10" x14ac:dyDescent="0.25">
      <c r="A1266" t="s">
        <v>8219</v>
      </c>
      <c r="B1266">
        <v>65</v>
      </c>
      <c r="C1266" s="17">
        <f t="shared" si="38"/>
        <v>-0.15329303339205719</v>
      </c>
      <c r="H1266" t="s">
        <v>8221</v>
      </c>
      <c r="I1266">
        <v>2</v>
      </c>
      <c r="J1266" s="17">
        <f t="shared" si="39"/>
        <v>-0.25574938887516174</v>
      </c>
    </row>
    <row r="1267" spans="1:10" x14ac:dyDescent="0.25">
      <c r="A1267" t="s">
        <v>8219</v>
      </c>
      <c r="B1267">
        <v>75</v>
      </c>
      <c r="C1267" s="17">
        <f t="shared" si="38"/>
        <v>-0.14144888967042077</v>
      </c>
      <c r="H1267" t="s">
        <v>8221</v>
      </c>
      <c r="I1267">
        <v>1</v>
      </c>
      <c r="J1267" s="17">
        <f t="shared" si="39"/>
        <v>-0.27202899300975142</v>
      </c>
    </row>
    <row r="1268" spans="1:10" x14ac:dyDescent="0.25">
      <c r="A1268" t="s">
        <v>8219</v>
      </c>
      <c r="B1268">
        <v>16</v>
      </c>
      <c r="C1268" s="17">
        <f t="shared" si="38"/>
        <v>-0.21132933762807563</v>
      </c>
      <c r="H1268" t="s">
        <v>8221</v>
      </c>
      <c r="I1268">
        <v>37</v>
      </c>
      <c r="J1268" s="17">
        <f t="shared" si="39"/>
        <v>0.31403675583547691</v>
      </c>
    </row>
    <row r="1269" spans="1:10" x14ac:dyDescent="0.25">
      <c r="A1269" t="s">
        <v>8219</v>
      </c>
      <c r="B1269">
        <v>10</v>
      </c>
      <c r="C1269" s="17">
        <f t="shared" si="38"/>
        <v>-0.21843582386105748</v>
      </c>
      <c r="H1269" t="s">
        <v>8221</v>
      </c>
      <c r="I1269">
        <v>5</v>
      </c>
      <c r="J1269" s="17">
        <f t="shared" si="39"/>
        <v>-0.20691057647139272</v>
      </c>
    </row>
    <row r="1270" spans="1:10" x14ac:dyDescent="0.25">
      <c r="A1270" t="s">
        <v>8219</v>
      </c>
      <c r="B1270">
        <v>27</v>
      </c>
      <c r="C1270" s="17">
        <f t="shared" si="38"/>
        <v>-0.19830077953427558</v>
      </c>
      <c r="H1270" t="s">
        <v>8221</v>
      </c>
      <c r="I1270">
        <v>4</v>
      </c>
      <c r="J1270" s="17">
        <f t="shared" si="39"/>
        <v>-0.22319018060598239</v>
      </c>
    </row>
    <row r="1271" spans="1:10" x14ac:dyDescent="0.25">
      <c r="A1271" t="s">
        <v>8219</v>
      </c>
      <c r="B1271">
        <v>259</v>
      </c>
      <c r="C1271" s="17">
        <f t="shared" si="38"/>
        <v>7.6483354807689349E-2</v>
      </c>
      <c r="H1271" t="s">
        <v>8221</v>
      </c>
      <c r="I1271">
        <v>16</v>
      </c>
      <c r="J1271" s="17">
        <f t="shared" si="39"/>
        <v>-2.7834930990906285E-2</v>
      </c>
    </row>
    <row r="1272" spans="1:10" x14ac:dyDescent="0.25">
      <c r="A1272" t="s">
        <v>8219</v>
      </c>
      <c r="B1272">
        <v>39</v>
      </c>
      <c r="C1272" s="17">
        <f t="shared" si="38"/>
        <v>-0.18408780706831188</v>
      </c>
      <c r="H1272" t="s">
        <v>8221</v>
      </c>
      <c r="I1272">
        <v>9</v>
      </c>
      <c r="J1272" s="17">
        <f t="shared" si="39"/>
        <v>-0.14179215993303401</v>
      </c>
    </row>
    <row r="1273" spans="1:10" x14ac:dyDescent="0.25">
      <c r="A1273" t="s">
        <v>8219</v>
      </c>
      <c r="B1273">
        <v>42</v>
      </c>
      <c r="C1273" s="17">
        <f t="shared" si="38"/>
        <v>-0.18053456395182094</v>
      </c>
      <c r="H1273" t="s">
        <v>8221</v>
      </c>
      <c r="I1273">
        <v>0</v>
      </c>
      <c r="J1273" s="17">
        <f t="shared" si="39"/>
        <v>-0.28830859714434109</v>
      </c>
    </row>
    <row r="1274" spans="1:10" x14ac:dyDescent="0.25">
      <c r="A1274" t="s">
        <v>8219</v>
      </c>
      <c r="B1274">
        <v>10</v>
      </c>
      <c r="C1274" s="17">
        <f t="shared" si="38"/>
        <v>-0.21843582386105748</v>
      </c>
      <c r="H1274" t="s">
        <v>8221</v>
      </c>
      <c r="I1274">
        <v>40</v>
      </c>
      <c r="J1274" s="17">
        <f t="shared" si="39"/>
        <v>0.36287556823924594</v>
      </c>
    </row>
    <row r="1275" spans="1:10" x14ac:dyDescent="0.25">
      <c r="A1275" t="s">
        <v>8219</v>
      </c>
      <c r="B1275">
        <v>56</v>
      </c>
      <c r="C1275" s="17">
        <f t="shared" si="38"/>
        <v>-0.16395276274152995</v>
      </c>
      <c r="H1275" t="s">
        <v>8221</v>
      </c>
      <c r="I1275">
        <v>0</v>
      </c>
      <c r="J1275" s="17">
        <f t="shared" si="39"/>
        <v>-0.28830859714434109</v>
      </c>
    </row>
    <row r="1276" spans="1:10" x14ac:dyDescent="0.25">
      <c r="A1276" t="s">
        <v>8219</v>
      </c>
      <c r="B1276">
        <v>20</v>
      </c>
      <c r="C1276" s="17">
        <f t="shared" si="38"/>
        <v>-0.20659168013942106</v>
      </c>
      <c r="H1276" t="s">
        <v>8221</v>
      </c>
      <c r="I1276">
        <v>2</v>
      </c>
      <c r="J1276" s="17">
        <f t="shared" si="39"/>
        <v>-0.25574938887516174</v>
      </c>
    </row>
    <row r="1277" spans="1:10" x14ac:dyDescent="0.25">
      <c r="A1277" t="s">
        <v>8219</v>
      </c>
      <c r="B1277">
        <v>170</v>
      </c>
      <c r="C1277" s="17">
        <f t="shared" si="38"/>
        <v>-2.8929524314874781E-2</v>
      </c>
      <c r="H1277" t="s">
        <v>8221</v>
      </c>
      <c r="I1277">
        <v>1</v>
      </c>
      <c r="J1277" s="17">
        <f t="shared" si="39"/>
        <v>-0.27202899300975142</v>
      </c>
    </row>
    <row r="1278" spans="1:10" x14ac:dyDescent="0.25">
      <c r="A1278" t="s">
        <v>8219</v>
      </c>
      <c r="B1278">
        <v>29</v>
      </c>
      <c r="C1278" s="17">
        <f t="shared" si="38"/>
        <v>-0.19593195078994829</v>
      </c>
      <c r="H1278" t="s">
        <v>8221</v>
      </c>
      <c r="I1278">
        <v>9</v>
      </c>
      <c r="J1278" s="17">
        <f t="shared" si="39"/>
        <v>-0.14179215993303401</v>
      </c>
    </row>
    <row r="1279" spans="1:10" x14ac:dyDescent="0.25">
      <c r="A1279" t="s">
        <v>8219</v>
      </c>
      <c r="B1279">
        <v>132</v>
      </c>
      <c r="C1279" s="17">
        <f t="shared" si="38"/>
        <v>-7.3937270457093168E-2</v>
      </c>
      <c r="H1279" t="s">
        <v>8221</v>
      </c>
      <c r="I1279">
        <v>34</v>
      </c>
      <c r="J1279" s="17">
        <f t="shared" si="39"/>
        <v>0.26519794343170788</v>
      </c>
    </row>
    <row r="1280" spans="1:10" x14ac:dyDescent="0.25">
      <c r="A1280" t="s">
        <v>8219</v>
      </c>
      <c r="B1280">
        <v>27</v>
      </c>
      <c r="C1280" s="17">
        <f t="shared" si="38"/>
        <v>-0.19830077953427558</v>
      </c>
      <c r="H1280" t="s">
        <v>8221</v>
      </c>
      <c r="I1280">
        <v>23</v>
      </c>
      <c r="J1280" s="17">
        <f t="shared" si="39"/>
        <v>8.6122297951221435E-2</v>
      </c>
    </row>
    <row r="1281" spans="1:10" x14ac:dyDescent="0.25">
      <c r="A1281" t="s">
        <v>8219</v>
      </c>
      <c r="B1281">
        <v>26</v>
      </c>
      <c r="C1281" s="17">
        <f t="shared" si="38"/>
        <v>-0.19948519390643921</v>
      </c>
      <c r="H1281" t="s">
        <v>8221</v>
      </c>
      <c r="I1281">
        <v>19</v>
      </c>
      <c r="J1281" s="17">
        <f t="shared" si="39"/>
        <v>2.1003881412862739E-2</v>
      </c>
    </row>
    <row r="1282" spans="1:10" x14ac:dyDescent="0.25">
      <c r="A1282" t="s">
        <v>8219</v>
      </c>
      <c r="B1282">
        <v>43</v>
      </c>
      <c r="C1282" s="17">
        <f t="shared" si="38"/>
        <v>-0.17935014957965731</v>
      </c>
      <c r="H1282" t="s">
        <v>8221</v>
      </c>
      <c r="I1282">
        <v>50</v>
      </c>
      <c r="J1282" s="17">
        <f t="shared" si="39"/>
        <v>0.5256716095851427</v>
      </c>
    </row>
    <row r="1283" spans="1:10" x14ac:dyDescent="0.25">
      <c r="A1283" t="s">
        <v>8219</v>
      </c>
      <c r="B1283">
        <v>80</v>
      </c>
      <c r="C1283" s="17">
        <f t="shared" ref="C1283:C1346" si="40">(B1283-F$2)/F$7</f>
        <v>-0.13552681780960255</v>
      </c>
      <c r="H1283" t="s">
        <v>8221</v>
      </c>
      <c r="I1283">
        <v>12</v>
      </c>
      <c r="J1283" s="17">
        <f t="shared" ref="J1283:J1346" si="41">(I1283-M$2)/M$7</f>
        <v>-9.2953347529264985E-2</v>
      </c>
    </row>
    <row r="1284" spans="1:10" x14ac:dyDescent="0.25">
      <c r="A1284" t="s">
        <v>8219</v>
      </c>
      <c r="B1284">
        <v>33</v>
      </c>
      <c r="C1284" s="17">
        <f t="shared" si="40"/>
        <v>-0.19119429330129373</v>
      </c>
      <c r="H1284" t="s">
        <v>8221</v>
      </c>
      <c r="I1284">
        <v>8</v>
      </c>
      <c r="J1284" s="17">
        <f t="shared" si="41"/>
        <v>-0.15807176406762369</v>
      </c>
    </row>
    <row r="1285" spans="1:10" x14ac:dyDescent="0.25">
      <c r="A1285" t="s">
        <v>8219</v>
      </c>
      <c r="B1285">
        <v>71</v>
      </c>
      <c r="C1285" s="17">
        <f t="shared" si="40"/>
        <v>-0.14618654715907534</v>
      </c>
      <c r="H1285" t="s">
        <v>8221</v>
      </c>
      <c r="I1285">
        <v>9</v>
      </c>
      <c r="J1285" s="17">
        <f t="shared" si="41"/>
        <v>-0.14179215993303401</v>
      </c>
    </row>
    <row r="1286" spans="1:10" x14ac:dyDescent="0.25">
      <c r="A1286" t="s">
        <v>8219</v>
      </c>
      <c r="B1286">
        <v>81</v>
      </c>
      <c r="C1286" s="17">
        <f t="shared" si="40"/>
        <v>-0.13434240343743892</v>
      </c>
      <c r="H1286" t="s">
        <v>8221</v>
      </c>
      <c r="I1286">
        <v>43</v>
      </c>
      <c r="J1286" s="17">
        <f t="shared" si="41"/>
        <v>0.41171438064301497</v>
      </c>
    </row>
    <row r="1287" spans="1:10" x14ac:dyDescent="0.25">
      <c r="A1287" t="s">
        <v>8219</v>
      </c>
      <c r="B1287">
        <v>76</v>
      </c>
      <c r="C1287" s="17">
        <f t="shared" si="40"/>
        <v>-0.14026447529825711</v>
      </c>
      <c r="H1287" t="s">
        <v>8221</v>
      </c>
      <c r="I1287">
        <v>28</v>
      </c>
      <c r="J1287" s="17">
        <f t="shared" si="41"/>
        <v>0.16752031862416983</v>
      </c>
    </row>
    <row r="1288" spans="1:10" x14ac:dyDescent="0.25">
      <c r="A1288" t="s">
        <v>8219</v>
      </c>
      <c r="B1288">
        <v>48</v>
      </c>
      <c r="C1288" s="17">
        <f t="shared" si="40"/>
        <v>-0.17342807771883909</v>
      </c>
      <c r="H1288" t="s">
        <v>8221</v>
      </c>
      <c r="I1288">
        <v>4</v>
      </c>
      <c r="J1288" s="17">
        <f t="shared" si="41"/>
        <v>-0.22319018060598239</v>
      </c>
    </row>
    <row r="1289" spans="1:10" x14ac:dyDescent="0.25">
      <c r="A1289" t="s">
        <v>8219</v>
      </c>
      <c r="B1289">
        <v>61</v>
      </c>
      <c r="C1289" s="17">
        <f t="shared" si="40"/>
        <v>-0.15803069088071175</v>
      </c>
      <c r="H1289" t="s">
        <v>8221</v>
      </c>
      <c r="I1289">
        <v>24</v>
      </c>
      <c r="J1289" s="17">
        <f t="shared" si="41"/>
        <v>0.10240190208581111</v>
      </c>
    </row>
    <row r="1290" spans="1:10" x14ac:dyDescent="0.25">
      <c r="A1290" t="s">
        <v>8219</v>
      </c>
      <c r="B1290">
        <v>60</v>
      </c>
      <c r="C1290" s="17">
        <f t="shared" si="40"/>
        <v>-0.15921510525287538</v>
      </c>
      <c r="H1290" t="s">
        <v>8221</v>
      </c>
      <c r="I1290">
        <v>2</v>
      </c>
      <c r="J1290" s="17">
        <f t="shared" si="41"/>
        <v>-0.25574938887516174</v>
      </c>
    </row>
    <row r="1291" spans="1:10" x14ac:dyDescent="0.25">
      <c r="A1291" t="s">
        <v>8219</v>
      </c>
      <c r="B1291">
        <v>136</v>
      </c>
      <c r="C1291" s="17">
        <f t="shared" si="40"/>
        <v>-6.9199612968438601E-2</v>
      </c>
      <c r="H1291" t="s">
        <v>8221</v>
      </c>
      <c r="I1291">
        <v>2</v>
      </c>
      <c r="J1291" s="17">
        <f t="shared" si="41"/>
        <v>-0.25574938887516174</v>
      </c>
    </row>
    <row r="1292" spans="1:10" x14ac:dyDescent="0.25">
      <c r="A1292" t="s">
        <v>8219</v>
      </c>
      <c r="B1292">
        <v>14</v>
      </c>
      <c r="C1292" s="17">
        <f t="shared" si="40"/>
        <v>-0.21369816637240291</v>
      </c>
      <c r="H1292" t="s">
        <v>8221</v>
      </c>
      <c r="I1292">
        <v>20</v>
      </c>
      <c r="J1292" s="17">
        <f t="shared" si="41"/>
        <v>3.7283485547452415E-2</v>
      </c>
    </row>
    <row r="1293" spans="1:10" x14ac:dyDescent="0.25">
      <c r="A1293" t="s">
        <v>8219</v>
      </c>
      <c r="B1293">
        <v>78</v>
      </c>
      <c r="C1293" s="17">
        <f t="shared" si="40"/>
        <v>-0.13789564655392983</v>
      </c>
      <c r="H1293" t="s">
        <v>8221</v>
      </c>
      <c r="I1293">
        <v>1</v>
      </c>
      <c r="J1293" s="17">
        <f t="shared" si="41"/>
        <v>-0.27202899300975142</v>
      </c>
    </row>
    <row r="1294" spans="1:10" x14ac:dyDescent="0.25">
      <c r="A1294" t="s">
        <v>8219</v>
      </c>
      <c r="B1294">
        <v>4</v>
      </c>
      <c r="C1294" s="17">
        <f t="shared" si="40"/>
        <v>-0.22554231009403933</v>
      </c>
      <c r="H1294" t="s">
        <v>8221</v>
      </c>
      <c r="I1294">
        <v>1</v>
      </c>
      <c r="J1294" s="17">
        <f t="shared" si="41"/>
        <v>-0.27202899300975142</v>
      </c>
    </row>
    <row r="1295" spans="1:10" x14ac:dyDescent="0.25">
      <c r="A1295" t="s">
        <v>8219</v>
      </c>
      <c r="B1295">
        <v>11</v>
      </c>
      <c r="C1295" s="17">
        <f t="shared" si="40"/>
        <v>-0.21725140948889385</v>
      </c>
      <c r="H1295" t="s">
        <v>8221</v>
      </c>
      <c r="I1295">
        <v>4</v>
      </c>
      <c r="J1295" s="17">
        <f t="shared" si="41"/>
        <v>-0.22319018060598239</v>
      </c>
    </row>
    <row r="1296" spans="1:10" x14ac:dyDescent="0.25">
      <c r="A1296" t="s">
        <v>8219</v>
      </c>
      <c r="B1296">
        <v>185</v>
      </c>
      <c r="C1296" s="17">
        <f t="shared" si="40"/>
        <v>-1.1163308732420151E-2</v>
      </c>
      <c r="H1296" t="s">
        <v>8221</v>
      </c>
      <c r="I1296">
        <v>1</v>
      </c>
      <c r="J1296" s="17">
        <f t="shared" si="41"/>
        <v>-0.27202899300975142</v>
      </c>
    </row>
    <row r="1297" spans="1:10" x14ac:dyDescent="0.25">
      <c r="A1297" t="s">
        <v>8219</v>
      </c>
      <c r="B1297">
        <v>59</v>
      </c>
      <c r="C1297" s="17">
        <f t="shared" si="40"/>
        <v>-0.16039951962503904</v>
      </c>
      <c r="H1297" t="s">
        <v>8221</v>
      </c>
      <c r="I1297">
        <v>1</v>
      </c>
      <c r="J1297" s="17">
        <f t="shared" si="41"/>
        <v>-0.27202899300975142</v>
      </c>
    </row>
    <row r="1298" spans="1:10" x14ac:dyDescent="0.25">
      <c r="A1298" t="s">
        <v>8219</v>
      </c>
      <c r="B1298">
        <v>27</v>
      </c>
      <c r="C1298" s="17">
        <f t="shared" si="40"/>
        <v>-0.19830077953427558</v>
      </c>
      <c r="H1298" t="s">
        <v>8221</v>
      </c>
      <c r="I1298">
        <v>13</v>
      </c>
      <c r="J1298" s="17">
        <f t="shared" si="41"/>
        <v>-7.6673743394675309E-2</v>
      </c>
    </row>
    <row r="1299" spans="1:10" x14ac:dyDescent="0.25">
      <c r="A1299" t="s">
        <v>8219</v>
      </c>
      <c r="B1299">
        <v>63</v>
      </c>
      <c r="C1299" s="17">
        <f t="shared" si="40"/>
        <v>-0.15566186213638447</v>
      </c>
      <c r="H1299" t="s">
        <v>8221</v>
      </c>
      <c r="I1299">
        <v>1</v>
      </c>
      <c r="J1299" s="17">
        <f t="shared" si="41"/>
        <v>-0.27202899300975142</v>
      </c>
    </row>
    <row r="1300" spans="1:10" x14ac:dyDescent="0.25">
      <c r="A1300" t="s">
        <v>8219</v>
      </c>
      <c r="B1300">
        <v>13</v>
      </c>
      <c r="C1300" s="17">
        <f t="shared" si="40"/>
        <v>-0.21488258074456656</v>
      </c>
      <c r="H1300" t="s">
        <v>8221</v>
      </c>
      <c r="I1300">
        <v>1</v>
      </c>
      <c r="J1300" s="17">
        <f t="shared" si="41"/>
        <v>-0.27202899300975142</v>
      </c>
    </row>
    <row r="1301" spans="1:10" x14ac:dyDescent="0.25">
      <c r="A1301" t="s">
        <v>8219</v>
      </c>
      <c r="B1301">
        <v>13</v>
      </c>
      <c r="C1301" s="17">
        <f t="shared" si="40"/>
        <v>-0.21488258074456656</v>
      </c>
      <c r="H1301" t="s">
        <v>8221</v>
      </c>
      <c r="I1301">
        <v>0</v>
      </c>
      <c r="J1301" s="17">
        <f t="shared" si="41"/>
        <v>-0.28830859714434109</v>
      </c>
    </row>
    <row r="1302" spans="1:10" x14ac:dyDescent="0.25">
      <c r="A1302" t="s">
        <v>8219</v>
      </c>
      <c r="B1302">
        <v>57</v>
      </c>
      <c r="C1302" s="17">
        <f t="shared" si="40"/>
        <v>-0.16276834836936632</v>
      </c>
      <c r="H1302" t="s">
        <v>8221</v>
      </c>
      <c r="I1302">
        <v>3</v>
      </c>
      <c r="J1302" s="17">
        <f t="shared" si="41"/>
        <v>-0.23946978474057207</v>
      </c>
    </row>
    <row r="1303" spans="1:10" x14ac:dyDescent="0.25">
      <c r="A1303" t="s">
        <v>8219</v>
      </c>
      <c r="B1303">
        <v>61</v>
      </c>
      <c r="C1303" s="17">
        <f t="shared" si="40"/>
        <v>-0.15803069088071175</v>
      </c>
      <c r="H1303" t="s">
        <v>8221</v>
      </c>
      <c r="I1303">
        <v>14</v>
      </c>
      <c r="J1303" s="17">
        <f t="shared" si="41"/>
        <v>-6.0394139260085633E-2</v>
      </c>
    </row>
    <row r="1304" spans="1:10" x14ac:dyDescent="0.25">
      <c r="A1304" t="s">
        <v>8219</v>
      </c>
      <c r="B1304">
        <v>65</v>
      </c>
      <c r="C1304" s="17">
        <f t="shared" si="40"/>
        <v>-0.15329303339205719</v>
      </c>
      <c r="H1304" t="s">
        <v>8221</v>
      </c>
      <c r="I1304">
        <v>2</v>
      </c>
      <c r="J1304" s="17">
        <f t="shared" si="41"/>
        <v>-0.25574938887516174</v>
      </c>
    </row>
    <row r="1305" spans="1:10" x14ac:dyDescent="0.25">
      <c r="A1305" t="s">
        <v>8219</v>
      </c>
      <c r="B1305">
        <v>134</v>
      </c>
      <c r="C1305" s="17">
        <f t="shared" si="40"/>
        <v>-7.1568441712765885E-2</v>
      </c>
      <c r="H1305" t="s">
        <v>8221</v>
      </c>
      <c r="I1305">
        <v>5</v>
      </c>
      <c r="J1305" s="17">
        <f t="shared" si="41"/>
        <v>-0.20691057647139272</v>
      </c>
    </row>
    <row r="1306" spans="1:10" x14ac:dyDescent="0.25">
      <c r="A1306" t="s">
        <v>8219</v>
      </c>
      <c r="B1306">
        <v>37</v>
      </c>
      <c r="C1306" s="17">
        <f t="shared" si="40"/>
        <v>-0.18645663581263916</v>
      </c>
      <c r="H1306" t="s">
        <v>8221</v>
      </c>
      <c r="I1306">
        <v>14</v>
      </c>
      <c r="J1306" s="17">
        <f t="shared" si="41"/>
        <v>-6.0394139260085633E-2</v>
      </c>
    </row>
    <row r="1307" spans="1:10" x14ac:dyDescent="0.25">
      <c r="A1307" t="s">
        <v>8219</v>
      </c>
      <c r="B1307">
        <v>37</v>
      </c>
      <c r="C1307" s="17">
        <f t="shared" si="40"/>
        <v>-0.18645663581263916</v>
      </c>
      <c r="H1307" t="s">
        <v>8221</v>
      </c>
      <c r="I1307">
        <v>9</v>
      </c>
      <c r="J1307" s="17">
        <f t="shared" si="41"/>
        <v>-0.14179215993303401</v>
      </c>
    </row>
    <row r="1308" spans="1:10" x14ac:dyDescent="0.25">
      <c r="A1308" t="s">
        <v>8219</v>
      </c>
      <c r="B1308">
        <v>150</v>
      </c>
      <c r="C1308" s="17">
        <f t="shared" si="40"/>
        <v>-5.2617811758147622E-2</v>
      </c>
      <c r="H1308" t="s">
        <v>8221</v>
      </c>
      <c r="I1308">
        <v>8</v>
      </c>
      <c r="J1308" s="17">
        <f t="shared" si="41"/>
        <v>-0.15807176406762369</v>
      </c>
    </row>
    <row r="1309" spans="1:10" x14ac:dyDescent="0.25">
      <c r="A1309" t="s">
        <v>8219</v>
      </c>
      <c r="B1309">
        <v>56</v>
      </c>
      <c r="C1309" s="17">
        <f t="shared" si="40"/>
        <v>-0.16395276274152995</v>
      </c>
      <c r="H1309" t="s">
        <v>8221</v>
      </c>
      <c r="I1309">
        <v>7</v>
      </c>
      <c r="J1309" s="17">
        <f t="shared" si="41"/>
        <v>-0.17435136820221336</v>
      </c>
    </row>
    <row r="1310" spans="1:10" x14ac:dyDescent="0.25">
      <c r="A1310" t="s">
        <v>8219</v>
      </c>
      <c r="B1310">
        <v>18</v>
      </c>
      <c r="C1310" s="17">
        <f t="shared" si="40"/>
        <v>-0.20896050888374834</v>
      </c>
      <c r="H1310" t="s">
        <v>8221</v>
      </c>
      <c r="I1310">
        <v>0</v>
      </c>
      <c r="J1310" s="17">
        <f t="shared" si="41"/>
        <v>-0.28830859714434109</v>
      </c>
    </row>
    <row r="1311" spans="1:10" x14ac:dyDescent="0.25">
      <c r="A1311" t="s">
        <v>8219</v>
      </c>
      <c r="B1311">
        <v>60</v>
      </c>
      <c r="C1311" s="17">
        <f t="shared" si="40"/>
        <v>-0.15921510525287538</v>
      </c>
      <c r="H1311" t="s">
        <v>8221</v>
      </c>
      <c r="I1311">
        <v>84</v>
      </c>
      <c r="J1311" s="17">
        <f t="shared" si="41"/>
        <v>1.0791781501611915</v>
      </c>
    </row>
    <row r="1312" spans="1:10" x14ac:dyDescent="0.25">
      <c r="A1312" t="s">
        <v>8219</v>
      </c>
      <c r="B1312">
        <v>67</v>
      </c>
      <c r="C1312" s="17">
        <f t="shared" si="40"/>
        <v>-0.1509242046477299</v>
      </c>
      <c r="H1312" t="s">
        <v>8221</v>
      </c>
      <c r="I1312">
        <v>11</v>
      </c>
      <c r="J1312" s="17">
        <f t="shared" si="41"/>
        <v>-0.10923295166385466</v>
      </c>
    </row>
    <row r="1313" spans="1:10" x14ac:dyDescent="0.25">
      <c r="A1313" t="s">
        <v>8219</v>
      </c>
      <c r="B1313">
        <v>35</v>
      </c>
      <c r="C1313" s="17">
        <f t="shared" si="40"/>
        <v>-0.18882546455696644</v>
      </c>
      <c r="H1313" t="s">
        <v>8221</v>
      </c>
      <c r="I1313">
        <v>1</v>
      </c>
      <c r="J1313" s="17">
        <f t="shared" si="41"/>
        <v>-0.27202899300975142</v>
      </c>
    </row>
    <row r="1314" spans="1:10" x14ac:dyDescent="0.25">
      <c r="A1314" t="s">
        <v>8219</v>
      </c>
      <c r="B1314">
        <v>34</v>
      </c>
      <c r="C1314" s="17">
        <f t="shared" si="40"/>
        <v>-0.19000987892913007</v>
      </c>
      <c r="H1314" t="s">
        <v>8221</v>
      </c>
      <c r="I1314">
        <v>4</v>
      </c>
      <c r="J1314" s="17">
        <f t="shared" si="41"/>
        <v>-0.22319018060598239</v>
      </c>
    </row>
    <row r="1315" spans="1:10" x14ac:dyDescent="0.25">
      <c r="A1315" t="s">
        <v>8219</v>
      </c>
      <c r="B1315">
        <v>36</v>
      </c>
      <c r="C1315" s="17">
        <f t="shared" si="40"/>
        <v>-0.18764105018480279</v>
      </c>
      <c r="H1315" t="s">
        <v>8221</v>
      </c>
      <c r="I1315">
        <v>10</v>
      </c>
      <c r="J1315" s="17">
        <f t="shared" si="41"/>
        <v>-0.12551255579844434</v>
      </c>
    </row>
    <row r="1316" spans="1:10" x14ac:dyDescent="0.25">
      <c r="A1316" t="s">
        <v>8219</v>
      </c>
      <c r="B1316">
        <v>18</v>
      </c>
      <c r="C1316" s="17">
        <f t="shared" si="40"/>
        <v>-0.20896050888374834</v>
      </c>
      <c r="H1316" t="s">
        <v>8221</v>
      </c>
      <c r="I1316">
        <v>16</v>
      </c>
      <c r="J1316" s="17">
        <f t="shared" si="41"/>
        <v>-2.7834930990906285E-2</v>
      </c>
    </row>
    <row r="1317" spans="1:10" x14ac:dyDescent="0.25">
      <c r="A1317" t="s">
        <v>8219</v>
      </c>
      <c r="B1317">
        <v>25</v>
      </c>
      <c r="C1317" s="17">
        <f t="shared" si="40"/>
        <v>-0.20066960827860286</v>
      </c>
      <c r="H1317" t="s">
        <v>8221</v>
      </c>
      <c r="I1317">
        <v>2</v>
      </c>
      <c r="J1317" s="17">
        <f t="shared" si="41"/>
        <v>-0.25574938887516174</v>
      </c>
    </row>
    <row r="1318" spans="1:10" x14ac:dyDescent="0.25">
      <c r="A1318" t="s">
        <v>8219</v>
      </c>
      <c r="B1318">
        <v>21</v>
      </c>
      <c r="C1318" s="17">
        <f t="shared" si="40"/>
        <v>-0.20540726576725743</v>
      </c>
      <c r="H1318" t="s">
        <v>8221</v>
      </c>
      <c r="I1318">
        <v>5</v>
      </c>
      <c r="J1318" s="17">
        <f t="shared" si="41"/>
        <v>-0.20691057647139272</v>
      </c>
    </row>
    <row r="1319" spans="1:10" x14ac:dyDescent="0.25">
      <c r="A1319" t="s">
        <v>8219</v>
      </c>
      <c r="B1319">
        <v>151</v>
      </c>
      <c r="C1319" s="17">
        <f t="shared" si="40"/>
        <v>-5.1433397385983973E-2</v>
      </c>
      <c r="H1319" t="s">
        <v>8221</v>
      </c>
      <c r="I1319">
        <v>1</v>
      </c>
      <c r="J1319" s="17">
        <f t="shared" si="41"/>
        <v>-0.27202899300975142</v>
      </c>
    </row>
    <row r="1320" spans="1:10" x14ac:dyDescent="0.25">
      <c r="A1320" t="s">
        <v>8219</v>
      </c>
      <c r="B1320">
        <v>489</v>
      </c>
      <c r="C1320" s="17">
        <f t="shared" si="40"/>
        <v>0.34889866040532702</v>
      </c>
      <c r="H1320" t="s">
        <v>8221</v>
      </c>
      <c r="I1320">
        <v>31</v>
      </c>
      <c r="J1320" s="17">
        <f t="shared" si="41"/>
        <v>0.21635913102793886</v>
      </c>
    </row>
    <row r="1321" spans="1:10" x14ac:dyDescent="0.25">
      <c r="A1321" t="s">
        <v>8219</v>
      </c>
      <c r="B1321">
        <v>50</v>
      </c>
      <c r="C1321" s="17">
        <f t="shared" si="40"/>
        <v>-0.1710592489745118</v>
      </c>
      <c r="H1321" t="s">
        <v>8221</v>
      </c>
      <c r="I1321">
        <v>0</v>
      </c>
      <c r="J1321" s="17">
        <f t="shared" si="41"/>
        <v>-0.28830859714434109</v>
      </c>
    </row>
    <row r="1322" spans="1:10" x14ac:dyDescent="0.25">
      <c r="A1322" t="s">
        <v>8219</v>
      </c>
      <c r="B1322">
        <v>321</v>
      </c>
      <c r="C1322" s="17">
        <f t="shared" si="40"/>
        <v>0.14991704588183516</v>
      </c>
      <c r="H1322" t="s">
        <v>8221</v>
      </c>
      <c r="I1322">
        <v>2</v>
      </c>
      <c r="J1322" s="17">
        <f t="shared" si="41"/>
        <v>-0.25574938887516174</v>
      </c>
    </row>
    <row r="1323" spans="1:10" x14ac:dyDescent="0.25">
      <c r="A1323" t="s">
        <v>8219</v>
      </c>
      <c r="B1323">
        <v>1762</v>
      </c>
      <c r="C1323" s="17">
        <f t="shared" si="40"/>
        <v>1.8566581561696431</v>
      </c>
      <c r="H1323" t="s">
        <v>8221</v>
      </c>
      <c r="I1323">
        <v>7</v>
      </c>
      <c r="J1323" s="17">
        <f t="shared" si="41"/>
        <v>-0.17435136820221336</v>
      </c>
    </row>
    <row r="1324" spans="1:10" x14ac:dyDescent="0.25">
      <c r="A1324" t="s">
        <v>8219</v>
      </c>
      <c r="B1324">
        <v>385</v>
      </c>
      <c r="C1324" s="17">
        <f t="shared" si="40"/>
        <v>0.22571956570030824</v>
      </c>
      <c r="H1324" t="s">
        <v>8221</v>
      </c>
      <c r="I1324">
        <v>16</v>
      </c>
      <c r="J1324" s="17">
        <f t="shared" si="41"/>
        <v>-2.7834930990906285E-2</v>
      </c>
    </row>
    <row r="1325" spans="1:10" x14ac:dyDescent="0.25">
      <c r="A1325" t="s">
        <v>8219</v>
      </c>
      <c r="B1325">
        <v>398</v>
      </c>
      <c r="C1325" s="17">
        <f t="shared" si="40"/>
        <v>0.24111695253843557</v>
      </c>
      <c r="H1325" t="s">
        <v>8221</v>
      </c>
      <c r="I1325">
        <v>4</v>
      </c>
      <c r="J1325" s="17">
        <f t="shared" si="41"/>
        <v>-0.22319018060598239</v>
      </c>
    </row>
    <row r="1326" spans="1:10" x14ac:dyDescent="0.25">
      <c r="A1326" t="s">
        <v>8219</v>
      </c>
      <c r="B1326">
        <v>304</v>
      </c>
      <c r="C1326" s="17">
        <f t="shared" si="40"/>
        <v>0.12978200155505323</v>
      </c>
      <c r="H1326" t="s">
        <v>8221</v>
      </c>
      <c r="I1326">
        <v>4</v>
      </c>
      <c r="J1326" s="17">
        <f t="shared" si="41"/>
        <v>-0.22319018060598239</v>
      </c>
    </row>
    <row r="1327" spans="1:10" x14ac:dyDescent="0.25">
      <c r="A1327" t="s">
        <v>8219</v>
      </c>
      <c r="B1327">
        <v>676</v>
      </c>
      <c r="C1327" s="17">
        <f t="shared" si="40"/>
        <v>0.57038414799992809</v>
      </c>
      <c r="H1327" t="s">
        <v>8221</v>
      </c>
      <c r="I1327">
        <v>4</v>
      </c>
      <c r="J1327" s="17">
        <f t="shared" si="41"/>
        <v>-0.22319018060598239</v>
      </c>
    </row>
    <row r="1328" spans="1:10" x14ac:dyDescent="0.25">
      <c r="A1328" t="s">
        <v>8219</v>
      </c>
      <c r="B1328">
        <v>577</v>
      </c>
      <c r="C1328" s="17">
        <f t="shared" si="40"/>
        <v>0.45312712515572751</v>
      </c>
      <c r="H1328" t="s">
        <v>8221</v>
      </c>
      <c r="I1328">
        <v>3</v>
      </c>
      <c r="J1328" s="17">
        <f t="shared" si="41"/>
        <v>-0.23946978474057207</v>
      </c>
    </row>
    <row r="1329" spans="1:10" x14ac:dyDescent="0.25">
      <c r="A1329" t="s">
        <v>8219</v>
      </c>
      <c r="B1329">
        <v>3663</v>
      </c>
      <c r="C1329" s="17">
        <f t="shared" si="40"/>
        <v>4.1082298776527262</v>
      </c>
      <c r="H1329" t="s">
        <v>8221</v>
      </c>
      <c r="I1329">
        <v>36</v>
      </c>
      <c r="J1329" s="17">
        <f t="shared" si="41"/>
        <v>0.29775715170088723</v>
      </c>
    </row>
    <row r="1330" spans="1:10" x14ac:dyDescent="0.25">
      <c r="A1330" t="s">
        <v>8219</v>
      </c>
      <c r="B1330">
        <v>294</v>
      </c>
      <c r="C1330" s="17">
        <f t="shared" si="40"/>
        <v>0.11793785783341681</v>
      </c>
      <c r="H1330" t="s">
        <v>8221</v>
      </c>
      <c r="I1330">
        <v>1</v>
      </c>
      <c r="J1330" s="17">
        <f t="shared" si="41"/>
        <v>-0.27202899300975142</v>
      </c>
    </row>
    <row r="1331" spans="1:10" x14ac:dyDescent="0.25">
      <c r="A1331" t="s">
        <v>8219</v>
      </c>
      <c r="B1331">
        <v>28</v>
      </c>
      <c r="C1331" s="17">
        <f t="shared" si="40"/>
        <v>-0.19711636516211192</v>
      </c>
      <c r="H1331" t="s">
        <v>8221</v>
      </c>
      <c r="I1331">
        <v>7</v>
      </c>
      <c r="J1331" s="17">
        <f t="shared" si="41"/>
        <v>-0.17435136820221336</v>
      </c>
    </row>
    <row r="1332" spans="1:10" x14ac:dyDescent="0.25">
      <c r="A1332" t="s">
        <v>8219</v>
      </c>
      <c r="B1332">
        <v>100</v>
      </c>
      <c r="C1332" s="17">
        <f t="shared" si="40"/>
        <v>-0.11183853036632971</v>
      </c>
      <c r="H1332" t="s">
        <v>8221</v>
      </c>
      <c r="I1332">
        <v>27</v>
      </c>
      <c r="J1332" s="17">
        <f t="shared" si="41"/>
        <v>0.15124071448958015</v>
      </c>
    </row>
    <row r="1333" spans="1:10" x14ac:dyDescent="0.25">
      <c r="A1333" t="s">
        <v>8219</v>
      </c>
      <c r="B1333">
        <v>72</v>
      </c>
      <c r="C1333" s="17">
        <f t="shared" si="40"/>
        <v>-0.14500213278691168</v>
      </c>
      <c r="H1333" t="s">
        <v>8221</v>
      </c>
      <c r="I1333">
        <v>1</v>
      </c>
      <c r="J1333" s="17">
        <f t="shared" si="41"/>
        <v>-0.27202899300975142</v>
      </c>
    </row>
    <row r="1334" spans="1:10" x14ac:dyDescent="0.25">
      <c r="A1334" t="s">
        <v>8219</v>
      </c>
      <c r="B1334">
        <v>238</v>
      </c>
      <c r="C1334" s="17">
        <f t="shared" si="40"/>
        <v>5.161065299225287E-2</v>
      </c>
      <c r="H1334" t="s">
        <v>8221</v>
      </c>
      <c r="I1334">
        <v>0</v>
      </c>
      <c r="J1334" s="17">
        <f t="shared" si="41"/>
        <v>-0.28830859714434109</v>
      </c>
    </row>
    <row r="1335" spans="1:10" x14ac:dyDescent="0.25">
      <c r="A1335" t="s">
        <v>8219</v>
      </c>
      <c r="B1335">
        <v>159</v>
      </c>
      <c r="C1335" s="17">
        <f t="shared" si="40"/>
        <v>-4.1958082408674838E-2</v>
      </c>
      <c r="H1335" t="s">
        <v>8221</v>
      </c>
      <c r="I1335">
        <v>1</v>
      </c>
      <c r="J1335" s="17">
        <f t="shared" si="41"/>
        <v>-0.27202899300975142</v>
      </c>
    </row>
    <row r="1336" spans="1:10" x14ac:dyDescent="0.25">
      <c r="A1336" t="s">
        <v>8219</v>
      </c>
      <c r="B1336">
        <v>77</v>
      </c>
      <c r="C1336" s="17">
        <f t="shared" si="40"/>
        <v>-0.13908006092609349</v>
      </c>
      <c r="H1336" t="s">
        <v>8221</v>
      </c>
      <c r="I1336">
        <v>3</v>
      </c>
      <c r="J1336" s="17">
        <f t="shared" si="41"/>
        <v>-0.23946978474057207</v>
      </c>
    </row>
    <row r="1337" spans="1:10" x14ac:dyDescent="0.25">
      <c r="A1337" t="s">
        <v>8219</v>
      </c>
      <c r="B1337">
        <v>53</v>
      </c>
      <c r="C1337" s="17">
        <f t="shared" si="40"/>
        <v>-0.16750600585802089</v>
      </c>
      <c r="H1337" t="s">
        <v>8221</v>
      </c>
      <c r="I1337">
        <v>3</v>
      </c>
      <c r="J1337" s="17">
        <f t="shared" si="41"/>
        <v>-0.23946978474057207</v>
      </c>
    </row>
    <row r="1338" spans="1:10" x14ac:dyDescent="0.25">
      <c r="A1338" t="s">
        <v>8219</v>
      </c>
      <c r="B1338">
        <v>1251</v>
      </c>
      <c r="C1338" s="17">
        <f t="shared" si="40"/>
        <v>1.251422411994022</v>
      </c>
      <c r="H1338" t="s">
        <v>8221</v>
      </c>
      <c r="I1338">
        <v>3</v>
      </c>
      <c r="J1338" s="17">
        <f t="shared" si="41"/>
        <v>-0.23946978474057207</v>
      </c>
    </row>
    <row r="1339" spans="1:10" x14ac:dyDescent="0.25">
      <c r="A1339" t="s">
        <v>8219</v>
      </c>
      <c r="B1339">
        <v>465</v>
      </c>
      <c r="C1339" s="17">
        <f t="shared" si="40"/>
        <v>0.32047271547339962</v>
      </c>
      <c r="H1339" t="s">
        <v>8221</v>
      </c>
      <c r="I1339">
        <v>0</v>
      </c>
      <c r="J1339" s="17">
        <f t="shared" si="41"/>
        <v>-0.28830859714434109</v>
      </c>
    </row>
    <row r="1340" spans="1:10" x14ac:dyDescent="0.25">
      <c r="A1340" t="s">
        <v>8219</v>
      </c>
      <c r="B1340">
        <v>74</v>
      </c>
      <c r="C1340" s="17">
        <f t="shared" si="40"/>
        <v>-0.1426333040425844</v>
      </c>
      <c r="H1340" t="s">
        <v>8221</v>
      </c>
      <c r="I1340">
        <v>6</v>
      </c>
      <c r="J1340" s="17">
        <f t="shared" si="41"/>
        <v>-0.19063097233680304</v>
      </c>
    </row>
    <row r="1341" spans="1:10" x14ac:dyDescent="0.25">
      <c r="A1341" t="s">
        <v>8219</v>
      </c>
      <c r="B1341">
        <v>62</v>
      </c>
      <c r="C1341" s="17">
        <f t="shared" si="40"/>
        <v>-0.1568462765085481</v>
      </c>
      <c r="H1341" t="s">
        <v>8221</v>
      </c>
      <c r="I1341">
        <v>17</v>
      </c>
      <c r="J1341" s="17">
        <f t="shared" si="41"/>
        <v>-1.1555326856316609E-2</v>
      </c>
    </row>
    <row r="1342" spans="1:10" x14ac:dyDescent="0.25">
      <c r="A1342" t="s">
        <v>8219</v>
      </c>
      <c r="B1342">
        <v>3468</v>
      </c>
      <c r="C1342" s="17">
        <f t="shared" si="40"/>
        <v>3.8772690750808163</v>
      </c>
      <c r="H1342" t="s">
        <v>8221</v>
      </c>
      <c r="I1342">
        <v>40</v>
      </c>
      <c r="J1342" s="17">
        <f t="shared" si="41"/>
        <v>0.36287556823924594</v>
      </c>
    </row>
    <row r="1343" spans="1:10" x14ac:dyDescent="0.25">
      <c r="A1343" t="s">
        <v>8219</v>
      </c>
      <c r="B1343">
        <v>52</v>
      </c>
      <c r="C1343" s="17">
        <f t="shared" si="40"/>
        <v>-0.16869042023018452</v>
      </c>
      <c r="H1343" t="s">
        <v>8221</v>
      </c>
      <c r="I1343">
        <v>3</v>
      </c>
      <c r="J1343" s="17">
        <f t="shared" si="41"/>
        <v>-0.23946978474057207</v>
      </c>
    </row>
    <row r="1344" spans="1:10" x14ac:dyDescent="0.25">
      <c r="A1344" t="s">
        <v>8219</v>
      </c>
      <c r="B1344">
        <v>50</v>
      </c>
      <c r="C1344" s="17">
        <f t="shared" si="40"/>
        <v>-0.1710592489745118</v>
      </c>
      <c r="H1344" t="s">
        <v>8221</v>
      </c>
      <c r="I1344">
        <v>1</v>
      </c>
      <c r="J1344" s="17">
        <f t="shared" si="41"/>
        <v>-0.27202899300975142</v>
      </c>
    </row>
    <row r="1345" spans="1:10" x14ac:dyDescent="0.25">
      <c r="A1345" t="s">
        <v>8219</v>
      </c>
      <c r="B1345">
        <v>45</v>
      </c>
      <c r="C1345" s="17">
        <f t="shared" si="40"/>
        <v>-0.17698132083533002</v>
      </c>
      <c r="H1345" t="s">
        <v>8221</v>
      </c>
      <c r="I1345">
        <v>2</v>
      </c>
      <c r="J1345" s="17">
        <f t="shared" si="41"/>
        <v>-0.25574938887516174</v>
      </c>
    </row>
    <row r="1346" spans="1:10" x14ac:dyDescent="0.25">
      <c r="A1346" t="s">
        <v>8219</v>
      </c>
      <c r="B1346">
        <v>21</v>
      </c>
      <c r="C1346" s="17">
        <f t="shared" si="40"/>
        <v>-0.20540726576725743</v>
      </c>
      <c r="H1346" t="s">
        <v>8221</v>
      </c>
      <c r="I1346">
        <v>7</v>
      </c>
      <c r="J1346" s="17">
        <f t="shared" si="41"/>
        <v>-0.17435136820221336</v>
      </c>
    </row>
    <row r="1347" spans="1:10" x14ac:dyDescent="0.25">
      <c r="A1347" t="s">
        <v>8219</v>
      </c>
      <c r="B1347">
        <v>100</v>
      </c>
      <c r="C1347" s="17">
        <f t="shared" ref="C1347:C1410" si="42">(B1347-F$2)/F$7</f>
        <v>-0.11183853036632971</v>
      </c>
      <c r="H1347" t="s">
        <v>8221</v>
      </c>
      <c r="I1347">
        <v>14</v>
      </c>
      <c r="J1347" s="17">
        <f t="shared" ref="J1347:J1410" si="43">(I1347-M$2)/M$7</f>
        <v>-6.0394139260085633E-2</v>
      </c>
    </row>
    <row r="1348" spans="1:10" x14ac:dyDescent="0.25">
      <c r="A1348" t="s">
        <v>8219</v>
      </c>
      <c r="B1348">
        <v>81</v>
      </c>
      <c r="C1348" s="17">
        <f t="shared" si="42"/>
        <v>-0.13434240343743892</v>
      </c>
      <c r="H1348" t="s">
        <v>8221</v>
      </c>
      <c r="I1348">
        <v>0</v>
      </c>
      <c r="J1348" s="17">
        <f t="shared" si="43"/>
        <v>-0.28830859714434109</v>
      </c>
    </row>
    <row r="1349" spans="1:10" x14ac:dyDescent="0.25">
      <c r="A1349" t="s">
        <v>8219</v>
      </c>
      <c r="B1349">
        <v>286</v>
      </c>
      <c r="C1349" s="17">
        <f t="shared" si="42"/>
        <v>0.10846254285610768</v>
      </c>
      <c r="H1349" t="s">
        <v>8221</v>
      </c>
      <c r="I1349">
        <v>0</v>
      </c>
      <c r="J1349" s="17">
        <f t="shared" si="43"/>
        <v>-0.28830859714434109</v>
      </c>
    </row>
    <row r="1350" spans="1:10" x14ac:dyDescent="0.25">
      <c r="A1350" t="s">
        <v>8219</v>
      </c>
      <c r="B1350">
        <v>42</v>
      </c>
      <c r="C1350" s="17">
        <f t="shared" si="42"/>
        <v>-0.18053456395182094</v>
      </c>
      <c r="H1350" t="s">
        <v>8221</v>
      </c>
      <c r="I1350">
        <v>1</v>
      </c>
      <c r="J1350" s="17">
        <f t="shared" si="43"/>
        <v>-0.27202899300975142</v>
      </c>
    </row>
    <row r="1351" spans="1:10" x14ac:dyDescent="0.25">
      <c r="A1351" t="s">
        <v>8219</v>
      </c>
      <c r="B1351">
        <v>199</v>
      </c>
      <c r="C1351" s="17">
        <f t="shared" si="42"/>
        <v>5.4184924778708362E-3</v>
      </c>
      <c r="H1351" t="s">
        <v>8221</v>
      </c>
      <c r="I1351">
        <v>12</v>
      </c>
      <c r="J1351" s="17">
        <f t="shared" si="43"/>
        <v>-9.2953347529264985E-2</v>
      </c>
    </row>
    <row r="1352" spans="1:10" x14ac:dyDescent="0.25">
      <c r="A1352" t="s">
        <v>8219</v>
      </c>
      <c r="B1352">
        <v>25</v>
      </c>
      <c r="C1352" s="17">
        <f t="shared" si="42"/>
        <v>-0.20066960827860286</v>
      </c>
      <c r="H1352" t="s">
        <v>8221</v>
      </c>
      <c r="I1352">
        <v>12</v>
      </c>
      <c r="J1352" s="17">
        <f t="shared" si="43"/>
        <v>-9.2953347529264985E-2</v>
      </c>
    </row>
    <row r="1353" spans="1:10" x14ac:dyDescent="0.25">
      <c r="A1353" t="s">
        <v>8219</v>
      </c>
      <c r="B1353">
        <v>84</v>
      </c>
      <c r="C1353" s="17">
        <f t="shared" si="42"/>
        <v>-0.13078916032094798</v>
      </c>
      <c r="H1353" t="s">
        <v>8221</v>
      </c>
      <c r="I1353">
        <v>23</v>
      </c>
      <c r="J1353" s="17">
        <f t="shared" si="43"/>
        <v>8.6122297951221435E-2</v>
      </c>
    </row>
    <row r="1354" spans="1:10" x14ac:dyDescent="0.25">
      <c r="A1354" t="s">
        <v>8219</v>
      </c>
      <c r="B1354">
        <v>50</v>
      </c>
      <c r="C1354" s="17">
        <f t="shared" si="42"/>
        <v>-0.1710592489745118</v>
      </c>
      <c r="H1354" t="s">
        <v>8221</v>
      </c>
      <c r="I1354">
        <v>0</v>
      </c>
      <c r="J1354" s="17">
        <f t="shared" si="43"/>
        <v>-0.28830859714434109</v>
      </c>
    </row>
    <row r="1355" spans="1:10" x14ac:dyDescent="0.25">
      <c r="A1355" t="s">
        <v>8219</v>
      </c>
      <c r="B1355">
        <v>26</v>
      </c>
      <c r="C1355" s="17">
        <f t="shared" si="42"/>
        <v>-0.19948519390643921</v>
      </c>
      <c r="H1355" t="s">
        <v>8221</v>
      </c>
      <c r="I1355">
        <v>10</v>
      </c>
      <c r="J1355" s="17">
        <f t="shared" si="43"/>
        <v>-0.12551255579844434</v>
      </c>
    </row>
    <row r="1356" spans="1:10" x14ac:dyDescent="0.25">
      <c r="A1356" t="s">
        <v>8219</v>
      </c>
      <c r="B1356">
        <v>14</v>
      </c>
      <c r="C1356" s="17">
        <f t="shared" si="42"/>
        <v>-0.21369816637240291</v>
      </c>
      <c r="H1356" t="s">
        <v>8221</v>
      </c>
      <c r="I1356">
        <v>5</v>
      </c>
      <c r="J1356" s="17">
        <f t="shared" si="43"/>
        <v>-0.20691057647139272</v>
      </c>
    </row>
    <row r="1357" spans="1:10" x14ac:dyDescent="0.25">
      <c r="A1357" t="s">
        <v>8219</v>
      </c>
      <c r="B1357">
        <v>49</v>
      </c>
      <c r="C1357" s="17">
        <f t="shared" si="42"/>
        <v>-0.17224366334667546</v>
      </c>
      <c r="H1357" t="s">
        <v>8221</v>
      </c>
      <c r="I1357">
        <v>1</v>
      </c>
      <c r="J1357" s="17">
        <f t="shared" si="43"/>
        <v>-0.27202899300975142</v>
      </c>
    </row>
    <row r="1358" spans="1:10" x14ac:dyDescent="0.25">
      <c r="A1358" t="s">
        <v>8219</v>
      </c>
      <c r="B1358">
        <v>69</v>
      </c>
      <c r="C1358" s="17">
        <f t="shared" si="42"/>
        <v>-0.14855537590340262</v>
      </c>
      <c r="H1358" t="s">
        <v>8221</v>
      </c>
      <c r="I1358">
        <v>2</v>
      </c>
      <c r="J1358" s="17">
        <f t="shared" si="43"/>
        <v>-0.25574938887516174</v>
      </c>
    </row>
    <row r="1359" spans="1:10" x14ac:dyDescent="0.25">
      <c r="A1359" t="s">
        <v>8219</v>
      </c>
      <c r="B1359">
        <v>60</v>
      </c>
      <c r="C1359" s="17">
        <f t="shared" si="42"/>
        <v>-0.15921510525287538</v>
      </c>
      <c r="H1359" t="s">
        <v>8221</v>
      </c>
      <c r="I1359">
        <v>2</v>
      </c>
      <c r="J1359" s="17">
        <f t="shared" si="43"/>
        <v>-0.25574938887516174</v>
      </c>
    </row>
    <row r="1360" spans="1:10" x14ac:dyDescent="0.25">
      <c r="A1360" t="s">
        <v>8219</v>
      </c>
      <c r="B1360">
        <v>80</v>
      </c>
      <c r="C1360" s="17">
        <f t="shared" si="42"/>
        <v>-0.13552681780960255</v>
      </c>
      <c r="H1360" t="s">
        <v>8221</v>
      </c>
      <c r="I1360">
        <v>0</v>
      </c>
      <c r="J1360" s="17">
        <f t="shared" si="43"/>
        <v>-0.28830859714434109</v>
      </c>
    </row>
    <row r="1361" spans="1:10" x14ac:dyDescent="0.25">
      <c r="A1361" t="s">
        <v>8219</v>
      </c>
      <c r="B1361">
        <v>56</v>
      </c>
      <c r="C1361" s="17">
        <f t="shared" si="42"/>
        <v>-0.16395276274152995</v>
      </c>
      <c r="H1361" t="s">
        <v>8221</v>
      </c>
      <c r="I1361">
        <v>13</v>
      </c>
      <c r="J1361" s="17">
        <f t="shared" si="43"/>
        <v>-7.6673743394675309E-2</v>
      </c>
    </row>
    <row r="1362" spans="1:10" x14ac:dyDescent="0.25">
      <c r="A1362" t="s">
        <v>8219</v>
      </c>
      <c r="B1362">
        <v>104</v>
      </c>
      <c r="C1362" s="17">
        <f t="shared" si="42"/>
        <v>-0.10710087287767514</v>
      </c>
      <c r="H1362" t="s">
        <v>8221</v>
      </c>
      <c r="I1362">
        <v>0</v>
      </c>
      <c r="J1362" s="17">
        <f t="shared" si="43"/>
        <v>-0.28830859714434109</v>
      </c>
    </row>
    <row r="1363" spans="1:10" x14ac:dyDescent="0.25">
      <c r="A1363" t="s">
        <v>8219</v>
      </c>
      <c r="B1363">
        <v>46</v>
      </c>
      <c r="C1363" s="17">
        <f t="shared" si="42"/>
        <v>-0.17579690646316637</v>
      </c>
      <c r="H1363" t="s">
        <v>8221</v>
      </c>
      <c r="I1363">
        <v>1</v>
      </c>
      <c r="J1363" s="17">
        <f t="shared" si="43"/>
        <v>-0.27202899300975142</v>
      </c>
    </row>
    <row r="1364" spans="1:10" x14ac:dyDescent="0.25">
      <c r="A1364" t="s">
        <v>8219</v>
      </c>
      <c r="B1364">
        <v>206</v>
      </c>
      <c r="C1364" s="17">
        <f t="shared" si="42"/>
        <v>1.370939308301633E-2</v>
      </c>
      <c r="H1364" t="s">
        <v>8221</v>
      </c>
      <c r="I1364">
        <v>5</v>
      </c>
      <c r="J1364" s="17">
        <f t="shared" si="43"/>
        <v>-0.20691057647139272</v>
      </c>
    </row>
    <row r="1365" spans="1:10" x14ac:dyDescent="0.25">
      <c r="A1365" t="s">
        <v>8219</v>
      </c>
      <c r="B1365">
        <v>18</v>
      </c>
      <c r="C1365" s="17">
        <f t="shared" si="42"/>
        <v>-0.20896050888374834</v>
      </c>
      <c r="H1365" t="s">
        <v>8221</v>
      </c>
      <c r="I1365">
        <v>2</v>
      </c>
      <c r="J1365" s="17">
        <f t="shared" si="43"/>
        <v>-0.25574938887516174</v>
      </c>
    </row>
    <row r="1366" spans="1:10" x14ac:dyDescent="0.25">
      <c r="A1366" t="s">
        <v>8219</v>
      </c>
      <c r="B1366">
        <v>28</v>
      </c>
      <c r="C1366" s="17">
        <f t="shared" si="42"/>
        <v>-0.19711636516211192</v>
      </c>
      <c r="H1366" t="s">
        <v>8221</v>
      </c>
      <c r="I1366">
        <v>0</v>
      </c>
      <c r="J1366" s="17">
        <f t="shared" si="43"/>
        <v>-0.28830859714434109</v>
      </c>
    </row>
    <row r="1367" spans="1:10" x14ac:dyDescent="0.25">
      <c r="A1367" t="s">
        <v>8219</v>
      </c>
      <c r="B1367">
        <v>11</v>
      </c>
      <c r="C1367" s="17">
        <f t="shared" si="42"/>
        <v>-0.21725140948889385</v>
      </c>
      <c r="H1367" t="s">
        <v>8221</v>
      </c>
      <c r="I1367">
        <v>32</v>
      </c>
      <c r="J1367" s="17">
        <f t="shared" si="43"/>
        <v>0.23263873516252853</v>
      </c>
    </row>
    <row r="1368" spans="1:10" x14ac:dyDescent="0.25">
      <c r="A1368" t="s">
        <v>8219</v>
      </c>
      <c r="B1368">
        <v>263</v>
      </c>
      <c r="C1368" s="17">
        <f t="shared" si="42"/>
        <v>8.1221012296343917E-2</v>
      </c>
      <c r="H1368" t="s">
        <v>8221</v>
      </c>
      <c r="I1368">
        <v>1</v>
      </c>
      <c r="J1368" s="17">
        <f t="shared" si="43"/>
        <v>-0.27202899300975142</v>
      </c>
    </row>
    <row r="1369" spans="1:10" x14ac:dyDescent="0.25">
      <c r="A1369" t="s">
        <v>8219</v>
      </c>
      <c r="B1369">
        <v>394</v>
      </c>
      <c r="C1369" s="17">
        <f t="shared" si="42"/>
        <v>0.236379295049781</v>
      </c>
      <c r="H1369" t="s">
        <v>8221</v>
      </c>
      <c r="I1369">
        <v>1</v>
      </c>
      <c r="J1369" s="17">
        <f t="shared" si="43"/>
        <v>-0.27202899300975142</v>
      </c>
    </row>
    <row r="1370" spans="1:10" x14ac:dyDescent="0.25">
      <c r="A1370" t="s">
        <v>8219</v>
      </c>
      <c r="B1370">
        <v>1049</v>
      </c>
      <c r="C1370" s="17">
        <f t="shared" si="42"/>
        <v>1.0121707088169665</v>
      </c>
      <c r="H1370" t="s">
        <v>8221</v>
      </c>
      <c r="I1370">
        <v>1</v>
      </c>
      <c r="J1370" s="17">
        <f t="shared" si="43"/>
        <v>-0.27202899300975142</v>
      </c>
    </row>
    <row r="1371" spans="1:10" x14ac:dyDescent="0.25">
      <c r="A1371" t="s">
        <v>8219</v>
      </c>
      <c r="B1371">
        <v>308</v>
      </c>
      <c r="C1371" s="17">
        <f t="shared" si="42"/>
        <v>0.1345196590437078</v>
      </c>
      <c r="H1371" t="s">
        <v>8221</v>
      </c>
      <c r="I1371">
        <v>0</v>
      </c>
      <c r="J1371" s="17">
        <f t="shared" si="43"/>
        <v>-0.28830859714434109</v>
      </c>
    </row>
    <row r="1372" spans="1:10" x14ac:dyDescent="0.25">
      <c r="A1372" t="s">
        <v>8219</v>
      </c>
      <c r="B1372">
        <v>1088</v>
      </c>
      <c r="C1372" s="17">
        <f t="shared" si="42"/>
        <v>1.0583628693313485</v>
      </c>
      <c r="H1372" t="s">
        <v>8221</v>
      </c>
      <c r="I1372">
        <v>0</v>
      </c>
      <c r="J1372" s="17">
        <f t="shared" si="43"/>
        <v>-0.28830859714434109</v>
      </c>
    </row>
    <row r="1373" spans="1:10" x14ac:dyDescent="0.25">
      <c r="A1373" t="s">
        <v>8219</v>
      </c>
      <c r="B1373">
        <v>73</v>
      </c>
      <c r="C1373" s="17">
        <f t="shared" si="42"/>
        <v>-0.14381771841474805</v>
      </c>
      <c r="H1373" t="s">
        <v>8221</v>
      </c>
      <c r="I1373">
        <v>8</v>
      </c>
      <c r="J1373" s="17">
        <f t="shared" si="43"/>
        <v>-0.15807176406762369</v>
      </c>
    </row>
    <row r="1374" spans="1:10" x14ac:dyDescent="0.25">
      <c r="A1374" t="s">
        <v>8219</v>
      </c>
      <c r="B1374">
        <v>143</v>
      </c>
      <c r="C1374" s="17">
        <f t="shared" si="42"/>
        <v>-6.0908712363293115E-2</v>
      </c>
      <c r="H1374" t="s">
        <v>8221</v>
      </c>
      <c r="I1374">
        <v>0</v>
      </c>
      <c r="J1374" s="17">
        <f t="shared" si="43"/>
        <v>-0.28830859714434109</v>
      </c>
    </row>
    <row r="1375" spans="1:10" x14ac:dyDescent="0.25">
      <c r="A1375" t="s">
        <v>8219</v>
      </c>
      <c r="B1375">
        <v>1420</v>
      </c>
      <c r="C1375" s="17">
        <f t="shared" si="42"/>
        <v>1.4515884408896775</v>
      </c>
      <c r="H1375" t="s">
        <v>8221</v>
      </c>
      <c r="I1375">
        <v>1</v>
      </c>
      <c r="J1375" s="17">
        <f t="shared" si="43"/>
        <v>-0.27202899300975142</v>
      </c>
    </row>
    <row r="1376" spans="1:10" x14ac:dyDescent="0.25">
      <c r="A1376" t="s">
        <v>8219</v>
      </c>
      <c r="B1376">
        <v>305</v>
      </c>
      <c r="C1376" s="17">
        <f t="shared" si="42"/>
        <v>0.13096641592721689</v>
      </c>
      <c r="H1376" t="s">
        <v>8221</v>
      </c>
      <c r="I1376">
        <v>16</v>
      </c>
      <c r="J1376" s="17">
        <f t="shared" si="43"/>
        <v>-2.7834930990906285E-2</v>
      </c>
    </row>
    <row r="1377" spans="1:10" x14ac:dyDescent="0.25">
      <c r="A1377" t="s">
        <v>8219</v>
      </c>
      <c r="B1377">
        <v>551</v>
      </c>
      <c r="C1377" s="17">
        <f t="shared" si="42"/>
        <v>0.42233235147947285</v>
      </c>
      <c r="H1377" t="s">
        <v>8221</v>
      </c>
      <c r="I1377">
        <v>12</v>
      </c>
      <c r="J1377" s="17">
        <f t="shared" si="43"/>
        <v>-9.2953347529264985E-2</v>
      </c>
    </row>
    <row r="1378" spans="1:10" x14ac:dyDescent="0.25">
      <c r="A1378" t="s">
        <v>8219</v>
      </c>
      <c r="B1378">
        <v>187</v>
      </c>
      <c r="C1378" s="17">
        <f t="shared" si="42"/>
        <v>-8.7944799880928671E-3</v>
      </c>
      <c r="H1378" t="s">
        <v>8221</v>
      </c>
      <c r="I1378">
        <v>4</v>
      </c>
      <c r="J1378" s="17">
        <f t="shared" si="43"/>
        <v>-0.22319018060598239</v>
      </c>
    </row>
    <row r="1379" spans="1:10" x14ac:dyDescent="0.25">
      <c r="A1379" t="s">
        <v>8219</v>
      </c>
      <c r="B1379">
        <v>325</v>
      </c>
      <c r="C1379" s="17">
        <f t="shared" si="42"/>
        <v>0.15465470337048973</v>
      </c>
      <c r="H1379" t="s">
        <v>8221</v>
      </c>
      <c r="I1379">
        <v>2</v>
      </c>
      <c r="J1379" s="17">
        <f t="shared" si="43"/>
        <v>-0.25574938887516174</v>
      </c>
    </row>
    <row r="1380" spans="1:10" x14ac:dyDescent="0.25">
      <c r="A1380" t="s">
        <v>8219</v>
      </c>
      <c r="B1380">
        <v>148</v>
      </c>
      <c r="C1380" s="17">
        <f t="shared" si="42"/>
        <v>-5.4986640502474905E-2</v>
      </c>
      <c r="H1380" t="s">
        <v>8221</v>
      </c>
      <c r="I1380">
        <v>3</v>
      </c>
      <c r="J1380" s="17">
        <f t="shared" si="43"/>
        <v>-0.23946978474057207</v>
      </c>
    </row>
    <row r="1381" spans="1:10" x14ac:dyDescent="0.25">
      <c r="A1381" t="s">
        <v>8219</v>
      </c>
      <c r="B1381">
        <v>69</v>
      </c>
      <c r="C1381" s="17">
        <f t="shared" si="42"/>
        <v>-0.14855537590340262</v>
      </c>
      <c r="H1381" t="s">
        <v>8221</v>
      </c>
      <c r="I1381">
        <v>0</v>
      </c>
      <c r="J1381" s="17">
        <f t="shared" si="43"/>
        <v>-0.28830859714434109</v>
      </c>
    </row>
    <row r="1382" spans="1:10" x14ac:dyDescent="0.25">
      <c r="A1382" t="s">
        <v>8219</v>
      </c>
      <c r="B1382">
        <v>173</v>
      </c>
      <c r="C1382" s="17">
        <f t="shared" si="42"/>
        <v>-2.5376281198383855E-2</v>
      </c>
      <c r="H1382" t="s">
        <v>8221</v>
      </c>
      <c r="I1382">
        <v>3</v>
      </c>
      <c r="J1382" s="17">
        <f t="shared" si="43"/>
        <v>-0.23946978474057207</v>
      </c>
    </row>
    <row r="1383" spans="1:10" x14ac:dyDescent="0.25">
      <c r="A1383" t="s">
        <v>8219</v>
      </c>
      <c r="B1383">
        <v>269</v>
      </c>
      <c r="C1383" s="17">
        <f t="shared" si="42"/>
        <v>8.8327498529325768E-2</v>
      </c>
      <c r="H1383" t="s">
        <v>8221</v>
      </c>
      <c r="I1383">
        <v>4</v>
      </c>
      <c r="J1383" s="17">
        <f t="shared" si="43"/>
        <v>-0.22319018060598239</v>
      </c>
    </row>
    <row r="1384" spans="1:10" x14ac:dyDescent="0.25">
      <c r="A1384" t="s">
        <v>8219</v>
      </c>
      <c r="B1384">
        <v>185</v>
      </c>
      <c r="C1384" s="17">
        <f t="shared" si="42"/>
        <v>-1.1163308732420151E-2</v>
      </c>
      <c r="H1384" t="s">
        <v>8221</v>
      </c>
      <c r="I1384">
        <v>2</v>
      </c>
      <c r="J1384" s="17">
        <f t="shared" si="43"/>
        <v>-0.25574938887516174</v>
      </c>
    </row>
    <row r="1385" spans="1:10" x14ac:dyDescent="0.25">
      <c r="A1385" t="s">
        <v>8219</v>
      </c>
      <c r="B1385">
        <v>176</v>
      </c>
      <c r="C1385" s="17">
        <f t="shared" si="42"/>
        <v>-2.1823038081892929E-2</v>
      </c>
      <c r="H1385" t="s">
        <v>8221</v>
      </c>
      <c r="I1385">
        <v>10</v>
      </c>
      <c r="J1385" s="17">
        <f t="shared" si="43"/>
        <v>-0.12551255579844434</v>
      </c>
    </row>
    <row r="1386" spans="1:10" x14ac:dyDescent="0.25">
      <c r="A1386" t="s">
        <v>8219</v>
      </c>
      <c r="B1386">
        <v>1019</v>
      </c>
      <c r="C1386" s="17">
        <f t="shared" si="42"/>
        <v>0.97663827765205724</v>
      </c>
      <c r="H1386" t="s">
        <v>8221</v>
      </c>
      <c r="I1386">
        <v>11</v>
      </c>
      <c r="J1386" s="17">
        <f t="shared" si="43"/>
        <v>-0.10923295166385466</v>
      </c>
    </row>
    <row r="1387" spans="1:10" x14ac:dyDescent="0.25">
      <c r="A1387" t="s">
        <v>8219</v>
      </c>
      <c r="B1387">
        <v>113</v>
      </c>
      <c r="C1387" s="17">
        <f t="shared" si="42"/>
        <v>-9.6441143528202364E-2</v>
      </c>
      <c r="H1387" t="s">
        <v>8221</v>
      </c>
      <c r="I1387">
        <v>6</v>
      </c>
      <c r="J1387" s="17">
        <f t="shared" si="43"/>
        <v>-0.19063097233680304</v>
      </c>
    </row>
    <row r="1388" spans="1:10" x14ac:dyDescent="0.25">
      <c r="A1388" t="s">
        <v>8219</v>
      </c>
      <c r="B1388">
        <v>404</v>
      </c>
      <c r="C1388" s="17">
        <f t="shared" si="42"/>
        <v>0.24822343877141742</v>
      </c>
      <c r="H1388" t="s">
        <v>8221</v>
      </c>
      <c r="I1388">
        <v>2</v>
      </c>
      <c r="J1388" s="17">
        <f t="shared" si="43"/>
        <v>-0.25574938887516174</v>
      </c>
    </row>
    <row r="1389" spans="1:10" x14ac:dyDescent="0.25">
      <c r="A1389" t="s">
        <v>8219</v>
      </c>
      <c r="B1389">
        <v>707</v>
      </c>
      <c r="C1389" s="17">
        <f t="shared" si="42"/>
        <v>0.60710099353700098</v>
      </c>
      <c r="H1389" t="s">
        <v>8221</v>
      </c>
      <c r="I1389">
        <v>6</v>
      </c>
      <c r="J1389" s="17">
        <f t="shared" si="43"/>
        <v>-0.19063097233680304</v>
      </c>
    </row>
    <row r="1390" spans="1:10" x14ac:dyDescent="0.25">
      <c r="A1390" t="s">
        <v>8219</v>
      </c>
      <c r="B1390">
        <v>392</v>
      </c>
      <c r="C1390" s="17">
        <f t="shared" si="42"/>
        <v>0.23401046630545372</v>
      </c>
      <c r="H1390" t="s">
        <v>8221</v>
      </c>
      <c r="I1390">
        <v>8</v>
      </c>
      <c r="J1390" s="17">
        <f t="shared" si="43"/>
        <v>-0.15807176406762369</v>
      </c>
    </row>
    <row r="1391" spans="1:10" x14ac:dyDescent="0.25">
      <c r="A1391" t="s">
        <v>8219</v>
      </c>
      <c r="B1391">
        <v>23</v>
      </c>
      <c r="C1391" s="17">
        <f t="shared" si="42"/>
        <v>-0.20303843702293015</v>
      </c>
      <c r="H1391" t="s">
        <v>8221</v>
      </c>
      <c r="I1391">
        <v>37</v>
      </c>
      <c r="J1391" s="17">
        <f t="shared" si="43"/>
        <v>0.31403675583547691</v>
      </c>
    </row>
    <row r="1392" spans="1:10" x14ac:dyDescent="0.25">
      <c r="A1392" t="s">
        <v>8219</v>
      </c>
      <c r="B1392">
        <v>682</v>
      </c>
      <c r="C1392" s="17">
        <f t="shared" si="42"/>
        <v>0.57749063423290992</v>
      </c>
      <c r="H1392" t="s">
        <v>8221</v>
      </c>
      <c r="I1392">
        <v>11</v>
      </c>
      <c r="J1392" s="17">
        <f t="shared" si="43"/>
        <v>-0.10923295166385466</v>
      </c>
    </row>
    <row r="1393" spans="1:10" x14ac:dyDescent="0.25">
      <c r="A1393" t="s">
        <v>8219</v>
      </c>
      <c r="B1393">
        <v>37</v>
      </c>
      <c r="C1393" s="17">
        <f t="shared" si="42"/>
        <v>-0.18645663581263916</v>
      </c>
      <c r="H1393" t="s">
        <v>8221</v>
      </c>
      <c r="I1393">
        <v>0</v>
      </c>
      <c r="J1393" s="17">
        <f t="shared" si="43"/>
        <v>-0.28830859714434109</v>
      </c>
    </row>
    <row r="1394" spans="1:10" x14ac:dyDescent="0.25">
      <c r="A1394" t="s">
        <v>8219</v>
      </c>
      <c r="B1394">
        <v>146</v>
      </c>
      <c r="C1394" s="17">
        <f t="shared" si="42"/>
        <v>-5.7355469246802189E-2</v>
      </c>
      <c r="H1394" t="s">
        <v>8221</v>
      </c>
      <c r="I1394">
        <v>10</v>
      </c>
      <c r="J1394" s="17">
        <f t="shared" si="43"/>
        <v>-0.12551255579844434</v>
      </c>
    </row>
    <row r="1395" spans="1:10" x14ac:dyDescent="0.25">
      <c r="A1395" t="s">
        <v>8219</v>
      </c>
      <c r="B1395">
        <v>119</v>
      </c>
      <c r="C1395" s="17">
        <f t="shared" si="42"/>
        <v>-8.9334657295220513E-2</v>
      </c>
      <c r="H1395" t="s">
        <v>8221</v>
      </c>
      <c r="I1395">
        <v>6</v>
      </c>
      <c r="J1395" s="17">
        <f t="shared" si="43"/>
        <v>-0.19063097233680304</v>
      </c>
    </row>
    <row r="1396" spans="1:10" x14ac:dyDescent="0.25">
      <c r="A1396" t="s">
        <v>8219</v>
      </c>
      <c r="B1396">
        <v>163</v>
      </c>
      <c r="C1396" s="17">
        <f t="shared" si="42"/>
        <v>-3.722042492002027E-2</v>
      </c>
      <c r="H1396" t="s">
        <v>8221</v>
      </c>
      <c r="I1396">
        <v>8</v>
      </c>
      <c r="J1396" s="17">
        <f t="shared" si="43"/>
        <v>-0.15807176406762369</v>
      </c>
    </row>
    <row r="1397" spans="1:10" x14ac:dyDescent="0.25">
      <c r="A1397" t="s">
        <v>8219</v>
      </c>
      <c r="B1397">
        <v>339</v>
      </c>
      <c r="C1397" s="17">
        <f t="shared" si="42"/>
        <v>0.17123650458078071</v>
      </c>
      <c r="H1397" t="s">
        <v>8221</v>
      </c>
      <c r="I1397">
        <v>6</v>
      </c>
      <c r="J1397" s="17">
        <f t="shared" si="43"/>
        <v>-0.19063097233680304</v>
      </c>
    </row>
    <row r="1398" spans="1:10" x14ac:dyDescent="0.25">
      <c r="A1398" t="s">
        <v>8219</v>
      </c>
      <c r="B1398">
        <v>58</v>
      </c>
      <c r="C1398" s="17">
        <f t="shared" si="42"/>
        <v>-0.16158393399720267</v>
      </c>
      <c r="H1398" t="s">
        <v>8221</v>
      </c>
      <c r="I1398">
        <v>7</v>
      </c>
      <c r="J1398" s="17">
        <f t="shared" si="43"/>
        <v>-0.17435136820221336</v>
      </c>
    </row>
    <row r="1399" spans="1:10" x14ac:dyDescent="0.25">
      <c r="A1399" t="s">
        <v>8219</v>
      </c>
      <c r="B1399">
        <v>456</v>
      </c>
      <c r="C1399" s="17">
        <f t="shared" si="42"/>
        <v>0.30981298612392683</v>
      </c>
      <c r="H1399" t="s">
        <v>8221</v>
      </c>
      <c r="I1399">
        <v>7</v>
      </c>
      <c r="J1399" s="17">
        <f t="shared" si="43"/>
        <v>-0.17435136820221336</v>
      </c>
    </row>
    <row r="1400" spans="1:10" x14ac:dyDescent="0.25">
      <c r="A1400" t="s">
        <v>8219</v>
      </c>
      <c r="B1400">
        <v>15</v>
      </c>
      <c r="C1400" s="17">
        <f t="shared" si="42"/>
        <v>-0.21251375200023928</v>
      </c>
      <c r="H1400" t="s">
        <v>8221</v>
      </c>
      <c r="I1400">
        <v>5</v>
      </c>
      <c r="J1400" s="17">
        <f t="shared" si="43"/>
        <v>-0.20691057647139272</v>
      </c>
    </row>
    <row r="1401" spans="1:10" x14ac:dyDescent="0.25">
      <c r="A1401" t="s">
        <v>8219</v>
      </c>
      <c r="B1401">
        <v>191</v>
      </c>
      <c r="C1401" s="17">
        <f t="shared" si="42"/>
        <v>-4.0568224994382996E-3</v>
      </c>
      <c r="H1401" t="s">
        <v>8221</v>
      </c>
      <c r="I1401">
        <v>46</v>
      </c>
      <c r="J1401" s="17">
        <f t="shared" si="43"/>
        <v>0.46055319304678399</v>
      </c>
    </row>
    <row r="1402" spans="1:10" x14ac:dyDescent="0.25">
      <c r="A1402" t="s">
        <v>8219</v>
      </c>
      <c r="B1402">
        <v>17</v>
      </c>
      <c r="C1402" s="17">
        <f t="shared" si="42"/>
        <v>-0.210144923255912</v>
      </c>
      <c r="H1402" t="s">
        <v>8221</v>
      </c>
      <c r="I1402">
        <v>10</v>
      </c>
      <c r="J1402" s="17">
        <f t="shared" si="43"/>
        <v>-0.12551255579844434</v>
      </c>
    </row>
    <row r="1403" spans="1:10" x14ac:dyDescent="0.25">
      <c r="A1403" t="s">
        <v>8219</v>
      </c>
      <c r="B1403">
        <v>28</v>
      </c>
      <c r="C1403" s="17">
        <f t="shared" si="42"/>
        <v>-0.19711636516211192</v>
      </c>
      <c r="H1403" t="s">
        <v>8221</v>
      </c>
      <c r="I1403">
        <v>19</v>
      </c>
      <c r="J1403" s="17">
        <f t="shared" si="43"/>
        <v>2.1003881412862739E-2</v>
      </c>
    </row>
    <row r="1404" spans="1:10" x14ac:dyDescent="0.25">
      <c r="A1404" t="s">
        <v>8219</v>
      </c>
      <c r="B1404">
        <v>18</v>
      </c>
      <c r="C1404" s="17">
        <f t="shared" si="42"/>
        <v>-0.20896050888374834</v>
      </c>
      <c r="H1404" t="s">
        <v>8221</v>
      </c>
      <c r="I1404">
        <v>13</v>
      </c>
      <c r="J1404" s="17">
        <f t="shared" si="43"/>
        <v>-7.6673743394675309E-2</v>
      </c>
    </row>
    <row r="1405" spans="1:10" x14ac:dyDescent="0.25">
      <c r="A1405" t="s">
        <v>8219</v>
      </c>
      <c r="B1405">
        <v>61</v>
      </c>
      <c r="C1405" s="17">
        <f t="shared" si="42"/>
        <v>-0.15803069088071175</v>
      </c>
      <c r="H1405" t="s">
        <v>8221</v>
      </c>
      <c r="I1405">
        <v>13</v>
      </c>
      <c r="J1405" s="17">
        <f t="shared" si="43"/>
        <v>-7.6673743394675309E-2</v>
      </c>
    </row>
    <row r="1406" spans="1:10" x14ac:dyDescent="0.25">
      <c r="A1406" t="s">
        <v>8219</v>
      </c>
      <c r="B1406">
        <v>108</v>
      </c>
      <c r="C1406" s="17">
        <f t="shared" si="42"/>
        <v>-0.10236321538902057</v>
      </c>
      <c r="H1406" t="s">
        <v>8221</v>
      </c>
      <c r="I1406">
        <v>4</v>
      </c>
      <c r="J1406" s="17">
        <f t="shared" si="43"/>
        <v>-0.22319018060598239</v>
      </c>
    </row>
    <row r="1407" spans="1:10" x14ac:dyDescent="0.25">
      <c r="A1407" t="s">
        <v>8219</v>
      </c>
      <c r="B1407">
        <v>142</v>
      </c>
      <c r="C1407" s="17">
        <f t="shared" si="42"/>
        <v>-6.2093126735456756E-2</v>
      </c>
      <c r="H1407" t="s">
        <v>8221</v>
      </c>
      <c r="I1407">
        <v>0</v>
      </c>
      <c r="J1407" s="17">
        <f t="shared" si="43"/>
        <v>-0.28830859714434109</v>
      </c>
    </row>
    <row r="1408" spans="1:10" x14ac:dyDescent="0.25">
      <c r="A1408" t="s">
        <v>8219</v>
      </c>
      <c r="B1408">
        <v>74</v>
      </c>
      <c r="C1408" s="17">
        <f t="shared" si="42"/>
        <v>-0.1426333040425844</v>
      </c>
      <c r="H1408" t="s">
        <v>8221</v>
      </c>
      <c r="I1408">
        <v>3</v>
      </c>
      <c r="J1408" s="17">
        <f t="shared" si="43"/>
        <v>-0.23946978474057207</v>
      </c>
    </row>
    <row r="1409" spans="1:10" x14ac:dyDescent="0.25">
      <c r="A1409" t="s">
        <v>8219</v>
      </c>
      <c r="B1409">
        <v>38</v>
      </c>
      <c r="C1409" s="17">
        <f t="shared" si="42"/>
        <v>-0.1852722214404755</v>
      </c>
      <c r="H1409" t="s">
        <v>8221</v>
      </c>
      <c r="I1409">
        <v>1</v>
      </c>
      <c r="J1409" s="17">
        <f t="shared" si="43"/>
        <v>-0.27202899300975142</v>
      </c>
    </row>
    <row r="1410" spans="1:10" x14ac:dyDescent="0.25">
      <c r="A1410" t="s">
        <v>8219</v>
      </c>
      <c r="B1410">
        <v>20</v>
      </c>
      <c r="C1410" s="17">
        <f t="shared" si="42"/>
        <v>-0.20659168013942106</v>
      </c>
      <c r="H1410" t="s">
        <v>8221</v>
      </c>
      <c r="I1410">
        <v>9</v>
      </c>
      <c r="J1410" s="17">
        <f t="shared" si="43"/>
        <v>-0.14179215993303401</v>
      </c>
    </row>
    <row r="1411" spans="1:10" x14ac:dyDescent="0.25">
      <c r="A1411" t="s">
        <v>8219</v>
      </c>
      <c r="B1411">
        <v>24</v>
      </c>
      <c r="C1411" s="17">
        <f t="shared" ref="C1411:C1474" si="44">(B1411-F$2)/F$7</f>
        <v>-0.20185402265076649</v>
      </c>
      <c r="H1411" t="s">
        <v>8221</v>
      </c>
      <c r="I1411">
        <v>1</v>
      </c>
      <c r="J1411" s="17">
        <f t="shared" ref="J1411:J1474" si="45">(I1411-M$2)/M$7</f>
        <v>-0.27202899300975142</v>
      </c>
    </row>
    <row r="1412" spans="1:10" x14ac:dyDescent="0.25">
      <c r="A1412" t="s">
        <v>8219</v>
      </c>
      <c r="B1412">
        <v>66</v>
      </c>
      <c r="C1412" s="17">
        <f t="shared" si="44"/>
        <v>-0.15210861901989353</v>
      </c>
      <c r="H1412" t="s">
        <v>8221</v>
      </c>
      <c r="I1412">
        <v>1</v>
      </c>
      <c r="J1412" s="17">
        <f t="shared" si="45"/>
        <v>-0.27202899300975142</v>
      </c>
    </row>
    <row r="1413" spans="1:10" x14ac:dyDescent="0.25">
      <c r="A1413" t="s">
        <v>8219</v>
      </c>
      <c r="B1413">
        <v>28</v>
      </c>
      <c r="C1413" s="17">
        <f t="shared" si="44"/>
        <v>-0.19711636516211192</v>
      </c>
      <c r="H1413" t="s">
        <v>8221</v>
      </c>
      <c r="I1413">
        <v>4</v>
      </c>
      <c r="J1413" s="17">
        <f t="shared" si="45"/>
        <v>-0.22319018060598239</v>
      </c>
    </row>
    <row r="1414" spans="1:10" x14ac:dyDescent="0.25">
      <c r="A1414" t="s">
        <v>8219</v>
      </c>
      <c r="B1414">
        <v>24</v>
      </c>
      <c r="C1414" s="17">
        <f t="shared" si="44"/>
        <v>-0.20185402265076649</v>
      </c>
      <c r="H1414" t="s">
        <v>8221</v>
      </c>
      <c r="I1414">
        <v>17</v>
      </c>
      <c r="J1414" s="17">
        <f t="shared" si="45"/>
        <v>-1.1555326856316609E-2</v>
      </c>
    </row>
    <row r="1415" spans="1:10" x14ac:dyDescent="0.25">
      <c r="A1415" t="s">
        <v>8219</v>
      </c>
      <c r="B1415">
        <v>73</v>
      </c>
      <c r="C1415" s="17">
        <f t="shared" si="44"/>
        <v>-0.14381771841474805</v>
      </c>
      <c r="H1415" t="s">
        <v>8221</v>
      </c>
      <c r="I1415">
        <v>0</v>
      </c>
      <c r="J1415" s="17">
        <f t="shared" si="45"/>
        <v>-0.28830859714434109</v>
      </c>
    </row>
    <row r="1416" spans="1:10" x14ac:dyDescent="0.25">
      <c r="A1416" t="s">
        <v>8219</v>
      </c>
      <c r="B1416">
        <v>3</v>
      </c>
      <c r="C1416" s="17">
        <f t="shared" si="44"/>
        <v>-0.22672672446620298</v>
      </c>
      <c r="H1416" t="s">
        <v>8221</v>
      </c>
      <c r="I1416">
        <v>12</v>
      </c>
      <c r="J1416" s="17">
        <f t="shared" si="45"/>
        <v>-9.2953347529264985E-2</v>
      </c>
    </row>
    <row r="1417" spans="1:10" x14ac:dyDescent="0.25">
      <c r="A1417" t="s">
        <v>8219</v>
      </c>
      <c r="B1417">
        <v>20</v>
      </c>
      <c r="C1417" s="17">
        <f t="shared" si="44"/>
        <v>-0.20659168013942106</v>
      </c>
      <c r="H1417" t="s">
        <v>8221</v>
      </c>
      <c r="I1417">
        <v>14</v>
      </c>
      <c r="J1417" s="17">
        <f t="shared" si="45"/>
        <v>-6.0394139260085633E-2</v>
      </c>
    </row>
    <row r="1418" spans="1:10" x14ac:dyDescent="0.25">
      <c r="A1418" t="s">
        <v>8219</v>
      </c>
      <c r="B1418">
        <v>21</v>
      </c>
      <c r="C1418" s="17">
        <f t="shared" si="44"/>
        <v>-0.20540726576725743</v>
      </c>
      <c r="H1418" t="s">
        <v>8221</v>
      </c>
      <c r="I1418">
        <v>1</v>
      </c>
      <c r="J1418" s="17">
        <f t="shared" si="45"/>
        <v>-0.27202899300975142</v>
      </c>
    </row>
    <row r="1419" spans="1:10" x14ac:dyDescent="0.25">
      <c r="A1419" t="s">
        <v>8219</v>
      </c>
      <c r="B1419">
        <v>94</v>
      </c>
      <c r="C1419" s="17">
        <f t="shared" si="44"/>
        <v>-0.11894501659931156</v>
      </c>
      <c r="H1419" t="s">
        <v>8221</v>
      </c>
      <c r="I1419">
        <v>14</v>
      </c>
      <c r="J1419" s="17">
        <f t="shared" si="45"/>
        <v>-6.0394139260085633E-2</v>
      </c>
    </row>
    <row r="1420" spans="1:10" x14ac:dyDescent="0.25">
      <c r="A1420" t="s">
        <v>8219</v>
      </c>
      <c r="B1420">
        <v>139</v>
      </c>
      <c r="C1420" s="17">
        <f t="shared" si="44"/>
        <v>-6.5646369851947675E-2</v>
      </c>
      <c r="H1420" t="s">
        <v>8221</v>
      </c>
      <c r="I1420">
        <v>4</v>
      </c>
      <c r="J1420" s="17">
        <f t="shared" si="45"/>
        <v>-0.22319018060598239</v>
      </c>
    </row>
    <row r="1421" spans="1:10" x14ac:dyDescent="0.25">
      <c r="A1421" t="s">
        <v>8219</v>
      </c>
      <c r="B1421">
        <v>130</v>
      </c>
      <c r="C1421" s="17">
        <f t="shared" si="44"/>
        <v>-7.6306099201420452E-2</v>
      </c>
      <c r="H1421" t="s">
        <v>8221</v>
      </c>
      <c r="I1421">
        <v>2</v>
      </c>
      <c r="J1421" s="17">
        <f t="shared" si="45"/>
        <v>-0.25574938887516174</v>
      </c>
    </row>
    <row r="1422" spans="1:10" x14ac:dyDescent="0.25">
      <c r="A1422" t="s">
        <v>8219</v>
      </c>
      <c r="B1422">
        <v>31</v>
      </c>
      <c r="C1422" s="17">
        <f t="shared" si="44"/>
        <v>-0.19356312204562101</v>
      </c>
      <c r="H1422" t="s">
        <v>8221</v>
      </c>
      <c r="I1422">
        <v>1</v>
      </c>
      <c r="J1422" s="17">
        <f t="shared" si="45"/>
        <v>-0.27202899300975142</v>
      </c>
    </row>
    <row r="1423" spans="1:10" x14ac:dyDescent="0.25">
      <c r="A1423" t="s">
        <v>8219</v>
      </c>
      <c r="B1423">
        <v>13</v>
      </c>
      <c r="C1423" s="17">
        <f t="shared" si="44"/>
        <v>-0.21488258074456656</v>
      </c>
      <c r="H1423" t="s">
        <v>8221</v>
      </c>
      <c r="I1423">
        <v>2</v>
      </c>
      <c r="J1423" s="17">
        <f t="shared" si="45"/>
        <v>-0.25574938887516174</v>
      </c>
    </row>
    <row r="1424" spans="1:10" x14ac:dyDescent="0.25">
      <c r="A1424" t="s">
        <v>8219</v>
      </c>
      <c r="B1424">
        <v>90</v>
      </c>
      <c r="C1424" s="17">
        <f t="shared" si="44"/>
        <v>-0.12368267408796613</v>
      </c>
      <c r="H1424" t="s">
        <v>8221</v>
      </c>
      <c r="I1424">
        <v>1</v>
      </c>
      <c r="J1424" s="17">
        <f t="shared" si="45"/>
        <v>-0.27202899300975142</v>
      </c>
    </row>
    <row r="1425" spans="1:10" x14ac:dyDescent="0.25">
      <c r="A1425" t="s">
        <v>8219</v>
      </c>
      <c r="B1425">
        <v>141</v>
      </c>
      <c r="C1425" s="17">
        <f t="shared" si="44"/>
        <v>-6.3277541107620391E-2</v>
      </c>
      <c r="H1425" t="s">
        <v>8221</v>
      </c>
      <c r="I1425">
        <v>1</v>
      </c>
      <c r="J1425" s="17">
        <f t="shared" si="45"/>
        <v>-0.27202899300975142</v>
      </c>
    </row>
    <row r="1426" spans="1:10" x14ac:dyDescent="0.25">
      <c r="A1426" t="s">
        <v>8219</v>
      </c>
      <c r="B1426">
        <v>23</v>
      </c>
      <c r="C1426" s="17">
        <f t="shared" si="44"/>
        <v>-0.20303843702293015</v>
      </c>
      <c r="H1426" t="s">
        <v>8221</v>
      </c>
      <c r="I1426">
        <v>4</v>
      </c>
      <c r="J1426" s="17">
        <f t="shared" si="45"/>
        <v>-0.22319018060598239</v>
      </c>
    </row>
    <row r="1427" spans="1:10" x14ac:dyDescent="0.25">
      <c r="A1427" t="s">
        <v>8219</v>
      </c>
      <c r="B1427">
        <v>18</v>
      </c>
      <c r="C1427" s="17">
        <f t="shared" si="44"/>
        <v>-0.20896050888374834</v>
      </c>
      <c r="H1427" t="s">
        <v>8221</v>
      </c>
      <c r="I1427">
        <v>3</v>
      </c>
      <c r="J1427" s="17">
        <f t="shared" si="45"/>
        <v>-0.23946978474057207</v>
      </c>
    </row>
    <row r="1428" spans="1:10" x14ac:dyDescent="0.25">
      <c r="A1428" t="s">
        <v>8219</v>
      </c>
      <c r="B1428">
        <v>76</v>
      </c>
      <c r="C1428" s="17">
        <f t="shared" si="44"/>
        <v>-0.14026447529825711</v>
      </c>
      <c r="H1428" t="s">
        <v>8221</v>
      </c>
      <c r="I1428">
        <v>38</v>
      </c>
      <c r="J1428" s="17">
        <f t="shared" si="45"/>
        <v>0.33031635997006659</v>
      </c>
    </row>
    <row r="1429" spans="1:10" x14ac:dyDescent="0.25">
      <c r="A1429" t="s">
        <v>8219</v>
      </c>
      <c r="B1429">
        <v>93</v>
      </c>
      <c r="C1429" s="17">
        <f t="shared" si="44"/>
        <v>-0.1201294309714752</v>
      </c>
      <c r="H1429" t="s">
        <v>8221</v>
      </c>
      <c r="I1429">
        <v>4</v>
      </c>
      <c r="J1429" s="17">
        <f t="shared" si="45"/>
        <v>-0.22319018060598239</v>
      </c>
    </row>
    <row r="1430" spans="1:10" x14ac:dyDescent="0.25">
      <c r="A1430" t="s">
        <v>8219</v>
      </c>
      <c r="B1430">
        <v>69</v>
      </c>
      <c r="C1430" s="17">
        <f t="shared" si="44"/>
        <v>-0.14855537590340262</v>
      </c>
      <c r="H1430" t="s">
        <v>8221</v>
      </c>
      <c r="I1430">
        <v>0</v>
      </c>
      <c r="J1430" s="17">
        <f t="shared" si="45"/>
        <v>-0.28830859714434109</v>
      </c>
    </row>
    <row r="1431" spans="1:10" x14ac:dyDescent="0.25">
      <c r="A1431" t="s">
        <v>8219</v>
      </c>
      <c r="B1431">
        <v>21</v>
      </c>
      <c r="C1431" s="17">
        <f t="shared" si="44"/>
        <v>-0.20540726576725743</v>
      </c>
      <c r="H1431" t="s">
        <v>8221</v>
      </c>
      <c r="I1431">
        <v>2</v>
      </c>
      <c r="J1431" s="17">
        <f t="shared" si="45"/>
        <v>-0.25574938887516174</v>
      </c>
    </row>
    <row r="1432" spans="1:10" x14ac:dyDescent="0.25">
      <c r="A1432" t="s">
        <v>8219</v>
      </c>
      <c r="B1432">
        <v>57</v>
      </c>
      <c r="C1432" s="17">
        <f t="shared" si="44"/>
        <v>-0.16276834836936632</v>
      </c>
      <c r="H1432" t="s">
        <v>8221</v>
      </c>
      <c r="I1432">
        <v>0</v>
      </c>
      <c r="J1432" s="17">
        <f t="shared" si="45"/>
        <v>-0.28830859714434109</v>
      </c>
    </row>
    <row r="1433" spans="1:10" x14ac:dyDescent="0.25">
      <c r="A1433" t="s">
        <v>8219</v>
      </c>
      <c r="B1433">
        <v>108</v>
      </c>
      <c r="C1433" s="17">
        <f t="shared" si="44"/>
        <v>-0.10236321538902057</v>
      </c>
      <c r="H1433" t="s">
        <v>8221</v>
      </c>
      <c r="I1433">
        <v>1</v>
      </c>
      <c r="J1433" s="17">
        <f t="shared" si="45"/>
        <v>-0.27202899300975142</v>
      </c>
    </row>
    <row r="1434" spans="1:10" x14ac:dyDescent="0.25">
      <c r="A1434" t="s">
        <v>8219</v>
      </c>
      <c r="B1434">
        <v>83</v>
      </c>
      <c r="C1434" s="17">
        <f t="shared" si="44"/>
        <v>-0.13197357469311163</v>
      </c>
      <c r="H1434" t="s">
        <v>8221</v>
      </c>
      <c r="I1434">
        <v>7</v>
      </c>
      <c r="J1434" s="17">
        <f t="shared" si="45"/>
        <v>-0.17435136820221336</v>
      </c>
    </row>
    <row r="1435" spans="1:10" x14ac:dyDescent="0.25">
      <c r="A1435" t="s">
        <v>8219</v>
      </c>
      <c r="B1435">
        <v>96</v>
      </c>
      <c r="C1435" s="17">
        <f t="shared" si="44"/>
        <v>-0.11657618785498428</v>
      </c>
      <c r="H1435" t="s">
        <v>8221</v>
      </c>
      <c r="I1435">
        <v>2</v>
      </c>
      <c r="J1435" s="17">
        <f t="shared" si="45"/>
        <v>-0.25574938887516174</v>
      </c>
    </row>
    <row r="1436" spans="1:10" x14ac:dyDescent="0.25">
      <c r="A1436" t="s">
        <v>8219</v>
      </c>
      <c r="B1436">
        <v>64</v>
      </c>
      <c r="C1436" s="17">
        <f t="shared" si="44"/>
        <v>-0.15447744776422082</v>
      </c>
      <c r="H1436" t="s">
        <v>8221</v>
      </c>
      <c r="I1436">
        <v>4</v>
      </c>
      <c r="J1436" s="17">
        <f t="shared" si="45"/>
        <v>-0.22319018060598239</v>
      </c>
    </row>
    <row r="1437" spans="1:10" x14ac:dyDescent="0.25">
      <c r="A1437" t="s">
        <v>8219</v>
      </c>
      <c r="B1437">
        <v>14</v>
      </c>
      <c r="C1437" s="17">
        <f t="shared" si="44"/>
        <v>-0.21369816637240291</v>
      </c>
      <c r="H1437" t="s">
        <v>8221</v>
      </c>
      <c r="I1437">
        <v>4</v>
      </c>
      <c r="J1437" s="17">
        <f t="shared" si="45"/>
        <v>-0.22319018060598239</v>
      </c>
    </row>
    <row r="1438" spans="1:10" x14ac:dyDescent="0.25">
      <c r="A1438" t="s">
        <v>8219</v>
      </c>
      <c r="B1438">
        <v>169</v>
      </c>
      <c r="C1438" s="17">
        <f t="shared" si="44"/>
        <v>-3.0113938687038422E-2</v>
      </c>
      <c r="H1438" t="s">
        <v>8221</v>
      </c>
      <c r="I1438">
        <v>3</v>
      </c>
      <c r="J1438" s="17">
        <f t="shared" si="45"/>
        <v>-0.23946978474057207</v>
      </c>
    </row>
    <row r="1439" spans="1:10" x14ac:dyDescent="0.25">
      <c r="A1439" t="s">
        <v>8219</v>
      </c>
      <c r="B1439">
        <v>33</v>
      </c>
      <c r="C1439" s="17">
        <f t="shared" si="44"/>
        <v>-0.19119429330129373</v>
      </c>
      <c r="H1439" t="s">
        <v>8221</v>
      </c>
      <c r="I1439">
        <v>2</v>
      </c>
      <c r="J1439" s="17">
        <f t="shared" si="45"/>
        <v>-0.25574938887516174</v>
      </c>
    </row>
    <row r="1440" spans="1:10" x14ac:dyDescent="0.25">
      <c r="A1440" t="s">
        <v>8219</v>
      </c>
      <c r="B1440">
        <v>102</v>
      </c>
      <c r="C1440" s="17">
        <f t="shared" si="44"/>
        <v>-0.10946970162200242</v>
      </c>
      <c r="H1440" t="s">
        <v>8221</v>
      </c>
      <c r="I1440">
        <v>197</v>
      </c>
      <c r="J1440" s="17">
        <f t="shared" si="45"/>
        <v>2.9187734173698248</v>
      </c>
    </row>
    <row r="1441" spans="1:10" x14ac:dyDescent="0.25">
      <c r="A1441" t="s">
        <v>8219</v>
      </c>
      <c r="B1441">
        <v>104</v>
      </c>
      <c r="C1441" s="17">
        <f t="shared" si="44"/>
        <v>-0.10710087287767514</v>
      </c>
      <c r="H1441" t="s">
        <v>8221</v>
      </c>
      <c r="I1441">
        <v>0</v>
      </c>
      <c r="J1441" s="17">
        <f t="shared" si="45"/>
        <v>-0.28830859714434109</v>
      </c>
    </row>
    <row r="1442" spans="1:10" x14ac:dyDescent="0.25">
      <c r="A1442" t="s">
        <v>8219</v>
      </c>
      <c r="B1442">
        <v>20</v>
      </c>
      <c r="C1442" s="17">
        <f t="shared" si="44"/>
        <v>-0.20659168013942106</v>
      </c>
      <c r="H1442" t="s">
        <v>8221</v>
      </c>
      <c r="I1442">
        <v>1</v>
      </c>
      <c r="J1442" s="17">
        <f t="shared" si="45"/>
        <v>-0.27202899300975142</v>
      </c>
    </row>
    <row r="1443" spans="1:10" x14ac:dyDescent="0.25">
      <c r="A1443" t="s">
        <v>8219</v>
      </c>
      <c r="B1443">
        <v>35</v>
      </c>
      <c r="C1443" s="17">
        <f t="shared" si="44"/>
        <v>-0.18882546455696644</v>
      </c>
      <c r="H1443" t="s">
        <v>8221</v>
      </c>
      <c r="I1443">
        <v>4</v>
      </c>
      <c r="J1443" s="17">
        <f t="shared" si="45"/>
        <v>-0.22319018060598239</v>
      </c>
    </row>
    <row r="1444" spans="1:10" x14ac:dyDescent="0.25">
      <c r="A1444" t="s">
        <v>8219</v>
      </c>
      <c r="B1444">
        <v>94</v>
      </c>
      <c r="C1444" s="17">
        <f t="shared" si="44"/>
        <v>-0.11894501659931156</v>
      </c>
      <c r="H1444" t="s">
        <v>8221</v>
      </c>
      <c r="I1444">
        <v>0</v>
      </c>
      <c r="J1444" s="17">
        <f t="shared" si="45"/>
        <v>-0.28830859714434109</v>
      </c>
    </row>
    <row r="1445" spans="1:10" x14ac:dyDescent="0.25">
      <c r="A1445" t="s">
        <v>8219</v>
      </c>
      <c r="B1445">
        <v>14</v>
      </c>
      <c r="C1445" s="17">
        <f t="shared" si="44"/>
        <v>-0.21369816637240291</v>
      </c>
      <c r="H1445" t="s">
        <v>8221</v>
      </c>
      <c r="I1445">
        <v>7</v>
      </c>
      <c r="J1445" s="17">
        <f t="shared" si="45"/>
        <v>-0.17435136820221336</v>
      </c>
    </row>
    <row r="1446" spans="1:10" x14ac:dyDescent="0.25">
      <c r="A1446" t="s">
        <v>8219</v>
      </c>
      <c r="B1446">
        <v>15</v>
      </c>
      <c r="C1446" s="17">
        <f t="shared" si="44"/>
        <v>-0.21251375200023928</v>
      </c>
      <c r="H1446" t="s">
        <v>8221</v>
      </c>
      <c r="I1446">
        <v>11</v>
      </c>
      <c r="J1446" s="17">
        <f t="shared" si="45"/>
        <v>-0.10923295166385466</v>
      </c>
    </row>
    <row r="1447" spans="1:10" x14ac:dyDescent="0.25">
      <c r="A1447" t="s">
        <v>8219</v>
      </c>
      <c r="B1447">
        <v>51</v>
      </c>
      <c r="C1447" s="17">
        <f t="shared" si="44"/>
        <v>-0.16987483460234817</v>
      </c>
      <c r="H1447" t="s">
        <v>8221</v>
      </c>
      <c r="I1447">
        <v>0</v>
      </c>
      <c r="J1447" s="17">
        <f t="shared" si="45"/>
        <v>-0.28830859714434109</v>
      </c>
    </row>
    <row r="1448" spans="1:10" x14ac:dyDescent="0.25">
      <c r="A1448" t="s">
        <v>8219</v>
      </c>
      <c r="B1448">
        <v>19</v>
      </c>
      <c r="C1448" s="17">
        <f t="shared" si="44"/>
        <v>-0.20777609451158471</v>
      </c>
      <c r="H1448" t="s">
        <v>8221</v>
      </c>
      <c r="I1448">
        <v>6</v>
      </c>
      <c r="J1448" s="17">
        <f t="shared" si="45"/>
        <v>-0.19063097233680304</v>
      </c>
    </row>
    <row r="1449" spans="1:10" x14ac:dyDescent="0.25">
      <c r="A1449" t="s">
        <v>8219</v>
      </c>
      <c r="B1449">
        <v>23</v>
      </c>
      <c r="C1449" s="17">
        <f t="shared" si="44"/>
        <v>-0.20303843702293015</v>
      </c>
      <c r="H1449" t="s">
        <v>8221</v>
      </c>
      <c r="I1449">
        <v>0</v>
      </c>
      <c r="J1449" s="17">
        <f t="shared" si="45"/>
        <v>-0.28830859714434109</v>
      </c>
    </row>
    <row r="1450" spans="1:10" x14ac:dyDescent="0.25">
      <c r="A1450" t="s">
        <v>8219</v>
      </c>
      <c r="B1450">
        <v>97</v>
      </c>
      <c r="C1450" s="17">
        <f t="shared" si="44"/>
        <v>-0.11539177348282063</v>
      </c>
      <c r="H1450" t="s">
        <v>8221</v>
      </c>
      <c r="I1450">
        <v>7</v>
      </c>
      <c r="J1450" s="17">
        <f t="shared" si="45"/>
        <v>-0.17435136820221336</v>
      </c>
    </row>
    <row r="1451" spans="1:10" x14ac:dyDescent="0.25">
      <c r="A1451" t="s">
        <v>8219</v>
      </c>
      <c r="B1451">
        <v>76</v>
      </c>
      <c r="C1451" s="17">
        <f t="shared" si="44"/>
        <v>-0.14026447529825711</v>
      </c>
      <c r="H1451" t="s">
        <v>8221</v>
      </c>
      <c r="I1451">
        <v>94</v>
      </c>
      <c r="J1451" s="17">
        <f t="shared" si="45"/>
        <v>1.2419741915070883</v>
      </c>
    </row>
    <row r="1452" spans="1:10" x14ac:dyDescent="0.25">
      <c r="A1452" t="s">
        <v>8219</v>
      </c>
      <c r="B1452">
        <v>11</v>
      </c>
      <c r="C1452" s="17">
        <f t="shared" si="44"/>
        <v>-0.21725140948889385</v>
      </c>
      <c r="H1452" t="s">
        <v>8221</v>
      </c>
      <c r="I1452">
        <v>2</v>
      </c>
      <c r="J1452" s="17">
        <f t="shared" si="45"/>
        <v>-0.25574938887516174</v>
      </c>
    </row>
    <row r="1453" spans="1:10" x14ac:dyDescent="0.25">
      <c r="A1453" t="s">
        <v>8219</v>
      </c>
      <c r="B1453">
        <v>52</v>
      </c>
      <c r="C1453" s="17">
        <f t="shared" si="44"/>
        <v>-0.16869042023018452</v>
      </c>
      <c r="H1453" t="s">
        <v>8221</v>
      </c>
      <c r="I1453">
        <v>25</v>
      </c>
      <c r="J1453" s="17">
        <f t="shared" si="45"/>
        <v>0.11868150622040079</v>
      </c>
    </row>
    <row r="1454" spans="1:10" x14ac:dyDescent="0.25">
      <c r="A1454" t="s">
        <v>8219</v>
      </c>
      <c r="B1454">
        <v>95</v>
      </c>
      <c r="C1454" s="17">
        <f t="shared" si="44"/>
        <v>-0.11776060222714792</v>
      </c>
      <c r="H1454" t="s">
        <v>8221</v>
      </c>
      <c r="I1454">
        <v>17</v>
      </c>
      <c r="J1454" s="17">
        <f t="shared" si="45"/>
        <v>-1.1555326856316609E-2</v>
      </c>
    </row>
    <row r="1455" spans="1:10" x14ac:dyDescent="0.25">
      <c r="A1455" t="s">
        <v>8219</v>
      </c>
      <c r="B1455">
        <v>35</v>
      </c>
      <c r="C1455" s="17">
        <f t="shared" si="44"/>
        <v>-0.18882546455696644</v>
      </c>
      <c r="H1455" t="s">
        <v>8221</v>
      </c>
      <c r="I1455">
        <v>2</v>
      </c>
      <c r="J1455" s="17">
        <f t="shared" si="45"/>
        <v>-0.25574938887516174</v>
      </c>
    </row>
    <row r="1456" spans="1:10" x14ac:dyDescent="0.25">
      <c r="A1456" t="s">
        <v>8219</v>
      </c>
      <c r="B1456">
        <v>21</v>
      </c>
      <c r="C1456" s="17">
        <f t="shared" si="44"/>
        <v>-0.20540726576725743</v>
      </c>
      <c r="H1456" t="s">
        <v>8221</v>
      </c>
      <c r="I1456">
        <v>4</v>
      </c>
      <c r="J1456" s="17">
        <f t="shared" si="45"/>
        <v>-0.22319018060598239</v>
      </c>
    </row>
    <row r="1457" spans="1:10" x14ac:dyDescent="0.25">
      <c r="A1457" t="s">
        <v>8219</v>
      </c>
      <c r="B1457">
        <v>93</v>
      </c>
      <c r="C1457" s="17">
        <f t="shared" si="44"/>
        <v>-0.1201294309714752</v>
      </c>
      <c r="H1457" t="s">
        <v>8221</v>
      </c>
      <c r="I1457">
        <v>5</v>
      </c>
      <c r="J1457" s="17">
        <f t="shared" si="45"/>
        <v>-0.20691057647139272</v>
      </c>
    </row>
    <row r="1458" spans="1:10" x14ac:dyDescent="0.25">
      <c r="A1458" t="s">
        <v>8219</v>
      </c>
      <c r="B1458">
        <v>11</v>
      </c>
      <c r="C1458" s="17">
        <f t="shared" si="44"/>
        <v>-0.21725140948889385</v>
      </c>
      <c r="H1458" t="s">
        <v>8221</v>
      </c>
      <c r="I1458">
        <v>2</v>
      </c>
      <c r="J1458" s="17">
        <f t="shared" si="45"/>
        <v>-0.25574938887516174</v>
      </c>
    </row>
    <row r="1459" spans="1:10" x14ac:dyDescent="0.25">
      <c r="A1459" t="s">
        <v>8219</v>
      </c>
      <c r="B1459">
        <v>21</v>
      </c>
      <c r="C1459" s="17">
        <f t="shared" si="44"/>
        <v>-0.20540726576725743</v>
      </c>
      <c r="H1459" t="s">
        <v>8221</v>
      </c>
      <c r="I1459">
        <v>2</v>
      </c>
      <c r="J1459" s="17">
        <f t="shared" si="45"/>
        <v>-0.25574938887516174</v>
      </c>
    </row>
    <row r="1460" spans="1:10" x14ac:dyDescent="0.25">
      <c r="A1460" t="s">
        <v>8219</v>
      </c>
      <c r="B1460">
        <v>54</v>
      </c>
      <c r="C1460" s="17">
        <f t="shared" si="44"/>
        <v>-0.16632159148585723</v>
      </c>
      <c r="H1460" t="s">
        <v>8221</v>
      </c>
      <c r="I1460">
        <v>3</v>
      </c>
      <c r="J1460" s="17">
        <f t="shared" si="45"/>
        <v>-0.23946978474057207</v>
      </c>
    </row>
    <row r="1461" spans="1:10" x14ac:dyDescent="0.25">
      <c r="A1461" t="s">
        <v>8219</v>
      </c>
      <c r="B1461">
        <v>31</v>
      </c>
      <c r="C1461" s="17">
        <f t="shared" si="44"/>
        <v>-0.19356312204562101</v>
      </c>
      <c r="H1461" t="s">
        <v>8221</v>
      </c>
      <c r="I1461">
        <v>0</v>
      </c>
      <c r="J1461" s="17">
        <f t="shared" si="45"/>
        <v>-0.28830859714434109</v>
      </c>
    </row>
    <row r="1462" spans="1:10" x14ac:dyDescent="0.25">
      <c r="A1462" t="s">
        <v>8219</v>
      </c>
      <c r="B1462">
        <v>132</v>
      </c>
      <c r="C1462" s="17">
        <f t="shared" si="44"/>
        <v>-7.3937270457093168E-2</v>
      </c>
      <c r="H1462" t="s">
        <v>8221</v>
      </c>
      <c r="I1462">
        <v>4</v>
      </c>
      <c r="J1462" s="17">
        <f t="shared" si="45"/>
        <v>-0.22319018060598239</v>
      </c>
    </row>
    <row r="1463" spans="1:10" x14ac:dyDescent="0.25">
      <c r="A1463" t="s">
        <v>8219</v>
      </c>
      <c r="B1463">
        <v>3</v>
      </c>
      <c r="C1463" s="17">
        <f t="shared" si="44"/>
        <v>-0.22672672446620298</v>
      </c>
      <c r="H1463" t="s">
        <v>8221</v>
      </c>
      <c r="I1463">
        <v>1</v>
      </c>
      <c r="J1463" s="17">
        <f t="shared" si="45"/>
        <v>-0.27202899300975142</v>
      </c>
    </row>
    <row r="1464" spans="1:10" x14ac:dyDescent="0.25">
      <c r="A1464" t="s">
        <v>8219</v>
      </c>
      <c r="B1464">
        <v>6</v>
      </c>
      <c r="C1464" s="17">
        <f t="shared" si="44"/>
        <v>-0.22317348134971204</v>
      </c>
      <c r="H1464" t="s">
        <v>8221</v>
      </c>
      <c r="I1464">
        <v>12</v>
      </c>
      <c r="J1464" s="17">
        <f t="shared" si="45"/>
        <v>-9.2953347529264985E-2</v>
      </c>
    </row>
    <row r="1465" spans="1:10" x14ac:dyDescent="0.25">
      <c r="A1465" t="s">
        <v>8219</v>
      </c>
      <c r="B1465">
        <v>10</v>
      </c>
      <c r="C1465" s="17">
        <f t="shared" si="44"/>
        <v>-0.21843582386105748</v>
      </c>
      <c r="H1465" t="s">
        <v>8221</v>
      </c>
      <c r="I1465">
        <v>4</v>
      </c>
      <c r="J1465" s="17">
        <f t="shared" si="45"/>
        <v>-0.22319018060598239</v>
      </c>
    </row>
    <row r="1466" spans="1:10" x14ac:dyDescent="0.25">
      <c r="A1466" t="s">
        <v>8219</v>
      </c>
      <c r="B1466">
        <v>147</v>
      </c>
      <c r="C1466" s="17">
        <f t="shared" si="44"/>
        <v>-5.6171054874638547E-2</v>
      </c>
      <c r="H1466" t="s">
        <v>8221</v>
      </c>
      <c r="I1466">
        <v>91</v>
      </c>
      <c r="J1466" s="17">
        <f t="shared" si="45"/>
        <v>1.1931353791033192</v>
      </c>
    </row>
    <row r="1467" spans="1:10" x14ac:dyDescent="0.25">
      <c r="A1467" t="s">
        <v>8219</v>
      </c>
      <c r="B1467">
        <v>199</v>
      </c>
      <c r="C1467" s="17">
        <f t="shared" si="44"/>
        <v>5.4184924778708362E-3</v>
      </c>
      <c r="H1467" t="s">
        <v>8221</v>
      </c>
      <c r="I1467">
        <v>1</v>
      </c>
      <c r="J1467" s="17">
        <f t="shared" si="45"/>
        <v>-0.27202899300975142</v>
      </c>
    </row>
    <row r="1468" spans="1:10" x14ac:dyDescent="0.25">
      <c r="A1468" t="s">
        <v>8219</v>
      </c>
      <c r="B1468">
        <v>50</v>
      </c>
      <c r="C1468" s="17">
        <f t="shared" si="44"/>
        <v>-0.1710592489745118</v>
      </c>
      <c r="H1468" t="s">
        <v>8221</v>
      </c>
      <c r="I1468">
        <v>1</v>
      </c>
      <c r="J1468" s="17">
        <f t="shared" si="45"/>
        <v>-0.27202899300975142</v>
      </c>
    </row>
    <row r="1469" spans="1:10" x14ac:dyDescent="0.25">
      <c r="A1469" t="s">
        <v>8219</v>
      </c>
      <c r="B1469">
        <v>21</v>
      </c>
      <c r="C1469" s="17">
        <f t="shared" si="44"/>
        <v>-0.20540726576725743</v>
      </c>
      <c r="H1469" t="s">
        <v>8221</v>
      </c>
      <c r="I1469">
        <v>0</v>
      </c>
      <c r="J1469" s="17">
        <f t="shared" si="45"/>
        <v>-0.28830859714434109</v>
      </c>
    </row>
    <row r="1470" spans="1:10" x14ac:dyDescent="0.25">
      <c r="A1470" t="s">
        <v>8219</v>
      </c>
      <c r="B1470">
        <v>24</v>
      </c>
      <c r="C1470" s="17">
        <f t="shared" si="44"/>
        <v>-0.20185402265076649</v>
      </c>
      <c r="H1470" t="s">
        <v>8221</v>
      </c>
      <c r="I1470">
        <v>13</v>
      </c>
      <c r="J1470" s="17">
        <f t="shared" si="45"/>
        <v>-7.6673743394675309E-2</v>
      </c>
    </row>
    <row r="1471" spans="1:10" x14ac:dyDescent="0.25">
      <c r="A1471" t="s">
        <v>8219</v>
      </c>
      <c r="B1471">
        <v>32</v>
      </c>
      <c r="C1471" s="17">
        <f t="shared" si="44"/>
        <v>-0.19237870767345736</v>
      </c>
      <c r="H1471" t="s">
        <v>8221</v>
      </c>
      <c r="I1471">
        <v>2</v>
      </c>
      <c r="J1471" s="17">
        <f t="shared" si="45"/>
        <v>-0.25574938887516174</v>
      </c>
    </row>
    <row r="1472" spans="1:10" x14ac:dyDescent="0.25">
      <c r="A1472" t="s">
        <v>8219</v>
      </c>
      <c r="B1472">
        <v>62</v>
      </c>
      <c r="C1472" s="17">
        <f t="shared" si="44"/>
        <v>-0.1568462765085481</v>
      </c>
      <c r="H1472" t="s">
        <v>8221</v>
      </c>
      <c r="I1472">
        <v>0</v>
      </c>
      <c r="J1472" s="17">
        <f t="shared" si="45"/>
        <v>-0.28830859714434109</v>
      </c>
    </row>
    <row r="1473" spans="1:10" x14ac:dyDescent="0.25">
      <c r="A1473" t="s">
        <v>8219</v>
      </c>
      <c r="B1473">
        <v>9</v>
      </c>
      <c r="C1473" s="17">
        <f t="shared" si="44"/>
        <v>-0.21962023823322113</v>
      </c>
      <c r="H1473" t="s">
        <v>8221</v>
      </c>
      <c r="I1473">
        <v>21</v>
      </c>
      <c r="J1473" s="17">
        <f t="shared" si="45"/>
        <v>5.3563089682042091E-2</v>
      </c>
    </row>
    <row r="1474" spans="1:10" x14ac:dyDescent="0.25">
      <c r="A1474" t="s">
        <v>8219</v>
      </c>
      <c r="B1474">
        <v>38</v>
      </c>
      <c r="C1474" s="17">
        <f t="shared" si="44"/>
        <v>-0.1852722214404755</v>
      </c>
      <c r="H1474" t="s">
        <v>8221</v>
      </c>
      <c r="I1474">
        <v>9</v>
      </c>
      <c r="J1474" s="17">
        <f t="shared" si="45"/>
        <v>-0.14179215993303401</v>
      </c>
    </row>
    <row r="1475" spans="1:10" x14ac:dyDescent="0.25">
      <c r="A1475" t="s">
        <v>8219</v>
      </c>
      <c r="B1475">
        <v>54</v>
      </c>
      <c r="C1475" s="17">
        <f t="shared" ref="C1475:C1538" si="46">(B1475-F$2)/F$7</f>
        <v>-0.16632159148585723</v>
      </c>
      <c r="H1475" t="s">
        <v>8221</v>
      </c>
      <c r="I1475">
        <v>6</v>
      </c>
      <c r="J1475" s="17">
        <f t="shared" ref="J1475:J1531" si="47">(I1475-M$2)/M$7</f>
        <v>-0.19063097233680304</v>
      </c>
    </row>
    <row r="1476" spans="1:10" x14ac:dyDescent="0.25">
      <c r="A1476" t="s">
        <v>8219</v>
      </c>
      <c r="B1476">
        <v>37</v>
      </c>
      <c r="C1476" s="17">
        <f t="shared" si="46"/>
        <v>-0.18645663581263916</v>
      </c>
      <c r="H1476" t="s">
        <v>8221</v>
      </c>
      <c r="I1476">
        <v>4</v>
      </c>
      <c r="J1476" s="17">
        <f t="shared" si="47"/>
        <v>-0.22319018060598239</v>
      </c>
    </row>
    <row r="1477" spans="1:10" x14ac:dyDescent="0.25">
      <c r="A1477" t="s">
        <v>8219</v>
      </c>
      <c r="B1477">
        <v>39</v>
      </c>
      <c r="C1477" s="17">
        <f t="shared" si="46"/>
        <v>-0.18408780706831188</v>
      </c>
      <c r="H1477" t="s">
        <v>8221</v>
      </c>
      <c r="I1477">
        <v>7</v>
      </c>
      <c r="J1477" s="17">
        <f t="shared" si="47"/>
        <v>-0.17435136820221336</v>
      </c>
    </row>
    <row r="1478" spans="1:10" x14ac:dyDescent="0.25">
      <c r="A1478" t="s">
        <v>8219</v>
      </c>
      <c r="B1478">
        <v>34</v>
      </c>
      <c r="C1478" s="17">
        <f t="shared" si="46"/>
        <v>-0.19000987892913007</v>
      </c>
      <c r="H1478" t="s">
        <v>8221</v>
      </c>
      <c r="I1478">
        <v>5</v>
      </c>
      <c r="J1478" s="17">
        <f t="shared" si="47"/>
        <v>-0.20691057647139272</v>
      </c>
    </row>
    <row r="1479" spans="1:10" x14ac:dyDescent="0.25">
      <c r="A1479" t="s">
        <v>8219</v>
      </c>
      <c r="B1479">
        <v>55</v>
      </c>
      <c r="C1479" s="17">
        <f t="shared" si="46"/>
        <v>-0.16513717711369361</v>
      </c>
      <c r="H1479" t="s">
        <v>8221</v>
      </c>
      <c r="I1479">
        <v>0</v>
      </c>
      <c r="J1479" s="17">
        <f t="shared" si="47"/>
        <v>-0.28830859714434109</v>
      </c>
    </row>
    <row r="1480" spans="1:10" x14ac:dyDescent="0.25">
      <c r="A1480" t="s">
        <v>8219</v>
      </c>
      <c r="B1480">
        <v>32</v>
      </c>
      <c r="C1480" s="17">
        <f t="shared" si="46"/>
        <v>-0.19237870767345736</v>
      </c>
      <c r="H1480" t="s">
        <v>8221</v>
      </c>
      <c r="I1480">
        <v>3</v>
      </c>
      <c r="J1480" s="17">
        <f t="shared" si="47"/>
        <v>-0.23946978474057207</v>
      </c>
    </row>
    <row r="1481" spans="1:10" x14ac:dyDescent="0.25">
      <c r="A1481" t="s">
        <v>8219</v>
      </c>
      <c r="B1481">
        <v>25</v>
      </c>
      <c r="C1481" s="17">
        <f t="shared" si="46"/>
        <v>-0.20066960827860286</v>
      </c>
      <c r="H1481" t="s">
        <v>8221</v>
      </c>
      <c r="I1481">
        <v>9</v>
      </c>
      <c r="J1481" s="17">
        <f t="shared" si="47"/>
        <v>-0.14179215993303401</v>
      </c>
    </row>
    <row r="1482" spans="1:10" x14ac:dyDescent="0.25">
      <c r="A1482" t="s">
        <v>8219</v>
      </c>
      <c r="B1482">
        <v>33</v>
      </c>
      <c r="C1482" s="17">
        <f t="shared" si="46"/>
        <v>-0.19119429330129373</v>
      </c>
      <c r="H1482" t="s">
        <v>8221</v>
      </c>
      <c r="I1482">
        <v>6</v>
      </c>
      <c r="J1482" s="17">
        <f t="shared" si="47"/>
        <v>-0.19063097233680304</v>
      </c>
    </row>
    <row r="1483" spans="1:10" x14ac:dyDescent="0.25">
      <c r="A1483" t="s">
        <v>8219</v>
      </c>
      <c r="B1483">
        <v>108</v>
      </c>
      <c r="C1483" s="17">
        <f t="shared" si="46"/>
        <v>-0.10236321538902057</v>
      </c>
      <c r="H1483" t="s">
        <v>8221</v>
      </c>
      <c r="I1483">
        <v>4</v>
      </c>
      <c r="J1483" s="17">
        <f t="shared" si="47"/>
        <v>-0.22319018060598239</v>
      </c>
    </row>
    <row r="1484" spans="1:10" x14ac:dyDescent="0.25">
      <c r="A1484" t="s">
        <v>8219</v>
      </c>
      <c r="B1484">
        <v>20</v>
      </c>
      <c r="C1484" s="17">
        <f t="shared" si="46"/>
        <v>-0.20659168013942106</v>
      </c>
      <c r="H1484" t="s">
        <v>8221</v>
      </c>
      <c r="I1484">
        <v>1</v>
      </c>
      <c r="J1484" s="17">
        <f t="shared" si="47"/>
        <v>-0.27202899300975142</v>
      </c>
    </row>
    <row r="1485" spans="1:10" x14ac:dyDescent="0.25">
      <c r="A1485" t="s">
        <v>8219</v>
      </c>
      <c r="B1485">
        <v>98</v>
      </c>
      <c r="C1485" s="17">
        <f t="shared" si="46"/>
        <v>-0.11420735911065699</v>
      </c>
      <c r="H1485" t="s">
        <v>8221</v>
      </c>
      <c r="I1485">
        <v>17</v>
      </c>
      <c r="J1485" s="17">
        <f t="shared" si="47"/>
        <v>-1.1555326856316609E-2</v>
      </c>
    </row>
    <row r="1486" spans="1:10" x14ac:dyDescent="0.25">
      <c r="A1486" t="s">
        <v>8219</v>
      </c>
      <c r="B1486">
        <v>196</v>
      </c>
      <c r="C1486" s="17">
        <f t="shared" si="46"/>
        <v>1.8652493613799104E-3</v>
      </c>
      <c r="H1486" t="s">
        <v>8221</v>
      </c>
      <c r="I1486">
        <v>1</v>
      </c>
      <c r="J1486" s="17">
        <f t="shared" si="47"/>
        <v>-0.27202899300975142</v>
      </c>
    </row>
    <row r="1487" spans="1:10" x14ac:dyDescent="0.25">
      <c r="A1487" t="s">
        <v>8219</v>
      </c>
      <c r="B1487">
        <v>39</v>
      </c>
      <c r="C1487" s="17">
        <f t="shared" si="46"/>
        <v>-0.18408780706831188</v>
      </c>
      <c r="H1487" t="s">
        <v>8221</v>
      </c>
      <c r="I1487">
        <v>13</v>
      </c>
      <c r="J1487" s="17">
        <f t="shared" si="47"/>
        <v>-7.6673743394675309E-2</v>
      </c>
    </row>
    <row r="1488" spans="1:10" x14ac:dyDescent="0.25">
      <c r="A1488" t="s">
        <v>8219</v>
      </c>
      <c r="B1488">
        <v>128</v>
      </c>
      <c r="C1488" s="17">
        <f t="shared" si="46"/>
        <v>-7.8674927945747736E-2</v>
      </c>
      <c r="H1488" t="s">
        <v>8221</v>
      </c>
      <c r="I1488">
        <v>6</v>
      </c>
      <c r="J1488" s="17">
        <f t="shared" si="47"/>
        <v>-0.19063097233680304</v>
      </c>
    </row>
    <row r="1489" spans="1:10" x14ac:dyDescent="0.25">
      <c r="A1489" t="s">
        <v>8219</v>
      </c>
      <c r="B1489">
        <v>71</v>
      </c>
      <c r="C1489" s="17">
        <f t="shared" si="46"/>
        <v>-0.14618654715907534</v>
      </c>
      <c r="H1489" t="s">
        <v>8221</v>
      </c>
      <c r="I1489">
        <v>0</v>
      </c>
      <c r="J1489" s="17">
        <f t="shared" si="47"/>
        <v>-0.28830859714434109</v>
      </c>
    </row>
    <row r="1490" spans="1:10" x14ac:dyDescent="0.25">
      <c r="A1490" t="s">
        <v>8219</v>
      </c>
      <c r="B1490">
        <v>47</v>
      </c>
      <c r="C1490" s="17">
        <f t="shared" si="46"/>
        <v>-0.17461249209100274</v>
      </c>
      <c r="H1490" t="s">
        <v>8221</v>
      </c>
      <c r="I1490">
        <v>2</v>
      </c>
      <c r="J1490" s="17">
        <f t="shared" si="47"/>
        <v>-0.25574938887516174</v>
      </c>
    </row>
    <row r="1491" spans="1:10" x14ac:dyDescent="0.25">
      <c r="A1491" t="s">
        <v>8219</v>
      </c>
      <c r="B1491">
        <v>17</v>
      </c>
      <c r="C1491" s="17">
        <f t="shared" si="46"/>
        <v>-0.210144923255912</v>
      </c>
      <c r="H1491" t="s">
        <v>8221</v>
      </c>
      <c r="I1491">
        <v>2</v>
      </c>
      <c r="J1491" s="17">
        <f t="shared" si="47"/>
        <v>-0.25574938887516174</v>
      </c>
    </row>
    <row r="1492" spans="1:10" x14ac:dyDescent="0.25">
      <c r="A1492" t="s">
        <v>8219</v>
      </c>
      <c r="B1492">
        <v>91</v>
      </c>
      <c r="C1492" s="17">
        <f t="shared" si="46"/>
        <v>-0.12249825971580248</v>
      </c>
      <c r="H1492" t="s">
        <v>8221</v>
      </c>
      <c r="I1492">
        <v>21</v>
      </c>
      <c r="J1492" s="17">
        <f t="shared" si="47"/>
        <v>5.3563089682042091E-2</v>
      </c>
    </row>
    <row r="1493" spans="1:10" x14ac:dyDescent="0.25">
      <c r="A1493" t="s">
        <v>8219</v>
      </c>
      <c r="B1493">
        <v>43</v>
      </c>
      <c r="C1493" s="17">
        <f t="shared" si="46"/>
        <v>-0.17935014957965731</v>
      </c>
      <c r="H1493" t="s">
        <v>8221</v>
      </c>
      <c r="I1493">
        <v>13</v>
      </c>
      <c r="J1493" s="17">
        <f t="shared" si="47"/>
        <v>-7.6673743394675309E-2</v>
      </c>
    </row>
    <row r="1494" spans="1:10" x14ac:dyDescent="0.25">
      <c r="A1494" t="s">
        <v>8219</v>
      </c>
      <c r="B1494">
        <v>17</v>
      </c>
      <c r="C1494" s="17">
        <f t="shared" si="46"/>
        <v>-0.210144923255912</v>
      </c>
      <c r="H1494" t="s">
        <v>8221</v>
      </c>
      <c r="I1494">
        <v>0</v>
      </c>
      <c r="J1494" s="17">
        <f t="shared" si="47"/>
        <v>-0.28830859714434109</v>
      </c>
    </row>
    <row r="1495" spans="1:10" x14ac:dyDescent="0.25">
      <c r="A1495" t="s">
        <v>8219</v>
      </c>
      <c r="B1495">
        <v>33</v>
      </c>
      <c r="C1495" s="17">
        <f t="shared" si="46"/>
        <v>-0.19119429330129373</v>
      </c>
      <c r="H1495" t="s">
        <v>8221</v>
      </c>
      <c r="I1495">
        <v>6</v>
      </c>
      <c r="J1495" s="17">
        <f t="shared" si="47"/>
        <v>-0.19063097233680304</v>
      </c>
    </row>
    <row r="1496" spans="1:10" x14ac:dyDescent="0.25">
      <c r="A1496" t="s">
        <v>8219</v>
      </c>
      <c r="B1496">
        <v>87</v>
      </c>
      <c r="C1496" s="17">
        <f t="shared" si="46"/>
        <v>-0.12723591720445707</v>
      </c>
      <c r="H1496" t="s">
        <v>8221</v>
      </c>
      <c r="I1496">
        <v>0</v>
      </c>
      <c r="J1496" s="17">
        <f t="shared" si="47"/>
        <v>-0.28830859714434109</v>
      </c>
    </row>
    <row r="1497" spans="1:10" x14ac:dyDescent="0.25">
      <c r="A1497" t="s">
        <v>8219</v>
      </c>
      <c r="B1497">
        <v>113</v>
      </c>
      <c r="C1497" s="17">
        <f t="shared" si="46"/>
        <v>-9.6441143528202364E-2</v>
      </c>
      <c r="H1497" t="s">
        <v>8221</v>
      </c>
      <c r="I1497">
        <v>1</v>
      </c>
      <c r="J1497" s="17">
        <f t="shared" si="47"/>
        <v>-0.27202899300975142</v>
      </c>
    </row>
    <row r="1498" spans="1:10" x14ac:dyDescent="0.25">
      <c r="A1498" t="s">
        <v>8219</v>
      </c>
      <c r="B1498">
        <v>14</v>
      </c>
      <c r="C1498" s="17">
        <f t="shared" si="46"/>
        <v>-0.21369816637240291</v>
      </c>
      <c r="H1498" t="s">
        <v>8221</v>
      </c>
      <c r="I1498">
        <v>0</v>
      </c>
      <c r="J1498" s="17">
        <f t="shared" si="47"/>
        <v>-0.28830859714434109</v>
      </c>
    </row>
    <row r="1499" spans="1:10" x14ac:dyDescent="0.25">
      <c r="A1499" t="s">
        <v>8219</v>
      </c>
      <c r="B1499">
        <v>30</v>
      </c>
      <c r="C1499" s="17">
        <f t="shared" si="46"/>
        <v>-0.19474753641778464</v>
      </c>
      <c r="H1499" t="s">
        <v>8221</v>
      </c>
      <c r="I1499">
        <v>12</v>
      </c>
      <c r="J1499" s="17">
        <f t="shared" si="47"/>
        <v>-9.2953347529264985E-2</v>
      </c>
    </row>
    <row r="1500" spans="1:10" x14ac:dyDescent="0.25">
      <c r="A1500" t="s">
        <v>8219</v>
      </c>
      <c r="B1500">
        <v>16</v>
      </c>
      <c r="C1500" s="17">
        <f t="shared" si="46"/>
        <v>-0.21132933762807563</v>
      </c>
      <c r="H1500" t="s">
        <v>8221</v>
      </c>
      <c r="I1500">
        <v>2</v>
      </c>
      <c r="J1500" s="17">
        <f t="shared" si="47"/>
        <v>-0.25574938887516174</v>
      </c>
    </row>
    <row r="1501" spans="1:10" x14ac:dyDescent="0.25">
      <c r="A1501" t="s">
        <v>8219</v>
      </c>
      <c r="B1501">
        <v>46</v>
      </c>
      <c r="C1501" s="17">
        <f t="shared" si="46"/>
        <v>-0.17579690646316637</v>
      </c>
      <c r="H1501" t="s">
        <v>8221</v>
      </c>
      <c r="I1501">
        <v>6</v>
      </c>
      <c r="J1501" s="17">
        <f t="shared" si="47"/>
        <v>-0.19063097233680304</v>
      </c>
    </row>
    <row r="1502" spans="1:10" x14ac:dyDescent="0.25">
      <c r="A1502" t="s">
        <v>8219</v>
      </c>
      <c r="B1502">
        <v>24</v>
      </c>
      <c r="C1502" s="17">
        <f t="shared" si="46"/>
        <v>-0.20185402265076649</v>
      </c>
      <c r="H1502" t="s">
        <v>8221</v>
      </c>
      <c r="I1502">
        <v>1</v>
      </c>
      <c r="J1502" s="17">
        <f t="shared" si="47"/>
        <v>-0.27202899300975142</v>
      </c>
    </row>
    <row r="1503" spans="1:10" x14ac:dyDescent="0.25">
      <c r="A1503" t="s">
        <v>8219</v>
      </c>
      <c r="B1503">
        <v>97</v>
      </c>
      <c r="C1503" s="17">
        <f t="shared" si="46"/>
        <v>-0.11539177348282063</v>
      </c>
      <c r="H1503" t="s">
        <v>8221</v>
      </c>
      <c r="I1503">
        <v>1</v>
      </c>
      <c r="J1503" s="17">
        <f t="shared" si="47"/>
        <v>-0.27202899300975142</v>
      </c>
    </row>
    <row r="1504" spans="1:10" x14ac:dyDescent="0.25">
      <c r="A1504" t="s">
        <v>8219</v>
      </c>
      <c r="B1504">
        <v>59</v>
      </c>
      <c r="C1504" s="17">
        <f t="shared" si="46"/>
        <v>-0.16039951962503904</v>
      </c>
      <c r="H1504" t="s">
        <v>8221</v>
      </c>
      <c r="I1504">
        <v>5</v>
      </c>
      <c r="J1504" s="17">
        <f t="shared" si="47"/>
        <v>-0.20691057647139272</v>
      </c>
    </row>
    <row r="1505" spans="1:10" x14ac:dyDescent="0.25">
      <c r="A1505" t="s">
        <v>8219</v>
      </c>
      <c r="B1505">
        <v>1095</v>
      </c>
      <c r="C1505" s="17">
        <f t="shared" si="46"/>
        <v>1.066653769936494</v>
      </c>
      <c r="H1505" t="s">
        <v>8221</v>
      </c>
      <c r="I1505">
        <v>0</v>
      </c>
      <c r="J1505" s="17">
        <f t="shared" si="47"/>
        <v>-0.28830859714434109</v>
      </c>
    </row>
    <row r="1506" spans="1:10" x14ac:dyDescent="0.25">
      <c r="A1506" t="s">
        <v>8219</v>
      </c>
      <c r="B1506">
        <v>218</v>
      </c>
      <c r="C1506" s="17">
        <f t="shared" si="46"/>
        <v>2.7922365548980033E-2</v>
      </c>
      <c r="H1506" t="s">
        <v>8221</v>
      </c>
      <c r="I1506">
        <v>3</v>
      </c>
      <c r="J1506" s="17">
        <f t="shared" si="47"/>
        <v>-0.23946978474057207</v>
      </c>
    </row>
    <row r="1507" spans="1:10" x14ac:dyDescent="0.25">
      <c r="A1507" t="s">
        <v>8219</v>
      </c>
      <c r="B1507">
        <v>111</v>
      </c>
      <c r="C1507" s="17">
        <f t="shared" si="46"/>
        <v>-9.8809972272529648E-2</v>
      </c>
      <c r="H1507" t="s">
        <v>8221</v>
      </c>
      <c r="I1507">
        <v>8</v>
      </c>
      <c r="J1507" s="17">
        <f t="shared" si="47"/>
        <v>-0.15807176406762369</v>
      </c>
    </row>
    <row r="1508" spans="1:10" x14ac:dyDescent="0.25">
      <c r="A1508" t="s">
        <v>8219</v>
      </c>
      <c r="B1508">
        <v>56</v>
      </c>
      <c r="C1508" s="17">
        <f t="shared" si="46"/>
        <v>-0.16395276274152995</v>
      </c>
      <c r="H1508" t="s">
        <v>8221</v>
      </c>
      <c r="I1508">
        <v>3</v>
      </c>
      <c r="J1508" s="17">
        <f t="shared" si="47"/>
        <v>-0.23946978474057207</v>
      </c>
    </row>
    <row r="1509" spans="1:10" x14ac:dyDescent="0.25">
      <c r="A1509" t="s">
        <v>8219</v>
      </c>
      <c r="B1509">
        <v>265</v>
      </c>
      <c r="C1509" s="17">
        <f t="shared" si="46"/>
        <v>8.3589841040671201E-2</v>
      </c>
      <c r="H1509" t="s">
        <v>8221</v>
      </c>
      <c r="I1509">
        <v>8</v>
      </c>
      <c r="J1509" s="17">
        <f t="shared" si="47"/>
        <v>-0.15807176406762369</v>
      </c>
    </row>
    <row r="1510" spans="1:10" x14ac:dyDescent="0.25">
      <c r="A1510" t="s">
        <v>8219</v>
      </c>
      <c r="B1510">
        <v>28</v>
      </c>
      <c r="C1510" s="17">
        <f t="shared" si="46"/>
        <v>-0.19711636516211192</v>
      </c>
      <c r="H1510" t="s">
        <v>8221</v>
      </c>
      <c r="I1510">
        <v>1</v>
      </c>
      <c r="J1510" s="17">
        <f t="shared" si="47"/>
        <v>-0.27202899300975142</v>
      </c>
    </row>
    <row r="1511" spans="1:10" x14ac:dyDescent="0.25">
      <c r="A1511" t="s">
        <v>8219</v>
      </c>
      <c r="B1511">
        <v>364</v>
      </c>
      <c r="C1511" s="17">
        <f t="shared" si="46"/>
        <v>0.20084686388487175</v>
      </c>
      <c r="H1511" t="s">
        <v>8221</v>
      </c>
      <c r="I1511">
        <v>4</v>
      </c>
      <c r="J1511" s="17">
        <f t="shared" si="47"/>
        <v>-0.22319018060598239</v>
      </c>
    </row>
    <row r="1512" spans="1:10" x14ac:dyDescent="0.25">
      <c r="A1512" t="s">
        <v>8219</v>
      </c>
      <c r="B1512">
        <v>27</v>
      </c>
      <c r="C1512" s="17">
        <f t="shared" si="46"/>
        <v>-0.19830077953427558</v>
      </c>
      <c r="H1512" t="s">
        <v>8221</v>
      </c>
      <c r="I1512">
        <v>8</v>
      </c>
      <c r="J1512" s="17">
        <f t="shared" si="47"/>
        <v>-0.15807176406762369</v>
      </c>
    </row>
    <row r="1513" spans="1:10" x14ac:dyDescent="0.25">
      <c r="A1513" t="s">
        <v>8219</v>
      </c>
      <c r="B1513">
        <v>93</v>
      </c>
      <c r="C1513" s="17">
        <f t="shared" si="46"/>
        <v>-0.1201294309714752</v>
      </c>
      <c r="H1513" t="s">
        <v>8221</v>
      </c>
      <c r="I1513">
        <v>1</v>
      </c>
      <c r="J1513" s="17">
        <f t="shared" si="47"/>
        <v>-0.27202899300975142</v>
      </c>
    </row>
    <row r="1514" spans="1:10" x14ac:dyDescent="0.25">
      <c r="A1514" t="s">
        <v>8219</v>
      </c>
      <c r="B1514">
        <v>64</v>
      </c>
      <c r="C1514" s="17">
        <f t="shared" si="46"/>
        <v>-0.15447744776422082</v>
      </c>
      <c r="H1514" t="s">
        <v>8221</v>
      </c>
      <c r="I1514">
        <v>5</v>
      </c>
      <c r="J1514" s="17">
        <f t="shared" si="47"/>
        <v>-0.20691057647139272</v>
      </c>
    </row>
    <row r="1515" spans="1:10" x14ac:dyDescent="0.25">
      <c r="A1515" t="s">
        <v>8219</v>
      </c>
      <c r="B1515">
        <v>22</v>
      </c>
      <c r="C1515" s="17">
        <f t="shared" si="46"/>
        <v>-0.20422285139509377</v>
      </c>
      <c r="H1515" t="s">
        <v>8221</v>
      </c>
      <c r="I1515">
        <v>0</v>
      </c>
      <c r="J1515" s="17">
        <f t="shared" si="47"/>
        <v>-0.28830859714434109</v>
      </c>
    </row>
    <row r="1516" spans="1:10" x14ac:dyDescent="0.25">
      <c r="A1516" t="s">
        <v>8219</v>
      </c>
      <c r="B1516">
        <v>59</v>
      </c>
      <c r="C1516" s="17">
        <f t="shared" si="46"/>
        <v>-0.16039951962503904</v>
      </c>
      <c r="H1516" t="s">
        <v>8221</v>
      </c>
      <c r="I1516">
        <v>0</v>
      </c>
      <c r="J1516" s="17">
        <f t="shared" si="47"/>
        <v>-0.28830859714434109</v>
      </c>
    </row>
    <row r="1517" spans="1:10" x14ac:dyDescent="0.25">
      <c r="A1517" t="s">
        <v>8219</v>
      </c>
      <c r="B1517">
        <v>249</v>
      </c>
      <c r="C1517" s="17">
        <f t="shared" si="46"/>
        <v>6.4639211086052931E-2</v>
      </c>
      <c r="H1517" t="s">
        <v>8221</v>
      </c>
      <c r="I1517">
        <v>1</v>
      </c>
      <c r="J1517" s="17">
        <f t="shared" si="47"/>
        <v>-0.27202899300975142</v>
      </c>
    </row>
    <row r="1518" spans="1:10" x14ac:dyDescent="0.25">
      <c r="A1518" t="s">
        <v>8219</v>
      </c>
      <c r="B1518">
        <v>392</v>
      </c>
      <c r="C1518" s="17">
        <f t="shared" si="46"/>
        <v>0.23401046630545372</v>
      </c>
      <c r="H1518" t="s">
        <v>8221</v>
      </c>
      <c r="I1518">
        <v>0</v>
      </c>
      <c r="J1518" s="17">
        <f t="shared" si="47"/>
        <v>-0.28830859714434109</v>
      </c>
    </row>
    <row r="1519" spans="1:10" x14ac:dyDescent="0.25">
      <c r="A1519" t="s">
        <v>8219</v>
      </c>
      <c r="B1519">
        <v>115</v>
      </c>
      <c r="C1519" s="17">
        <f t="shared" si="46"/>
        <v>-9.407231478387508E-2</v>
      </c>
      <c r="H1519" t="s">
        <v>8221</v>
      </c>
      <c r="I1519">
        <v>0</v>
      </c>
      <c r="J1519" s="17">
        <f t="shared" si="47"/>
        <v>-0.28830859714434109</v>
      </c>
    </row>
    <row r="1520" spans="1:10" x14ac:dyDescent="0.25">
      <c r="A1520" t="s">
        <v>8219</v>
      </c>
      <c r="B1520">
        <v>433</v>
      </c>
      <c r="C1520" s="17">
        <f t="shared" si="46"/>
        <v>0.28257145556416302</v>
      </c>
      <c r="H1520" t="s">
        <v>8221</v>
      </c>
      <c r="I1520">
        <v>6</v>
      </c>
      <c r="J1520" s="17">
        <f t="shared" si="47"/>
        <v>-0.19063097233680304</v>
      </c>
    </row>
    <row r="1521" spans="1:10" x14ac:dyDescent="0.25">
      <c r="A1521" t="s">
        <v>8219</v>
      </c>
      <c r="B1521">
        <v>20</v>
      </c>
      <c r="C1521" s="17">
        <f t="shared" si="46"/>
        <v>-0.20659168013942106</v>
      </c>
      <c r="H1521" t="s">
        <v>8221</v>
      </c>
      <c r="I1521">
        <v>6</v>
      </c>
      <c r="J1521" s="17">
        <f t="shared" si="47"/>
        <v>-0.19063097233680304</v>
      </c>
    </row>
    <row r="1522" spans="1:10" x14ac:dyDescent="0.25">
      <c r="A1522" t="s">
        <v>8219</v>
      </c>
      <c r="B1522">
        <v>8</v>
      </c>
      <c r="C1522" s="17">
        <f t="shared" si="46"/>
        <v>-0.22080465260538476</v>
      </c>
      <c r="H1522" t="s">
        <v>8221</v>
      </c>
      <c r="I1522">
        <v>14</v>
      </c>
      <c r="J1522" s="17">
        <f t="shared" si="47"/>
        <v>-6.0394139260085633E-2</v>
      </c>
    </row>
    <row r="1523" spans="1:10" x14ac:dyDescent="0.25">
      <c r="A1523" t="s">
        <v>8219</v>
      </c>
      <c r="B1523">
        <v>175</v>
      </c>
      <c r="C1523" s="17">
        <f t="shared" si="46"/>
        <v>-2.3007452454056571E-2</v>
      </c>
      <c r="H1523" t="s">
        <v>8221</v>
      </c>
      <c r="I1523">
        <v>6</v>
      </c>
      <c r="J1523" s="17">
        <f t="shared" si="47"/>
        <v>-0.19063097233680304</v>
      </c>
    </row>
    <row r="1524" spans="1:10" x14ac:dyDescent="0.25">
      <c r="A1524" t="s">
        <v>8219</v>
      </c>
      <c r="B1524">
        <v>104</v>
      </c>
      <c r="C1524" s="17">
        <f t="shared" si="46"/>
        <v>-0.10710087287767514</v>
      </c>
      <c r="H1524" t="s">
        <v>8221</v>
      </c>
      <c r="I1524">
        <v>33</v>
      </c>
      <c r="J1524" s="17">
        <f t="shared" si="47"/>
        <v>0.24891833929711821</v>
      </c>
    </row>
    <row r="1525" spans="1:10" x14ac:dyDescent="0.25">
      <c r="A1525" t="s">
        <v>8219</v>
      </c>
      <c r="B1525">
        <v>17</v>
      </c>
      <c r="C1525" s="17">
        <f t="shared" si="46"/>
        <v>-0.210144923255912</v>
      </c>
      <c r="H1525" t="s">
        <v>8221</v>
      </c>
      <c r="I1525">
        <v>4</v>
      </c>
      <c r="J1525" s="17">
        <f t="shared" si="47"/>
        <v>-0.22319018060598239</v>
      </c>
    </row>
    <row r="1526" spans="1:10" x14ac:dyDescent="0.25">
      <c r="A1526" t="s">
        <v>8219</v>
      </c>
      <c r="B1526">
        <v>277</v>
      </c>
      <c r="C1526" s="17">
        <f t="shared" si="46"/>
        <v>9.7802813506634903E-2</v>
      </c>
      <c r="H1526" t="s">
        <v>8221</v>
      </c>
      <c r="I1526">
        <v>1</v>
      </c>
      <c r="J1526" s="17">
        <f t="shared" si="47"/>
        <v>-0.27202899300975142</v>
      </c>
    </row>
    <row r="1527" spans="1:10" x14ac:dyDescent="0.25">
      <c r="A1527" t="s">
        <v>8219</v>
      </c>
      <c r="B1527">
        <v>118</v>
      </c>
      <c r="C1527" s="17">
        <f t="shared" si="46"/>
        <v>-9.0519071667384154E-2</v>
      </c>
      <c r="H1527" t="s">
        <v>8221</v>
      </c>
      <c r="I1527">
        <v>0</v>
      </c>
      <c r="J1527" s="17">
        <f t="shared" si="47"/>
        <v>-0.28830859714434109</v>
      </c>
    </row>
    <row r="1528" spans="1:10" x14ac:dyDescent="0.25">
      <c r="A1528" t="s">
        <v>8219</v>
      </c>
      <c r="B1528">
        <v>97</v>
      </c>
      <c r="C1528" s="17">
        <f t="shared" si="46"/>
        <v>-0.11539177348282063</v>
      </c>
      <c r="H1528" t="s">
        <v>8221</v>
      </c>
      <c r="I1528">
        <v>6</v>
      </c>
      <c r="J1528" s="17">
        <f t="shared" si="47"/>
        <v>-0.19063097233680304</v>
      </c>
    </row>
    <row r="1529" spans="1:10" x14ac:dyDescent="0.25">
      <c r="A1529" t="s">
        <v>8219</v>
      </c>
      <c r="B1529">
        <v>20</v>
      </c>
      <c r="C1529" s="17">
        <f t="shared" si="46"/>
        <v>-0.20659168013942106</v>
      </c>
      <c r="H1529" t="s">
        <v>8221</v>
      </c>
      <c r="I1529">
        <v>6</v>
      </c>
      <c r="J1529" s="17">
        <f t="shared" si="47"/>
        <v>-0.19063097233680304</v>
      </c>
    </row>
    <row r="1530" spans="1:10" x14ac:dyDescent="0.25">
      <c r="A1530" t="s">
        <v>8219</v>
      </c>
      <c r="B1530">
        <v>26</v>
      </c>
      <c r="C1530" s="17">
        <f t="shared" si="46"/>
        <v>-0.19948519390643921</v>
      </c>
      <c r="H1530" t="s">
        <v>8221</v>
      </c>
      <c r="I1530">
        <v>1</v>
      </c>
      <c r="J1530" s="17">
        <f t="shared" si="47"/>
        <v>-0.27202899300975142</v>
      </c>
    </row>
    <row r="1531" spans="1:10" x14ac:dyDescent="0.25">
      <c r="A1531" t="s">
        <v>8219</v>
      </c>
      <c r="B1531">
        <v>128</v>
      </c>
      <c r="C1531" s="17">
        <f t="shared" si="46"/>
        <v>-7.8674927945747736E-2</v>
      </c>
      <c r="H1531" t="s">
        <v>8221</v>
      </c>
      <c r="I1531">
        <v>3</v>
      </c>
      <c r="J1531" s="17">
        <f t="shared" si="47"/>
        <v>-0.23946978474057207</v>
      </c>
    </row>
    <row r="1532" spans="1:10" x14ac:dyDescent="0.25">
      <c r="A1532" t="s">
        <v>8219</v>
      </c>
      <c r="B1532">
        <v>15</v>
      </c>
      <c r="C1532" s="17">
        <f t="shared" si="46"/>
        <v>-0.21251375200023928</v>
      </c>
    </row>
    <row r="1533" spans="1:10" x14ac:dyDescent="0.25">
      <c r="A1533" t="s">
        <v>8219</v>
      </c>
      <c r="B1533">
        <v>25</v>
      </c>
      <c r="C1533" s="17">
        <f t="shared" si="46"/>
        <v>-0.20066960827860286</v>
      </c>
    </row>
    <row r="1534" spans="1:10" x14ac:dyDescent="0.25">
      <c r="A1534" t="s">
        <v>8219</v>
      </c>
      <c r="B1534">
        <v>55</v>
      </c>
      <c r="C1534" s="17">
        <f t="shared" si="46"/>
        <v>-0.16513717711369361</v>
      </c>
    </row>
    <row r="1535" spans="1:10" x14ac:dyDescent="0.25">
      <c r="A1535" t="s">
        <v>8219</v>
      </c>
      <c r="B1535">
        <v>107</v>
      </c>
      <c r="C1535" s="17">
        <f t="shared" si="46"/>
        <v>-0.10354762976118422</v>
      </c>
    </row>
    <row r="1536" spans="1:10" x14ac:dyDescent="0.25">
      <c r="A1536" t="s">
        <v>8219</v>
      </c>
      <c r="B1536">
        <v>557</v>
      </c>
      <c r="C1536" s="17">
        <f t="shared" si="46"/>
        <v>0.42943883771245467</v>
      </c>
    </row>
    <row r="1537" spans="1:3" x14ac:dyDescent="0.25">
      <c r="A1537" t="s">
        <v>8219</v>
      </c>
      <c r="B1537">
        <v>40</v>
      </c>
      <c r="C1537" s="17">
        <f t="shared" si="46"/>
        <v>-0.18290339269614822</v>
      </c>
    </row>
    <row r="1538" spans="1:3" x14ac:dyDescent="0.25">
      <c r="A1538" t="s">
        <v>8219</v>
      </c>
      <c r="B1538">
        <v>36</v>
      </c>
      <c r="C1538" s="17">
        <f t="shared" si="46"/>
        <v>-0.18764105018480279</v>
      </c>
    </row>
    <row r="1539" spans="1:3" x14ac:dyDescent="0.25">
      <c r="A1539" t="s">
        <v>8219</v>
      </c>
      <c r="B1539">
        <v>159</v>
      </c>
      <c r="C1539" s="17">
        <f t="shared" ref="C1539:C1602" si="48">(B1539-F$2)/F$7</f>
        <v>-4.1958082408674838E-2</v>
      </c>
    </row>
    <row r="1540" spans="1:3" x14ac:dyDescent="0.25">
      <c r="A1540" t="s">
        <v>8219</v>
      </c>
      <c r="B1540">
        <v>41</v>
      </c>
      <c r="C1540" s="17">
        <f t="shared" si="48"/>
        <v>-0.18171897832398459</v>
      </c>
    </row>
    <row r="1541" spans="1:3" x14ac:dyDescent="0.25">
      <c r="A1541" t="s">
        <v>8219</v>
      </c>
      <c r="B1541">
        <v>226</v>
      </c>
      <c r="C1541" s="17">
        <f t="shared" si="48"/>
        <v>3.7397680526289168E-2</v>
      </c>
    </row>
    <row r="1542" spans="1:3" x14ac:dyDescent="0.25">
      <c r="A1542" t="s">
        <v>8219</v>
      </c>
      <c r="B1542">
        <v>30</v>
      </c>
      <c r="C1542" s="17">
        <f t="shared" si="48"/>
        <v>-0.19474753641778464</v>
      </c>
    </row>
    <row r="1543" spans="1:3" x14ac:dyDescent="0.25">
      <c r="A1543" t="s">
        <v>8219</v>
      </c>
      <c r="B1543">
        <v>103</v>
      </c>
      <c r="C1543" s="17">
        <f t="shared" si="48"/>
        <v>-0.10828528724983878</v>
      </c>
    </row>
    <row r="1544" spans="1:3" x14ac:dyDescent="0.25">
      <c r="A1544" t="s">
        <v>8219</v>
      </c>
      <c r="B1544">
        <v>62</v>
      </c>
      <c r="C1544" s="17">
        <f t="shared" si="48"/>
        <v>-0.1568462765085481</v>
      </c>
    </row>
    <row r="1545" spans="1:3" x14ac:dyDescent="0.25">
      <c r="A1545" t="s">
        <v>8219</v>
      </c>
      <c r="B1545">
        <v>6</v>
      </c>
      <c r="C1545" s="17">
        <f t="shared" si="48"/>
        <v>-0.22317348134971204</v>
      </c>
    </row>
    <row r="1546" spans="1:3" x14ac:dyDescent="0.25">
      <c r="A1546" t="s">
        <v>8219</v>
      </c>
      <c r="B1546">
        <v>182</v>
      </c>
      <c r="C1546" s="17">
        <f t="shared" si="48"/>
        <v>-1.4716551848911076E-2</v>
      </c>
    </row>
    <row r="1547" spans="1:3" x14ac:dyDescent="0.25">
      <c r="A1547" t="s">
        <v>8219</v>
      </c>
      <c r="B1547">
        <v>145</v>
      </c>
      <c r="C1547" s="17">
        <f t="shared" si="48"/>
        <v>-5.8539883618965831E-2</v>
      </c>
    </row>
    <row r="1548" spans="1:3" x14ac:dyDescent="0.25">
      <c r="A1548" t="s">
        <v>8219</v>
      </c>
      <c r="B1548">
        <v>25</v>
      </c>
      <c r="C1548" s="17">
        <f t="shared" si="48"/>
        <v>-0.20066960827860286</v>
      </c>
    </row>
    <row r="1549" spans="1:3" x14ac:dyDescent="0.25">
      <c r="A1549" t="s">
        <v>8219</v>
      </c>
      <c r="B1549">
        <v>320</v>
      </c>
      <c r="C1549" s="17">
        <f t="shared" si="48"/>
        <v>0.1487326315096715</v>
      </c>
    </row>
    <row r="1550" spans="1:3" x14ac:dyDescent="0.25">
      <c r="A1550" t="s">
        <v>8219</v>
      </c>
      <c r="B1550">
        <v>99</v>
      </c>
      <c r="C1550" s="17">
        <f t="shared" si="48"/>
        <v>-0.11302294473849335</v>
      </c>
    </row>
    <row r="1551" spans="1:3" x14ac:dyDescent="0.25">
      <c r="A1551" t="s">
        <v>8219</v>
      </c>
      <c r="B1551">
        <v>348</v>
      </c>
      <c r="C1551" s="17">
        <f t="shared" si="48"/>
        <v>0.18189623393025348</v>
      </c>
    </row>
    <row r="1552" spans="1:3" x14ac:dyDescent="0.25">
      <c r="A1552" t="s">
        <v>8219</v>
      </c>
      <c r="B1552">
        <v>41</v>
      </c>
      <c r="C1552" s="17">
        <f t="shared" si="48"/>
        <v>-0.18171897832398459</v>
      </c>
    </row>
    <row r="1553" spans="1:3" x14ac:dyDescent="0.25">
      <c r="A1553" t="s">
        <v>8219</v>
      </c>
      <c r="B1553">
        <v>29</v>
      </c>
      <c r="C1553" s="17">
        <f t="shared" si="48"/>
        <v>-0.19593195078994829</v>
      </c>
    </row>
    <row r="1554" spans="1:3" x14ac:dyDescent="0.25">
      <c r="A1554" t="s">
        <v>8219</v>
      </c>
      <c r="B1554">
        <v>25</v>
      </c>
      <c r="C1554" s="17">
        <f t="shared" si="48"/>
        <v>-0.20066960827860286</v>
      </c>
    </row>
    <row r="1555" spans="1:3" x14ac:dyDescent="0.25">
      <c r="A1555" t="s">
        <v>8219</v>
      </c>
      <c r="B1555">
        <v>23</v>
      </c>
      <c r="C1555" s="17">
        <f t="shared" si="48"/>
        <v>-0.20303843702293015</v>
      </c>
    </row>
    <row r="1556" spans="1:3" x14ac:dyDescent="0.25">
      <c r="A1556" t="s">
        <v>8219</v>
      </c>
      <c r="B1556">
        <v>1260</v>
      </c>
      <c r="C1556" s="17">
        <f t="shared" si="48"/>
        <v>1.2620821413434948</v>
      </c>
    </row>
    <row r="1557" spans="1:3" x14ac:dyDescent="0.25">
      <c r="A1557" t="s">
        <v>8219</v>
      </c>
      <c r="B1557">
        <v>307</v>
      </c>
      <c r="C1557" s="17">
        <f t="shared" si="48"/>
        <v>0.13333524467154417</v>
      </c>
    </row>
    <row r="1558" spans="1:3" x14ac:dyDescent="0.25">
      <c r="A1558" t="s">
        <v>8219</v>
      </c>
      <c r="B1558">
        <v>329</v>
      </c>
      <c r="C1558" s="17">
        <f t="shared" si="48"/>
        <v>0.15939236085914429</v>
      </c>
    </row>
    <row r="1559" spans="1:3" x14ac:dyDescent="0.25">
      <c r="A1559" t="s">
        <v>8219</v>
      </c>
      <c r="B1559">
        <v>32</v>
      </c>
      <c r="C1559" s="17">
        <f t="shared" si="48"/>
        <v>-0.19237870767345736</v>
      </c>
    </row>
    <row r="1560" spans="1:3" x14ac:dyDescent="0.25">
      <c r="A1560" t="s">
        <v>8219</v>
      </c>
      <c r="B1560">
        <v>27</v>
      </c>
      <c r="C1560" s="17">
        <f t="shared" si="48"/>
        <v>-0.19830077953427558</v>
      </c>
    </row>
    <row r="1561" spans="1:3" x14ac:dyDescent="0.25">
      <c r="A1561" t="s">
        <v>8219</v>
      </c>
      <c r="B1561">
        <v>236</v>
      </c>
      <c r="C1561" s="17">
        <f t="shared" si="48"/>
        <v>4.9241824247925586E-2</v>
      </c>
    </row>
    <row r="1562" spans="1:3" x14ac:dyDescent="0.25">
      <c r="A1562" t="s">
        <v>8219</v>
      </c>
      <c r="B1562">
        <v>42</v>
      </c>
      <c r="C1562" s="17">
        <f t="shared" si="48"/>
        <v>-0.18053456395182094</v>
      </c>
    </row>
    <row r="1563" spans="1:3" x14ac:dyDescent="0.25">
      <c r="A1563" t="s">
        <v>8219</v>
      </c>
      <c r="B1563">
        <v>95</v>
      </c>
      <c r="C1563" s="17">
        <f t="shared" si="48"/>
        <v>-0.11776060222714792</v>
      </c>
    </row>
    <row r="1564" spans="1:3" x14ac:dyDescent="0.25">
      <c r="A1564" t="s">
        <v>8219</v>
      </c>
      <c r="B1564">
        <v>37</v>
      </c>
      <c r="C1564" s="17">
        <f t="shared" si="48"/>
        <v>-0.18645663581263916</v>
      </c>
    </row>
    <row r="1565" spans="1:3" x14ac:dyDescent="0.25">
      <c r="A1565" t="s">
        <v>8219</v>
      </c>
      <c r="B1565">
        <v>128</v>
      </c>
      <c r="C1565" s="17">
        <f t="shared" si="48"/>
        <v>-7.8674927945747736E-2</v>
      </c>
    </row>
    <row r="1566" spans="1:3" x14ac:dyDescent="0.25">
      <c r="A1566" t="s">
        <v>8219</v>
      </c>
      <c r="B1566">
        <v>156</v>
      </c>
      <c r="C1566" s="17">
        <f t="shared" si="48"/>
        <v>-4.5511325525165763E-2</v>
      </c>
    </row>
    <row r="1567" spans="1:3" x14ac:dyDescent="0.25">
      <c r="A1567" t="s">
        <v>8219</v>
      </c>
      <c r="B1567">
        <v>64</v>
      </c>
      <c r="C1567" s="17">
        <f t="shared" si="48"/>
        <v>-0.15447744776422082</v>
      </c>
    </row>
    <row r="1568" spans="1:3" x14ac:dyDescent="0.25">
      <c r="A1568" t="s">
        <v>8219</v>
      </c>
      <c r="B1568">
        <v>58</v>
      </c>
      <c r="C1568" s="17">
        <f t="shared" si="48"/>
        <v>-0.16158393399720267</v>
      </c>
    </row>
    <row r="1569" spans="1:3" x14ac:dyDescent="0.25">
      <c r="A1569" t="s">
        <v>8219</v>
      </c>
      <c r="B1569">
        <v>20</v>
      </c>
      <c r="C1569" s="17">
        <f t="shared" si="48"/>
        <v>-0.20659168013942106</v>
      </c>
    </row>
    <row r="1570" spans="1:3" x14ac:dyDescent="0.25">
      <c r="A1570" t="s">
        <v>8219</v>
      </c>
      <c r="B1570">
        <v>47</v>
      </c>
      <c r="C1570" s="17">
        <f t="shared" si="48"/>
        <v>-0.17461249209100274</v>
      </c>
    </row>
    <row r="1571" spans="1:3" x14ac:dyDescent="0.25">
      <c r="A1571" t="s">
        <v>8219</v>
      </c>
      <c r="B1571">
        <v>54</v>
      </c>
      <c r="C1571" s="17">
        <f t="shared" si="48"/>
        <v>-0.16632159148585723</v>
      </c>
    </row>
    <row r="1572" spans="1:3" x14ac:dyDescent="0.25">
      <c r="A1572" t="s">
        <v>8219</v>
      </c>
      <c r="B1572">
        <v>9</v>
      </c>
      <c r="C1572" s="17">
        <f t="shared" si="48"/>
        <v>-0.21962023823322113</v>
      </c>
    </row>
    <row r="1573" spans="1:3" x14ac:dyDescent="0.25">
      <c r="A1573" t="s">
        <v>8219</v>
      </c>
      <c r="B1573">
        <v>213</v>
      </c>
      <c r="C1573" s="17">
        <f t="shared" si="48"/>
        <v>2.2000293688161823E-2</v>
      </c>
    </row>
    <row r="1574" spans="1:3" x14ac:dyDescent="0.25">
      <c r="A1574" t="s">
        <v>8219</v>
      </c>
      <c r="B1574">
        <v>57</v>
      </c>
      <c r="C1574" s="17">
        <f t="shared" si="48"/>
        <v>-0.16276834836936632</v>
      </c>
    </row>
    <row r="1575" spans="1:3" x14ac:dyDescent="0.25">
      <c r="A1575" t="s">
        <v>8219</v>
      </c>
      <c r="B1575">
        <v>25</v>
      </c>
      <c r="C1575" s="17">
        <f t="shared" si="48"/>
        <v>-0.20066960827860286</v>
      </c>
    </row>
    <row r="1576" spans="1:3" x14ac:dyDescent="0.25">
      <c r="A1576" t="s">
        <v>8219</v>
      </c>
      <c r="B1576">
        <v>104</v>
      </c>
      <c r="C1576" s="17">
        <f t="shared" si="48"/>
        <v>-0.10710087287767514</v>
      </c>
    </row>
    <row r="1577" spans="1:3" x14ac:dyDescent="0.25">
      <c r="A1577" t="s">
        <v>8219</v>
      </c>
      <c r="B1577">
        <v>34</v>
      </c>
      <c r="C1577" s="17">
        <f t="shared" si="48"/>
        <v>-0.19000987892913007</v>
      </c>
    </row>
    <row r="1578" spans="1:3" x14ac:dyDescent="0.25">
      <c r="A1578" t="s">
        <v>8219</v>
      </c>
      <c r="B1578">
        <v>67</v>
      </c>
      <c r="C1578" s="17">
        <f t="shared" si="48"/>
        <v>-0.1509242046477299</v>
      </c>
    </row>
    <row r="1579" spans="1:3" x14ac:dyDescent="0.25">
      <c r="A1579" t="s">
        <v>8219</v>
      </c>
      <c r="B1579">
        <v>241</v>
      </c>
      <c r="C1579" s="17">
        <f t="shared" si="48"/>
        <v>5.5163896108743796E-2</v>
      </c>
    </row>
    <row r="1580" spans="1:3" x14ac:dyDescent="0.25">
      <c r="A1580" t="s">
        <v>8219</v>
      </c>
      <c r="B1580">
        <v>123</v>
      </c>
      <c r="C1580" s="17">
        <f t="shared" si="48"/>
        <v>-8.4596999806565945E-2</v>
      </c>
    </row>
    <row r="1581" spans="1:3" x14ac:dyDescent="0.25">
      <c r="A1581" t="s">
        <v>8219</v>
      </c>
      <c r="B1581">
        <v>302</v>
      </c>
      <c r="C1581" s="17">
        <f t="shared" si="48"/>
        <v>0.12741317281072595</v>
      </c>
    </row>
    <row r="1582" spans="1:3" x14ac:dyDescent="0.25">
      <c r="A1582" t="s">
        <v>8219</v>
      </c>
      <c r="B1582">
        <v>89</v>
      </c>
      <c r="C1582" s="17">
        <f t="shared" si="48"/>
        <v>-0.12486708846012977</v>
      </c>
    </row>
    <row r="1583" spans="1:3" x14ac:dyDescent="0.25">
      <c r="A1583" t="s">
        <v>8219</v>
      </c>
      <c r="B1583">
        <v>41</v>
      </c>
      <c r="C1583" s="17">
        <f t="shared" si="48"/>
        <v>-0.18171897832398459</v>
      </c>
    </row>
    <row r="1584" spans="1:3" x14ac:dyDescent="0.25">
      <c r="A1584" t="s">
        <v>8219</v>
      </c>
      <c r="B1584">
        <v>69</v>
      </c>
      <c r="C1584" s="17">
        <f t="shared" si="48"/>
        <v>-0.14855537590340262</v>
      </c>
    </row>
    <row r="1585" spans="1:3" x14ac:dyDescent="0.25">
      <c r="A1585" t="s">
        <v>8219</v>
      </c>
      <c r="B1585">
        <v>52</v>
      </c>
      <c r="C1585" s="17">
        <f t="shared" si="48"/>
        <v>-0.16869042023018452</v>
      </c>
    </row>
    <row r="1586" spans="1:3" x14ac:dyDescent="0.25">
      <c r="A1586" t="s">
        <v>8219</v>
      </c>
      <c r="B1586">
        <v>57</v>
      </c>
      <c r="C1586" s="17">
        <f t="shared" si="48"/>
        <v>-0.16276834836936632</v>
      </c>
    </row>
    <row r="1587" spans="1:3" x14ac:dyDescent="0.25">
      <c r="A1587" t="s">
        <v>8219</v>
      </c>
      <c r="B1587">
        <v>74</v>
      </c>
      <c r="C1587" s="17">
        <f t="shared" si="48"/>
        <v>-0.1426333040425844</v>
      </c>
    </row>
    <row r="1588" spans="1:3" x14ac:dyDescent="0.25">
      <c r="A1588" t="s">
        <v>8219</v>
      </c>
      <c r="B1588">
        <v>63</v>
      </c>
      <c r="C1588" s="17">
        <f t="shared" si="48"/>
        <v>-0.15566186213638447</v>
      </c>
    </row>
    <row r="1589" spans="1:3" x14ac:dyDescent="0.25">
      <c r="A1589" t="s">
        <v>8219</v>
      </c>
      <c r="B1589">
        <v>72</v>
      </c>
      <c r="C1589" s="17">
        <f t="shared" si="48"/>
        <v>-0.14500213278691168</v>
      </c>
    </row>
    <row r="1590" spans="1:3" x14ac:dyDescent="0.25">
      <c r="A1590" t="s">
        <v>8219</v>
      </c>
      <c r="B1590">
        <v>71</v>
      </c>
      <c r="C1590" s="17">
        <f t="shared" si="48"/>
        <v>-0.14618654715907534</v>
      </c>
    </row>
    <row r="1591" spans="1:3" x14ac:dyDescent="0.25">
      <c r="A1591" t="s">
        <v>8219</v>
      </c>
      <c r="B1591">
        <v>21</v>
      </c>
      <c r="C1591" s="17">
        <f t="shared" si="48"/>
        <v>-0.20540726576725743</v>
      </c>
    </row>
    <row r="1592" spans="1:3" x14ac:dyDescent="0.25">
      <c r="A1592" t="s">
        <v>8219</v>
      </c>
      <c r="B1592">
        <v>930</v>
      </c>
      <c r="C1592" s="17">
        <f t="shared" si="48"/>
        <v>0.8712253985294931</v>
      </c>
    </row>
    <row r="1593" spans="1:3" x14ac:dyDescent="0.25">
      <c r="A1593" t="s">
        <v>8219</v>
      </c>
      <c r="B1593">
        <v>55</v>
      </c>
      <c r="C1593" s="17">
        <f t="shared" si="48"/>
        <v>-0.16513717711369361</v>
      </c>
    </row>
    <row r="1594" spans="1:3" x14ac:dyDescent="0.25">
      <c r="A1594" t="s">
        <v>8219</v>
      </c>
      <c r="B1594">
        <v>61</v>
      </c>
      <c r="C1594" s="17">
        <f t="shared" si="48"/>
        <v>-0.15803069088071175</v>
      </c>
    </row>
    <row r="1595" spans="1:3" x14ac:dyDescent="0.25">
      <c r="A1595" t="s">
        <v>8219</v>
      </c>
      <c r="B1595">
        <v>82</v>
      </c>
      <c r="C1595" s="17">
        <f t="shared" si="48"/>
        <v>-0.13315798906527526</v>
      </c>
    </row>
    <row r="1596" spans="1:3" x14ac:dyDescent="0.25">
      <c r="A1596" t="s">
        <v>8219</v>
      </c>
      <c r="B1596">
        <v>71</v>
      </c>
      <c r="C1596" s="17">
        <f t="shared" si="48"/>
        <v>-0.14618654715907534</v>
      </c>
    </row>
    <row r="1597" spans="1:3" x14ac:dyDescent="0.25">
      <c r="A1597" t="s">
        <v>8219</v>
      </c>
      <c r="B1597">
        <v>117</v>
      </c>
      <c r="C1597" s="17">
        <f t="shared" si="48"/>
        <v>-9.1703486039547796E-2</v>
      </c>
    </row>
    <row r="1598" spans="1:3" x14ac:dyDescent="0.25">
      <c r="A1598" t="s">
        <v>8219</v>
      </c>
      <c r="B1598">
        <v>29</v>
      </c>
      <c r="C1598" s="17">
        <f t="shared" si="48"/>
        <v>-0.19593195078994829</v>
      </c>
    </row>
    <row r="1599" spans="1:3" x14ac:dyDescent="0.25">
      <c r="A1599" t="s">
        <v>8219</v>
      </c>
      <c r="B1599">
        <v>74</v>
      </c>
      <c r="C1599" s="17">
        <f t="shared" si="48"/>
        <v>-0.1426333040425844</v>
      </c>
    </row>
    <row r="1600" spans="1:3" x14ac:dyDescent="0.25">
      <c r="A1600" t="s">
        <v>8219</v>
      </c>
      <c r="B1600">
        <v>23</v>
      </c>
      <c r="C1600" s="17">
        <f t="shared" si="48"/>
        <v>-0.20303843702293015</v>
      </c>
    </row>
    <row r="1601" spans="1:3" x14ac:dyDescent="0.25">
      <c r="A1601" t="s">
        <v>8219</v>
      </c>
      <c r="B1601">
        <v>60</v>
      </c>
      <c r="C1601" s="17">
        <f t="shared" si="48"/>
        <v>-0.15921510525287538</v>
      </c>
    </row>
    <row r="1602" spans="1:3" x14ac:dyDescent="0.25">
      <c r="A1602" t="s">
        <v>8219</v>
      </c>
      <c r="B1602">
        <v>55</v>
      </c>
      <c r="C1602" s="17">
        <f t="shared" si="48"/>
        <v>-0.16513717711369361</v>
      </c>
    </row>
    <row r="1603" spans="1:3" x14ac:dyDescent="0.25">
      <c r="A1603" t="s">
        <v>8219</v>
      </c>
      <c r="B1603">
        <v>51</v>
      </c>
      <c r="C1603" s="17">
        <f t="shared" ref="C1603:C1666" si="49">(B1603-F$2)/F$7</f>
        <v>-0.16987483460234817</v>
      </c>
    </row>
    <row r="1604" spans="1:3" x14ac:dyDescent="0.25">
      <c r="A1604" t="s">
        <v>8219</v>
      </c>
      <c r="B1604">
        <v>78</v>
      </c>
      <c r="C1604" s="17">
        <f t="shared" si="49"/>
        <v>-0.13789564655392983</v>
      </c>
    </row>
    <row r="1605" spans="1:3" x14ac:dyDescent="0.25">
      <c r="A1605" t="s">
        <v>8219</v>
      </c>
      <c r="B1605">
        <v>62</v>
      </c>
      <c r="C1605" s="17">
        <f t="shared" si="49"/>
        <v>-0.1568462765085481</v>
      </c>
    </row>
    <row r="1606" spans="1:3" x14ac:dyDescent="0.25">
      <c r="A1606" t="s">
        <v>8219</v>
      </c>
      <c r="B1606">
        <v>45</v>
      </c>
      <c r="C1606" s="17">
        <f t="shared" si="49"/>
        <v>-0.17698132083533002</v>
      </c>
    </row>
    <row r="1607" spans="1:3" x14ac:dyDescent="0.25">
      <c r="A1607" t="s">
        <v>8219</v>
      </c>
      <c r="B1607">
        <v>15</v>
      </c>
      <c r="C1607" s="17">
        <f t="shared" si="49"/>
        <v>-0.21251375200023928</v>
      </c>
    </row>
    <row r="1608" spans="1:3" x14ac:dyDescent="0.25">
      <c r="A1608" t="s">
        <v>8219</v>
      </c>
      <c r="B1608">
        <v>151</v>
      </c>
      <c r="C1608" s="17">
        <f t="shared" si="49"/>
        <v>-5.1433397385983973E-2</v>
      </c>
    </row>
    <row r="1609" spans="1:3" x14ac:dyDescent="0.25">
      <c r="A1609" t="s">
        <v>8219</v>
      </c>
      <c r="B1609">
        <v>68</v>
      </c>
      <c r="C1609" s="17">
        <f t="shared" si="49"/>
        <v>-0.14973979027556625</v>
      </c>
    </row>
    <row r="1610" spans="1:3" x14ac:dyDescent="0.25">
      <c r="A1610" t="s">
        <v>8219</v>
      </c>
      <c r="B1610">
        <v>46</v>
      </c>
      <c r="C1610" s="17">
        <f t="shared" si="49"/>
        <v>-0.17579690646316637</v>
      </c>
    </row>
    <row r="1611" spans="1:3" x14ac:dyDescent="0.25">
      <c r="A1611" t="s">
        <v>8219</v>
      </c>
      <c r="B1611">
        <v>24</v>
      </c>
      <c r="C1611" s="17">
        <f t="shared" si="49"/>
        <v>-0.20185402265076649</v>
      </c>
    </row>
    <row r="1612" spans="1:3" x14ac:dyDescent="0.25">
      <c r="A1612" t="s">
        <v>8219</v>
      </c>
      <c r="B1612">
        <v>70</v>
      </c>
      <c r="C1612" s="17">
        <f t="shared" si="49"/>
        <v>-0.14737096153123896</v>
      </c>
    </row>
    <row r="1613" spans="1:3" x14ac:dyDescent="0.25">
      <c r="A1613" t="s">
        <v>8219</v>
      </c>
      <c r="B1613">
        <v>244</v>
      </c>
      <c r="C1613" s="17">
        <f t="shared" si="49"/>
        <v>5.8717139225234721E-2</v>
      </c>
    </row>
    <row r="1614" spans="1:3" x14ac:dyDescent="0.25">
      <c r="A1614" t="s">
        <v>8219</v>
      </c>
      <c r="B1614">
        <v>82</v>
      </c>
      <c r="C1614" s="17">
        <f t="shared" si="49"/>
        <v>-0.13315798906527526</v>
      </c>
    </row>
    <row r="1615" spans="1:3" x14ac:dyDescent="0.25">
      <c r="A1615" t="s">
        <v>8219</v>
      </c>
      <c r="B1615">
        <v>226</v>
      </c>
      <c r="C1615" s="17">
        <f t="shared" si="49"/>
        <v>3.7397680526289168E-2</v>
      </c>
    </row>
    <row r="1616" spans="1:3" x14ac:dyDescent="0.25">
      <c r="A1616" t="s">
        <v>8219</v>
      </c>
      <c r="B1616">
        <v>60</v>
      </c>
      <c r="C1616" s="17">
        <f t="shared" si="49"/>
        <v>-0.15921510525287538</v>
      </c>
    </row>
    <row r="1617" spans="1:3" x14ac:dyDescent="0.25">
      <c r="A1617" t="s">
        <v>8219</v>
      </c>
      <c r="B1617">
        <v>322</v>
      </c>
      <c r="C1617" s="17">
        <f t="shared" si="49"/>
        <v>0.15110146025399879</v>
      </c>
    </row>
    <row r="1618" spans="1:3" x14ac:dyDescent="0.25">
      <c r="A1618" t="s">
        <v>8219</v>
      </c>
      <c r="B1618">
        <v>94</v>
      </c>
      <c r="C1618" s="17">
        <f t="shared" si="49"/>
        <v>-0.11894501659931156</v>
      </c>
    </row>
    <row r="1619" spans="1:3" x14ac:dyDescent="0.25">
      <c r="A1619" t="s">
        <v>8219</v>
      </c>
      <c r="B1619">
        <v>47</v>
      </c>
      <c r="C1619" s="17">
        <f t="shared" si="49"/>
        <v>-0.17461249209100274</v>
      </c>
    </row>
    <row r="1620" spans="1:3" x14ac:dyDescent="0.25">
      <c r="A1620" t="s">
        <v>8219</v>
      </c>
      <c r="B1620">
        <v>115</v>
      </c>
      <c r="C1620" s="17">
        <f t="shared" si="49"/>
        <v>-9.407231478387508E-2</v>
      </c>
    </row>
    <row r="1621" spans="1:3" x14ac:dyDescent="0.25">
      <c r="A1621" t="s">
        <v>8219</v>
      </c>
      <c r="B1621">
        <v>134</v>
      </c>
      <c r="C1621" s="17">
        <f t="shared" si="49"/>
        <v>-7.1568441712765885E-2</v>
      </c>
    </row>
    <row r="1622" spans="1:3" x14ac:dyDescent="0.25">
      <c r="A1622" t="s">
        <v>8219</v>
      </c>
      <c r="B1622">
        <v>35</v>
      </c>
      <c r="C1622" s="17">
        <f t="shared" si="49"/>
        <v>-0.18882546455696644</v>
      </c>
    </row>
    <row r="1623" spans="1:3" x14ac:dyDescent="0.25">
      <c r="A1623" t="s">
        <v>8219</v>
      </c>
      <c r="B1623">
        <v>104</v>
      </c>
      <c r="C1623" s="17">
        <f t="shared" si="49"/>
        <v>-0.10710087287767514</v>
      </c>
    </row>
    <row r="1624" spans="1:3" x14ac:dyDescent="0.25">
      <c r="A1624" t="s">
        <v>8219</v>
      </c>
      <c r="B1624">
        <v>184</v>
      </c>
      <c r="C1624" s="17">
        <f t="shared" si="49"/>
        <v>-1.2347723104583793E-2</v>
      </c>
    </row>
    <row r="1625" spans="1:3" x14ac:dyDescent="0.25">
      <c r="A1625" t="s">
        <v>8219</v>
      </c>
      <c r="B1625">
        <v>119</v>
      </c>
      <c r="C1625" s="17">
        <f t="shared" si="49"/>
        <v>-8.9334657295220513E-2</v>
      </c>
    </row>
    <row r="1626" spans="1:3" x14ac:dyDescent="0.25">
      <c r="A1626" t="s">
        <v>8219</v>
      </c>
      <c r="B1626">
        <v>59</v>
      </c>
      <c r="C1626" s="17">
        <f t="shared" si="49"/>
        <v>-0.16039951962503904</v>
      </c>
    </row>
    <row r="1627" spans="1:3" x14ac:dyDescent="0.25">
      <c r="A1627" t="s">
        <v>8219</v>
      </c>
      <c r="B1627">
        <v>113</v>
      </c>
      <c r="C1627" s="17">
        <f t="shared" si="49"/>
        <v>-9.6441143528202364E-2</v>
      </c>
    </row>
    <row r="1628" spans="1:3" x14ac:dyDescent="0.25">
      <c r="A1628" t="s">
        <v>8219</v>
      </c>
      <c r="B1628">
        <v>84</v>
      </c>
      <c r="C1628" s="17">
        <f t="shared" si="49"/>
        <v>-0.13078916032094798</v>
      </c>
    </row>
    <row r="1629" spans="1:3" x14ac:dyDescent="0.25">
      <c r="A1629" t="s">
        <v>8219</v>
      </c>
      <c r="B1629">
        <v>74</v>
      </c>
      <c r="C1629" s="17">
        <f t="shared" si="49"/>
        <v>-0.1426333040425844</v>
      </c>
    </row>
    <row r="1630" spans="1:3" x14ac:dyDescent="0.25">
      <c r="A1630" t="s">
        <v>8219</v>
      </c>
      <c r="B1630">
        <v>216</v>
      </c>
      <c r="C1630" s="17">
        <f t="shared" si="49"/>
        <v>2.5553536804652749E-2</v>
      </c>
    </row>
    <row r="1631" spans="1:3" x14ac:dyDescent="0.25">
      <c r="A1631" t="s">
        <v>8219</v>
      </c>
      <c r="B1631">
        <v>39</v>
      </c>
      <c r="C1631" s="17">
        <f t="shared" si="49"/>
        <v>-0.18408780706831188</v>
      </c>
    </row>
    <row r="1632" spans="1:3" x14ac:dyDescent="0.25">
      <c r="A1632" t="s">
        <v>8219</v>
      </c>
      <c r="B1632">
        <v>21</v>
      </c>
      <c r="C1632" s="17">
        <f t="shared" si="49"/>
        <v>-0.20540726576725743</v>
      </c>
    </row>
    <row r="1633" spans="1:3" x14ac:dyDescent="0.25">
      <c r="A1633" t="s">
        <v>8219</v>
      </c>
      <c r="B1633">
        <v>30</v>
      </c>
      <c r="C1633" s="17">
        <f t="shared" si="49"/>
        <v>-0.19474753641778464</v>
      </c>
    </row>
    <row r="1634" spans="1:3" x14ac:dyDescent="0.25">
      <c r="A1634" t="s">
        <v>8219</v>
      </c>
      <c r="B1634">
        <v>37</v>
      </c>
      <c r="C1634" s="17">
        <f t="shared" si="49"/>
        <v>-0.18645663581263916</v>
      </c>
    </row>
    <row r="1635" spans="1:3" x14ac:dyDescent="0.25">
      <c r="A1635" t="s">
        <v>8219</v>
      </c>
      <c r="B1635">
        <v>202</v>
      </c>
      <c r="C1635" s="17">
        <f t="shared" si="49"/>
        <v>8.9717355943617627E-3</v>
      </c>
    </row>
    <row r="1636" spans="1:3" x14ac:dyDescent="0.25">
      <c r="A1636" t="s">
        <v>8219</v>
      </c>
      <c r="B1636">
        <v>37</v>
      </c>
      <c r="C1636" s="17">
        <f t="shared" si="49"/>
        <v>-0.18645663581263916</v>
      </c>
    </row>
    <row r="1637" spans="1:3" x14ac:dyDescent="0.25">
      <c r="A1637" t="s">
        <v>8219</v>
      </c>
      <c r="B1637">
        <v>28</v>
      </c>
      <c r="C1637" s="17">
        <f t="shared" si="49"/>
        <v>-0.19711636516211192</v>
      </c>
    </row>
    <row r="1638" spans="1:3" x14ac:dyDescent="0.25">
      <c r="A1638" t="s">
        <v>8219</v>
      </c>
      <c r="B1638">
        <v>26</v>
      </c>
      <c r="C1638" s="17">
        <f t="shared" si="49"/>
        <v>-0.19948519390643921</v>
      </c>
    </row>
    <row r="1639" spans="1:3" x14ac:dyDescent="0.25">
      <c r="A1639" t="s">
        <v>8219</v>
      </c>
      <c r="B1639">
        <v>61</v>
      </c>
      <c r="C1639" s="17">
        <f t="shared" si="49"/>
        <v>-0.15803069088071175</v>
      </c>
    </row>
    <row r="1640" spans="1:3" x14ac:dyDescent="0.25">
      <c r="A1640" t="s">
        <v>8219</v>
      </c>
      <c r="B1640">
        <v>115</v>
      </c>
      <c r="C1640" s="17">
        <f t="shared" si="49"/>
        <v>-9.407231478387508E-2</v>
      </c>
    </row>
    <row r="1641" spans="1:3" x14ac:dyDescent="0.25">
      <c r="A1641" t="s">
        <v>8219</v>
      </c>
      <c r="B1641">
        <v>181</v>
      </c>
      <c r="C1641" s="17">
        <f t="shared" si="49"/>
        <v>-1.590096622107472E-2</v>
      </c>
    </row>
    <row r="1642" spans="1:3" x14ac:dyDescent="0.25">
      <c r="A1642" t="s">
        <v>8219</v>
      </c>
      <c r="B1642">
        <v>110</v>
      </c>
      <c r="C1642" s="17">
        <f t="shared" si="49"/>
        <v>-9.9994386644693289E-2</v>
      </c>
    </row>
    <row r="1643" spans="1:3" x14ac:dyDescent="0.25">
      <c r="A1643" t="s">
        <v>8219</v>
      </c>
      <c r="B1643">
        <v>269</v>
      </c>
      <c r="C1643" s="17">
        <f t="shared" si="49"/>
        <v>8.8327498529325768E-2</v>
      </c>
    </row>
    <row r="1644" spans="1:3" x14ac:dyDescent="0.25">
      <c r="A1644" t="s">
        <v>8219</v>
      </c>
      <c r="B1644">
        <v>79</v>
      </c>
      <c r="C1644" s="17">
        <f t="shared" si="49"/>
        <v>-0.1367112321817662</v>
      </c>
    </row>
    <row r="1645" spans="1:3" x14ac:dyDescent="0.25">
      <c r="A1645" t="s">
        <v>8219</v>
      </c>
      <c r="B1645">
        <v>104</v>
      </c>
      <c r="C1645" s="17">
        <f t="shared" si="49"/>
        <v>-0.10710087287767514</v>
      </c>
    </row>
    <row r="1646" spans="1:3" x14ac:dyDescent="0.25">
      <c r="A1646" t="s">
        <v>8219</v>
      </c>
      <c r="B1646">
        <v>34</v>
      </c>
      <c r="C1646" s="17">
        <f t="shared" si="49"/>
        <v>-0.19000987892913007</v>
      </c>
    </row>
    <row r="1647" spans="1:3" x14ac:dyDescent="0.25">
      <c r="A1647" t="s">
        <v>8219</v>
      </c>
      <c r="B1647">
        <v>167</v>
      </c>
      <c r="C1647" s="17">
        <f t="shared" si="49"/>
        <v>-3.2482767431365703E-2</v>
      </c>
    </row>
    <row r="1648" spans="1:3" x14ac:dyDescent="0.25">
      <c r="A1648" t="s">
        <v>8219</v>
      </c>
      <c r="B1648">
        <v>183</v>
      </c>
      <c r="C1648" s="17">
        <f t="shared" si="49"/>
        <v>-1.3532137476747435E-2</v>
      </c>
    </row>
    <row r="1649" spans="1:3" x14ac:dyDescent="0.25">
      <c r="A1649" t="s">
        <v>8219</v>
      </c>
      <c r="B1649">
        <v>71</v>
      </c>
      <c r="C1649" s="17">
        <f t="shared" si="49"/>
        <v>-0.14618654715907534</v>
      </c>
    </row>
    <row r="1650" spans="1:3" x14ac:dyDescent="0.25">
      <c r="A1650" t="s">
        <v>8219</v>
      </c>
      <c r="B1650">
        <v>69</v>
      </c>
      <c r="C1650" s="17">
        <f t="shared" si="49"/>
        <v>-0.14855537590340262</v>
      </c>
    </row>
    <row r="1651" spans="1:3" x14ac:dyDescent="0.25">
      <c r="A1651" t="s">
        <v>8219</v>
      </c>
      <c r="B1651">
        <v>270</v>
      </c>
      <c r="C1651" s="17">
        <f t="shared" si="49"/>
        <v>8.951191290148941E-2</v>
      </c>
    </row>
    <row r="1652" spans="1:3" x14ac:dyDescent="0.25">
      <c r="A1652" t="s">
        <v>8219</v>
      </c>
      <c r="B1652">
        <v>193</v>
      </c>
      <c r="C1652" s="17">
        <f t="shared" si="49"/>
        <v>-1.6879937551110154E-3</v>
      </c>
    </row>
    <row r="1653" spans="1:3" x14ac:dyDescent="0.25">
      <c r="A1653" t="s">
        <v>8219</v>
      </c>
      <c r="B1653">
        <v>57</v>
      </c>
      <c r="C1653" s="17">
        <f t="shared" si="49"/>
        <v>-0.16276834836936632</v>
      </c>
    </row>
    <row r="1654" spans="1:3" x14ac:dyDescent="0.25">
      <c r="A1654" t="s">
        <v>8219</v>
      </c>
      <c r="B1654">
        <v>200</v>
      </c>
      <c r="C1654" s="17">
        <f t="shared" si="49"/>
        <v>6.6029068500344781E-3</v>
      </c>
    </row>
    <row r="1655" spans="1:3" x14ac:dyDescent="0.25">
      <c r="A1655" t="s">
        <v>8219</v>
      </c>
      <c r="B1655">
        <v>88</v>
      </c>
      <c r="C1655" s="17">
        <f t="shared" si="49"/>
        <v>-0.12605150283229341</v>
      </c>
    </row>
    <row r="1656" spans="1:3" x14ac:dyDescent="0.25">
      <c r="A1656" t="s">
        <v>8219</v>
      </c>
      <c r="B1656">
        <v>213</v>
      </c>
      <c r="C1656" s="17">
        <f t="shared" si="49"/>
        <v>2.2000293688161823E-2</v>
      </c>
    </row>
    <row r="1657" spans="1:3" x14ac:dyDescent="0.25">
      <c r="A1657" t="s">
        <v>8219</v>
      </c>
      <c r="B1657">
        <v>20</v>
      </c>
      <c r="C1657" s="17">
        <f t="shared" si="49"/>
        <v>-0.20659168013942106</v>
      </c>
    </row>
    <row r="1658" spans="1:3" x14ac:dyDescent="0.25">
      <c r="A1658" t="s">
        <v>8219</v>
      </c>
      <c r="B1658">
        <v>50</v>
      </c>
      <c r="C1658" s="17">
        <f t="shared" si="49"/>
        <v>-0.1710592489745118</v>
      </c>
    </row>
    <row r="1659" spans="1:3" x14ac:dyDescent="0.25">
      <c r="A1659" t="s">
        <v>8219</v>
      </c>
      <c r="B1659">
        <v>115</v>
      </c>
      <c r="C1659" s="17">
        <f t="shared" si="49"/>
        <v>-9.407231478387508E-2</v>
      </c>
    </row>
    <row r="1660" spans="1:3" x14ac:dyDescent="0.25">
      <c r="A1660" t="s">
        <v>8219</v>
      </c>
      <c r="B1660">
        <v>186</v>
      </c>
      <c r="C1660" s="17">
        <f t="shared" si="49"/>
        <v>-9.978894360256509E-3</v>
      </c>
    </row>
    <row r="1661" spans="1:3" x14ac:dyDescent="0.25">
      <c r="A1661" t="s">
        <v>8219</v>
      </c>
      <c r="B1661">
        <v>18</v>
      </c>
      <c r="C1661" s="17">
        <f t="shared" si="49"/>
        <v>-0.20896050888374834</v>
      </c>
    </row>
    <row r="1662" spans="1:3" x14ac:dyDescent="0.25">
      <c r="A1662" t="s">
        <v>8219</v>
      </c>
      <c r="B1662">
        <v>176</v>
      </c>
      <c r="C1662" s="17">
        <f t="shared" si="49"/>
        <v>-2.1823038081892929E-2</v>
      </c>
    </row>
    <row r="1663" spans="1:3" x14ac:dyDescent="0.25">
      <c r="A1663" t="s">
        <v>8219</v>
      </c>
      <c r="B1663">
        <v>41</v>
      </c>
      <c r="C1663" s="17">
        <f t="shared" si="49"/>
        <v>-0.18171897832398459</v>
      </c>
    </row>
    <row r="1664" spans="1:3" x14ac:dyDescent="0.25">
      <c r="A1664" t="s">
        <v>8219</v>
      </c>
      <c r="B1664">
        <v>75</v>
      </c>
      <c r="C1664" s="17">
        <f t="shared" si="49"/>
        <v>-0.14144888967042077</v>
      </c>
    </row>
    <row r="1665" spans="1:3" x14ac:dyDescent="0.25">
      <c r="A1665" t="s">
        <v>8219</v>
      </c>
      <c r="B1665">
        <v>97</v>
      </c>
      <c r="C1665" s="17">
        <f t="shared" si="49"/>
        <v>-0.11539177348282063</v>
      </c>
    </row>
    <row r="1666" spans="1:3" x14ac:dyDescent="0.25">
      <c r="A1666" t="s">
        <v>8219</v>
      </c>
      <c r="B1666">
        <v>73</v>
      </c>
      <c r="C1666" s="17">
        <f t="shared" si="49"/>
        <v>-0.14381771841474805</v>
      </c>
    </row>
    <row r="1667" spans="1:3" x14ac:dyDescent="0.25">
      <c r="A1667" t="s">
        <v>8219</v>
      </c>
      <c r="B1667">
        <v>49</v>
      </c>
      <c r="C1667" s="17">
        <f t="shared" ref="C1667:C1730" si="50">(B1667-F$2)/F$7</f>
        <v>-0.17224366334667546</v>
      </c>
    </row>
    <row r="1668" spans="1:3" x14ac:dyDescent="0.25">
      <c r="A1668" t="s">
        <v>8219</v>
      </c>
      <c r="B1668">
        <v>134</v>
      </c>
      <c r="C1668" s="17">
        <f t="shared" si="50"/>
        <v>-7.1568441712765885E-2</v>
      </c>
    </row>
    <row r="1669" spans="1:3" x14ac:dyDescent="0.25">
      <c r="A1669" t="s">
        <v>8219</v>
      </c>
      <c r="B1669">
        <v>68</v>
      </c>
      <c r="C1669" s="17">
        <f t="shared" si="50"/>
        <v>-0.14973979027556625</v>
      </c>
    </row>
    <row r="1670" spans="1:3" x14ac:dyDescent="0.25">
      <c r="A1670" t="s">
        <v>8219</v>
      </c>
      <c r="B1670">
        <v>49</v>
      </c>
      <c r="C1670" s="17">
        <f t="shared" si="50"/>
        <v>-0.17224366334667546</v>
      </c>
    </row>
    <row r="1671" spans="1:3" x14ac:dyDescent="0.25">
      <c r="A1671" t="s">
        <v>8219</v>
      </c>
      <c r="B1671">
        <v>63</v>
      </c>
      <c r="C1671" s="17">
        <f t="shared" si="50"/>
        <v>-0.15566186213638447</v>
      </c>
    </row>
    <row r="1672" spans="1:3" x14ac:dyDescent="0.25">
      <c r="A1672" t="s">
        <v>8219</v>
      </c>
      <c r="B1672">
        <v>163</v>
      </c>
      <c r="C1672" s="17">
        <f t="shared" si="50"/>
        <v>-3.722042492002027E-2</v>
      </c>
    </row>
    <row r="1673" spans="1:3" x14ac:dyDescent="0.25">
      <c r="A1673" t="s">
        <v>8219</v>
      </c>
      <c r="B1673">
        <v>288</v>
      </c>
      <c r="C1673" s="17">
        <f t="shared" si="50"/>
        <v>0.11083137160043496</v>
      </c>
    </row>
    <row r="1674" spans="1:3" x14ac:dyDescent="0.25">
      <c r="A1674" t="s">
        <v>8219</v>
      </c>
      <c r="B1674">
        <v>42</v>
      </c>
      <c r="C1674" s="17">
        <f t="shared" si="50"/>
        <v>-0.18053456395182094</v>
      </c>
    </row>
    <row r="1675" spans="1:3" x14ac:dyDescent="0.25">
      <c r="A1675" t="s">
        <v>8219</v>
      </c>
      <c r="B1675">
        <v>70</v>
      </c>
      <c r="C1675" s="17">
        <f t="shared" si="50"/>
        <v>-0.14737096153123896</v>
      </c>
    </row>
    <row r="1676" spans="1:3" x14ac:dyDescent="0.25">
      <c r="A1676" t="s">
        <v>8219</v>
      </c>
      <c r="B1676">
        <v>30</v>
      </c>
      <c r="C1676" s="17">
        <f t="shared" si="50"/>
        <v>-0.19474753641778464</v>
      </c>
    </row>
    <row r="1677" spans="1:3" x14ac:dyDescent="0.25">
      <c r="A1677" t="s">
        <v>8219</v>
      </c>
      <c r="B1677">
        <v>51</v>
      </c>
      <c r="C1677" s="17">
        <f t="shared" si="50"/>
        <v>-0.16987483460234817</v>
      </c>
    </row>
    <row r="1678" spans="1:3" x14ac:dyDescent="0.25">
      <c r="A1678" t="s">
        <v>8219</v>
      </c>
      <c r="B1678">
        <v>145</v>
      </c>
      <c r="C1678" s="17">
        <f t="shared" si="50"/>
        <v>-5.8539883618965831E-2</v>
      </c>
    </row>
    <row r="1679" spans="1:3" x14ac:dyDescent="0.25">
      <c r="A1679" t="s">
        <v>8219</v>
      </c>
      <c r="B1679">
        <v>21</v>
      </c>
      <c r="C1679" s="17">
        <f t="shared" si="50"/>
        <v>-0.20540726576725743</v>
      </c>
    </row>
    <row r="1680" spans="1:3" x14ac:dyDescent="0.25">
      <c r="A1680" t="s">
        <v>8219</v>
      </c>
      <c r="B1680">
        <v>286</v>
      </c>
      <c r="C1680" s="17">
        <f t="shared" si="50"/>
        <v>0.10846254285610768</v>
      </c>
    </row>
    <row r="1681" spans="1:3" x14ac:dyDescent="0.25">
      <c r="A1681" t="s">
        <v>8219</v>
      </c>
      <c r="B1681">
        <v>12</v>
      </c>
      <c r="C1681" s="17">
        <f t="shared" si="50"/>
        <v>-0.21606699511673019</v>
      </c>
    </row>
    <row r="1682" spans="1:3" x14ac:dyDescent="0.25">
      <c r="A1682" t="s">
        <v>8219</v>
      </c>
      <c r="B1682">
        <v>100</v>
      </c>
      <c r="C1682" s="17">
        <f t="shared" si="50"/>
        <v>-0.11183853036632971</v>
      </c>
    </row>
    <row r="1683" spans="1:3" x14ac:dyDescent="0.25">
      <c r="A1683" t="s">
        <v>8219</v>
      </c>
      <c r="B1683">
        <v>100</v>
      </c>
      <c r="C1683" s="17">
        <f t="shared" si="50"/>
        <v>-0.11183853036632971</v>
      </c>
    </row>
    <row r="1684" spans="1:3" x14ac:dyDescent="0.25">
      <c r="A1684" t="s">
        <v>8219</v>
      </c>
      <c r="B1684">
        <v>34</v>
      </c>
      <c r="C1684" s="17">
        <f t="shared" si="50"/>
        <v>-0.19000987892913007</v>
      </c>
    </row>
    <row r="1685" spans="1:3" x14ac:dyDescent="0.25">
      <c r="A1685" t="s">
        <v>8219</v>
      </c>
      <c r="B1685">
        <v>63</v>
      </c>
      <c r="C1685" s="17">
        <f t="shared" si="50"/>
        <v>-0.15566186213638447</v>
      </c>
    </row>
    <row r="1686" spans="1:3" x14ac:dyDescent="0.25">
      <c r="A1686" t="s">
        <v>8219</v>
      </c>
      <c r="B1686">
        <v>30</v>
      </c>
      <c r="C1686" s="17">
        <f t="shared" si="50"/>
        <v>-0.19474753641778464</v>
      </c>
    </row>
    <row r="1687" spans="1:3" x14ac:dyDescent="0.25">
      <c r="A1687" t="s">
        <v>8219</v>
      </c>
      <c r="B1687">
        <v>47</v>
      </c>
      <c r="C1687" s="17">
        <f t="shared" si="50"/>
        <v>-0.17461249209100274</v>
      </c>
    </row>
    <row r="1688" spans="1:3" x14ac:dyDescent="0.25">
      <c r="A1688" t="s">
        <v>8219</v>
      </c>
      <c r="B1688">
        <v>237</v>
      </c>
      <c r="C1688" s="17">
        <f t="shared" si="50"/>
        <v>5.0426238620089228E-2</v>
      </c>
    </row>
    <row r="1689" spans="1:3" x14ac:dyDescent="0.25">
      <c r="A1689" t="s">
        <v>8219</v>
      </c>
      <c r="B1689">
        <v>47</v>
      </c>
      <c r="C1689" s="17">
        <f t="shared" si="50"/>
        <v>-0.17461249209100274</v>
      </c>
    </row>
    <row r="1690" spans="1:3" x14ac:dyDescent="0.25">
      <c r="A1690" t="s">
        <v>8219</v>
      </c>
      <c r="B1690">
        <v>15</v>
      </c>
      <c r="C1690" s="17">
        <f t="shared" si="50"/>
        <v>-0.21251375200023928</v>
      </c>
    </row>
    <row r="1691" spans="1:3" x14ac:dyDescent="0.25">
      <c r="A1691" t="s">
        <v>8219</v>
      </c>
      <c r="B1691">
        <v>81</v>
      </c>
      <c r="C1691" s="17">
        <f t="shared" si="50"/>
        <v>-0.13434240343743892</v>
      </c>
    </row>
    <row r="1692" spans="1:3" x14ac:dyDescent="0.25">
      <c r="A1692" t="s">
        <v>8219</v>
      </c>
      <c r="B1692">
        <v>122</v>
      </c>
      <c r="C1692" s="17">
        <f t="shared" si="50"/>
        <v>-8.5781414178729587E-2</v>
      </c>
    </row>
    <row r="1693" spans="1:3" x14ac:dyDescent="0.25">
      <c r="A1693" t="s">
        <v>8219</v>
      </c>
      <c r="B1693">
        <v>34</v>
      </c>
      <c r="C1693" s="17">
        <f t="shared" si="50"/>
        <v>-0.19000987892913007</v>
      </c>
    </row>
    <row r="1694" spans="1:3" x14ac:dyDescent="0.25">
      <c r="A1694" t="s">
        <v>8219</v>
      </c>
      <c r="B1694">
        <v>207</v>
      </c>
      <c r="C1694" s="17">
        <f t="shared" si="50"/>
        <v>1.4893807455179972E-2</v>
      </c>
    </row>
    <row r="1695" spans="1:3" x14ac:dyDescent="0.25">
      <c r="A1695" t="s">
        <v>8219</v>
      </c>
      <c r="B1695">
        <v>25</v>
      </c>
      <c r="C1695" s="17">
        <f t="shared" si="50"/>
        <v>-0.20066960827860286</v>
      </c>
    </row>
    <row r="1696" spans="1:3" x14ac:dyDescent="0.25">
      <c r="A1696" t="s">
        <v>8219</v>
      </c>
      <c r="B1696">
        <v>72</v>
      </c>
      <c r="C1696" s="17">
        <f t="shared" si="50"/>
        <v>-0.14500213278691168</v>
      </c>
    </row>
    <row r="1697" spans="1:3" x14ac:dyDescent="0.25">
      <c r="A1697" t="s">
        <v>8219</v>
      </c>
      <c r="B1697">
        <v>14</v>
      </c>
      <c r="C1697" s="17">
        <f t="shared" si="50"/>
        <v>-0.21369816637240291</v>
      </c>
    </row>
    <row r="1698" spans="1:3" x14ac:dyDescent="0.25">
      <c r="A1698" t="s">
        <v>8219</v>
      </c>
      <c r="B1698">
        <v>15</v>
      </c>
      <c r="C1698" s="17">
        <f t="shared" si="50"/>
        <v>-0.21251375200023928</v>
      </c>
    </row>
    <row r="1699" spans="1:3" x14ac:dyDescent="0.25">
      <c r="A1699" t="s">
        <v>8219</v>
      </c>
      <c r="B1699">
        <v>91</v>
      </c>
      <c r="C1699" s="17">
        <f t="shared" si="50"/>
        <v>-0.12249825971580248</v>
      </c>
    </row>
    <row r="1700" spans="1:3" x14ac:dyDescent="0.25">
      <c r="A1700" t="s">
        <v>8219</v>
      </c>
      <c r="B1700">
        <v>24</v>
      </c>
      <c r="C1700" s="17">
        <f t="shared" si="50"/>
        <v>-0.20185402265076649</v>
      </c>
    </row>
    <row r="1701" spans="1:3" x14ac:dyDescent="0.25">
      <c r="A1701" t="s">
        <v>8219</v>
      </c>
      <c r="B1701">
        <v>27</v>
      </c>
      <c r="C1701" s="17">
        <f t="shared" si="50"/>
        <v>-0.19830077953427558</v>
      </c>
    </row>
    <row r="1702" spans="1:3" x14ac:dyDescent="0.25">
      <c r="A1702" t="s">
        <v>8219</v>
      </c>
      <c r="B1702">
        <v>47</v>
      </c>
      <c r="C1702" s="17">
        <f t="shared" si="50"/>
        <v>-0.17461249209100274</v>
      </c>
    </row>
    <row r="1703" spans="1:3" x14ac:dyDescent="0.25">
      <c r="A1703" t="s">
        <v>8219</v>
      </c>
      <c r="B1703">
        <v>44</v>
      </c>
      <c r="C1703" s="17">
        <f t="shared" si="50"/>
        <v>-0.17816573520749365</v>
      </c>
    </row>
    <row r="1704" spans="1:3" x14ac:dyDescent="0.25">
      <c r="A1704" t="s">
        <v>8219</v>
      </c>
      <c r="B1704">
        <v>72</v>
      </c>
      <c r="C1704" s="17">
        <f t="shared" si="50"/>
        <v>-0.14500213278691168</v>
      </c>
    </row>
    <row r="1705" spans="1:3" x14ac:dyDescent="0.25">
      <c r="A1705" t="s">
        <v>8219</v>
      </c>
      <c r="B1705">
        <v>63</v>
      </c>
      <c r="C1705" s="17">
        <f t="shared" si="50"/>
        <v>-0.15566186213638447</v>
      </c>
    </row>
    <row r="1706" spans="1:3" x14ac:dyDescent="0.25">
      <c r="A1706" t="s">
        <v>8219</v>
      </c>
      <c r="B1706">
        <v>88</v>
      </c>
      <c r="C1706" s="17">
        <f t="shared" si="50"/>
        <v>-0.12605150283229341</v>
      </c>
    </row>
    <row r="1707" spans="1:3" x14ac:dyDescent="0.25">
      <c r="A1707" t="s">
        <v>8219</v>
      </c>
      <c r="B1707">
        <v>70</v>
      </c>
      <c r="C1707" s="17">
        <f t="shared" si="50"/>
        <v>-0.14737096153123896</v>
      </c>
    </row>
    <row r="1708" spans="1:3" x14ac:dyDescent="0.25">
      <c r="A1708" t="s">
        <v>8219</v>
      </c>
      <c r="B1708">
        <v>50</v>
      </c>
      <c r="C1708" s="17">
        <f t="shared" si="50"/>
        <v>-0.1710592489745118</v>
      </c>
    </row>
    <row r="1709" spans="1:3" x14ac:dyDescent="0.25">
      <c r="A1709" t="s">
        <v>8219</v>
      </c>
      <c r="B1709">
        <v>35</v>
      </c>
      <c r="C1709" s="17">
        <f t="shared" si="50"/>
        <v>-0.18882546455696644</v>
      </c>
    </row>
    <row r="1710" spans="1:3" x14ac:dyDescent="0.25">
      <c r="A1710" t="s">
        <v>8219</v>
      </c>
      <c r="B1710">
        <v>175</v>
      </c>
      <c r="C1710" s="17">
        <f t="shared" si="50"/>
        <v>-2.3007452454056571E-2</v>
      </c>
    </row>
    <row r="1711" spans="1:3" x14ac:dyDescent="0.25">
      <c r="A1711" t="s">
        <v>8219</v>
      </c>
      <c r="B1711">
        <v>20</v>
      </c>
      <c r="C1711" s="17">
        <f t="shared" si="50"/>
        <v>-0.20659168013942106</v>
      </c>
    </row>
    <row r="1712" spans="1:3" x14ac:dyDescent="0.25">
      <c r="A1712" t="s">
        <v>8219</v>
      </c>
      <c r="B1712">
        <v>54</v>
      </c>
      <c r="C1712" s="17">
        <f t="shared" si="50"/>
        <v>-0.16632159148585723</v>
      </c>
    </row>
    <row r="1713" spans="1:3" x14ac:dyDescent="0.25">
      <c r="A1713" t="s">
        <v>8219</v>
      </c>
      <c r="B1713">
        <v>20</v>
      </c>
      <c r="C1713" s="17">
        <f t="shared" si="50"/>
        <v>-0.20659168013942106</v>
      </c>
    </row>
    <row r="1714" spans="1:3" x14ac:dyDescent="0.25">
      <c r="A1714" t="s">
        <v>8219</v>
      </c>
      <c r="B1714">
        <v>57</v>
      </c>
      <c r="C1714" s="17">
        <f t="shared" si="50"/>
        <v>-0.16276834836936632</v>
      </c>
    </row>
    <row r="1715" spans="1:3" x14ac:dyDescent="0.25">
      <c r="A1715" t="s">
        <v>8219</v>
      </c>
      <c r="B1715">
        <v>31</v>
      </c>
      <c r="C1715" s="17">
        <f t="shared" si="50"/>
        <v>-0.19356312204562101</v>
      </c>
    </row>
    <row r="1716" spans="1:3" x14ac:dyDescent="0.25">
      <c r="A1716" t="s">
        <v>8219</v>
      </c>
      <c r="B1716">
        <v>31</v>
      </c>
      <c r="C1716" s="17">
        <f t="shared" si="50"/>
        <v>-0.19356312204562101</v>
      </c>
    </row>
    <row r="1717" spans="1:3" x14ac:dyDescent="0.25">
      <c r="A1717" t="s">
        <v>8219</v>
      </c>
      <c r="B1717">
        <v>45</v>
      </c>
      <c r="C1717" s="17">
        <f t="shared" si="50"/>
        <v>-0.17698132083533002</v>
      </c>
    </row>
    <row r="1718" spans="1:3" x14ac:dyDescent="0.25">
      <c r="A1718" t="s">
        <v>8219</v>
      </c>
      <c r="B1718">
        <v>41</v>
      </c>
      <c r="C1718" s="17">
        <f t="shared" si="50"/>
        <v>-0.18171897832398459</v>
      </c>
    </row>
    <row r="1719" spans="1:3" x14ac:dyDescent="0.25">
      <c r="A1719" t="s">
        <v>8219</v>
      </c>
      <c r="B1719">
        <v>29</v>
      </c>
      <c r="C1719" s="17">
        <f t="shared" si="50"/>
        <v>-0.19593195078994829</v>
      </c>
    </row>
    <row r="1720" spans="1:3" x14ac:dyDescent="0.25">
      <c r="A1720" t="s">
        <v>8219</v>
      </c>
      <c r="B1720">
        <v>58</v>
      </c>
      <c r="C1720" s="17">
        <f t="shared" si="50"/>
        <v>-0.16158393399720267</v>
      </c>
    </row>
    <row r="1721" spans="1:3" x14ac:dyDescent="0.25">
      <c r="A1721" t="s">
        <v>8219</v>
      </c>
      <c r="B1721">
        <v>89</v>
      </c>
      <c r="C1721" s="17">
        <f t="shared" si="50"/>
        <v>-0.12486708846012977</v>
      </c>
    </row>
    <row r="1722" spans="1:3" x14ac:dyDescent="0.25">
      <c r="A1722" t="s">
        <v>8219</v>
      </c>
      <c r="B1722">
        <v>125</v>
      </c>
      <c r="C1722" s="17">
        <f t="shared" si="50"/>
        <v>-8.2228171062238661E-2</v>
      </c>
    </row>
    <row r="1723" spans="1:3" x14ac:dyDescent="0.25">
      <c r="A1723" t="s">
        <v>8219</v>
      </c>
      <c r="B1723">
        <v>18</v>
      </c>
      <c r="C1723" s="17">
        <f t="shared" si="50"/>
        <v>-0.20896050888374834</v>
      </c>
    </row>
    <row r="1724" spans="1:3" x14ac:dyDescent="0.25">
      <c r="A1724" t="s">
        <v>8219</v>
      </c>
      <c r="B1724">
        <v>32</v>
      </c>
      <c r="C1724" s="17">
        <f t="shared" si="50"/>
        <v>-0.19237870767345736</v>
      </c>
    </row>
    <row r="1725" spans="1:3" x14ac:dyDescent="0.25">
      <c r="A1725" t="s">
        <v>8219</v>
      </c>
      <c r="B1725">
        <v>16</v>
      </c>
      <c r="C1725" s="17">
        <f t="shared" si="50"/>
        <v>-0.21132933762807563</v>
      </c>
    </row>
    <row r="1726" spans="1:3" x14ac:dyDescent="0.25">
      <c r="A1726" t="s">
        <v>8219</v>
      </c>
      <c r="B1726">
        <v>38</v>
      </c>
      <c r="C1726" s="17">
        <f t="shared" si="50"/>
        <v>-0.1852722214404755</v>
      </c>
    </row>
    <row r="1727" spans="1:3" x14ac:dyDescent="0.25">
      <c r="A1727" t="s">
        <v>8219</v>
      </c>
      <c r="B1727">
        <v>15</v>
      </c>
      <c r="C1727" s="17">
        <f t="shared" si="50"/>
        <v>-0.21251375200023928</v>
      </c>
    </row>
    <row r="1728" spans="1:3" x14ac:dyDescent="0.25">
      <c r="A1728" t="s">
        <v>8219</v>
      </c>
      <c r="B1728">
        <v>23</v>
      </c>
      <c r="C1728" s="17">
        <f t="shared" si="50"/>
        <v>-0.20303843702293015</v>
      </c>
    </row>
    <row r="1729" spans="1:3" x14ac:dyDescent="0.25">
      <c r="A1729" t="s">
        <v>8219</v>
      </c>
      <c r="B1729">
        <v>49</v>
      </c>
      <c r="C1729" s="17">
        <f t="shared" si="50"/>
        <v>-0.17224366334667546</v>
      </c>
    </row>
    <row r="1730" spans="1:3" x14ac:dyDescent="0.25">
      <c r="A1730" t="s">
        <v>8219</v>
      </c>
      <c r="B1730">
        <v>10</v>
      </c>
      <c r="C1730" s="17">
        <f t="shared" si="50"/>
        <v>-0.21843582386105748</v>
      </c>
    </row>
    <row r="1731" spans="1:3" x14ac:dyDescent="0.25">
      <c r="A1731" t="s">
        <v>8219</v>
      </c>
      <c r="B1731">
        <v>15</v>
      </c>
      <c r="C1731" s="17">
        <f t="shared" ref="C1731:C1794" si="51">(B1731-F$2)/F$7</f>
        <v>-0.21251375200023928</v>
      </c>
    </row>
    <row r="1732" spans="1:3" x14ac:dyDescent="0.25">
      <c r="A1732" t="s">
        <v>8219</v>
      </c>
      <c r="B1732">
        <v>57</v>
      </c>
      <c r="C1732" s="17">
        <f t="shared" si="51"/>
        <v>-0.16276834836936632</v>
      </c>
    </row>
    <row r="1733" spans="1:3" x14ac:dyDescent="0.25">
      <c r="A1733" t="s">
        <v>8219</v>
      </c>
      <c r="B1733">
        <v>33</v>
      </c>
      <c r="C1733" s="17">
        <f t="shared" si="51"/>
        <v>-0.19119429330129373</v>
      </c>
    </row>
    <row r="1734" spans="1:3" x14ac:dyDescent="0.25">
      <c r="A1734" t="s">
        <v>8219</v>
      </c>
      <c r="B1734">
        <v>9</v>
      </c>
      <c r="C1734" s="17">
        <f t="shared" si="51"/>
        <v>-0.21962023823322113</v>
      </c>
    </row>
    <row r="1735" spans="1:3" x14ac:dyDescent="0.25">
      <c r="A1735" t="s">
        <v>8219</v>
      </c>
      <c r="B1735">
        <v>26</v>
      </c>
      <c r="C1735" s="17">
        <f t="shared" si="51"/>
        <v>-0.19948519390643921</v>
      </c>
    </row>
    <row r="1736" spans="1:3" x14ac:dyDescent="0.25">
      <c r="A1736" t="s">
        <v>8219</v>
      </c>
      <c r="B1736">
        <v>69</v>
      </c>
      <c r="C1736" s="17">
        <f t="shared" si="51"/>
        <v>-0.14855537590340262</v>
      </c>
    </row>
    <row r="1737" spans="1:3" x14ac:dyDescent="0.25">
      <c r="A1737" t="s">
        <v>8219</v>
      </c>
      <c r="B1737">
        <v>65</v>
      </c>
      <c r="C1737" s="17">
        <f t="shared" si="51"/>
        <v>-0.15329303339205719</v>
      </c>
    </row>
    <row r="1738" spans="1:3" x14ac:dyDescent="0.25">
      <c r="A1738" t="s">
        <v>8219</v>
      </c>
      <c r="B1738">
        <v>83</v>
      </c>
      <c r="C1738" s="17">
        <f t="shared" si="51"/>
        <v>-0.13197357469311163</v>
      </c>
    </row>
    <row r="1739" spans="1:3" x14ac:dyDescent="0.25">
      <c r="A1739" t="s">
        <v>8219</v>
      </c>
      <c r="B1739">
        <v>111</v>
      </c>
      <c r="C1739" s="17">
        <f t="shared" si="51"/>
        <v>-9.8809972272529648E-2</v>
      </c>
    </row>
    <row r="1740" spans="1:3" x14ac:dyDescent="0.25">
      <c r="A1740" t="s">
        <v>8219</v>
      </c>
      <c r="B1740">
        <v>46</v>
      </c>
      <c r="C1740" s="17">
        <f t="shared" si="51"/>
        <v>-0.17579690646316637</v>
      </c>
    </row>
    <row r="1741" spans="1:3" x14ac:dyDescent="0.25">
      <c r="A1741" t="s">
        <v>8219</v>
      </c>
      <c r="B1741">
        <v>63</v>
      </c>
      <c r="C1741" s="17">
        <f t="shared" si="51"/>
        <v>-0.15566186213638447</v>
      </c>
    </row>
    <row r="1742" spans="1:3" x14ac:dyDescent="0.25">
      <c r="A1742" t="s">
        <v>8219</v>
      </c>
      <c r="B1742">
        <v>9</v>
      </c>
      <c r="C1742" s="17">
        <f t="shared" si="51"/>
        <v>-0.21962023823322113</v>
      </c>
    </row>
    <row r="1743" spans="1:3" x14ac:dyDescent="0.25">
      <c r="A1743" t="s">
        <v>8219</v>
      </c>
      <c r="B1743">
        <v>34</v>
      </c>
      <c r="C1743" s="17">
        <f t="shared" si="51"/>
        <v>-0.19000987892913007</v>
      </c>
    </row>
    <row r="1744" spans="1:3" x14ac:dyDescent="0.25">
      <c r="A1744" t="s">
        <v>8219</v>
      </c>
      <c r="B1744">
        <v>112</v>
      </c>
      <c r="C1744" s="17">
        <f t="shared" si="51"/>
        <v>-9.7625557900366006E-2</v>
      </c>
    </row>
    <row r="1745" spans="1:3" x14ac:dyDescent="0.25">
      <c r="A1745" t="s">
        <v>8219</v>
      </c>
      <c r="B1745">
        <v>47</v>
      </c>
      <c r="C1745" s="17">
        <f t="shared" si="51"/>
        <v>-0.17461249209100274</v>
      </c>
    </row>
    <row r="1746" spans="1:3" x14ac:dyDescent="0.25">
      <c r="A1746" t="s">
        <v>8219</v>
      </c>
      <c r="B1746">
        <v>38</v>
      </c>
      <c r="C1746" s="17">
        <f t="shared" si="51"/>
        <v>-0.1852722214404755</v>
      </c>
    </row>
    <row r="1747" spans="1:3" x14ac:dyDescent="0.25">
      <c r="A1747" t="s">
        <v>8219</v>
      </c>
      <c r="B1747">
        <v>28</v>
      </c>
      <c r="C1747" s="17">
        <f t="shared" si="51"/>
        <v>-0.19711636516211192</v>
      </c>
    </row>
    <row r="1748" spans="1:3" x14ac:dyDescent="0.25">
      <c r="A1748" t="s">
        <v>8219</v>
      </c>
      <c r="B1748">
        <v>78</v>
      </c>
      <c r="C1748" s="17">
        <f t="shared" si="51"/>
        <v>-0.13789564655392983</v>
      </c>
    </row>
    <row r="1749" spans="1:3" x14ac:dyDescent="0.25">
      <c r="A1749" t="s">
        <v>8219</v>
      </c>
      <c r="B1749">
        <v>23</v>
      </c>
      <c r="C1749" s="17">
        <f t="shared" si="51"/>
        <v>-0.20303843702293015</v>
      </c>
    </row>
    <row r="1750" spans="1:3" x14ac:dyDescent="0.25">
      <c r="A1750" t="s">
        <v>8219</v>
      </c>
      <c r="B1750">
        <v>40</v>
      </c>
      <c r="C1750" s="17">
        <f t="shared" si="51"/>
        <v>-0.18290339269614822</v>
      </c>
    </row>
    <row r="1751" spans="1:3" x14ac:dyDescent="0.25">
      <c r="A1751" t="s">
        <v>8219</v>
      </c>
      <c r="B1751">
        <v>13</v>
      </c>
      <c r="C1751" s="17">
        <f t="shared" si="51"/>
        <v>-0.21488258074456656</v>
      </c>
    </row>
    <row r="1752" spans="1:3" x14ac:dyDescent="0.25">
      <c r="A1752" t="s">
        <v>8219</v>
      </c>
      <c r="B1752">
        <v>18</v>
      </c>
      <c r="C1752" s="17">
        <f t="shared" si="51"/>
        <v>-0.20896050888374834</v>
      </c>
    </row>
    <row r="1753" spans="1:3" x14ac:dyDescent="0.25">
      <c r="A1753" t="s">
        <v>8219</v>
      </c>
      <c r="B1753">
        <v>22</v>
      </c>
      <c r="C1753" s="17">
        <f t="shared" si="51"/>
        <v>-0.20422285139509377</v>
      </c>
    </row>
    <row r="1754" spans="1:3" x14ac:dyDescent="0.25">
      <c r="A1754" t="s">
        <v>8219</v>
      </c>
      <c r="B1754">
        <v>79</v>
      </c>
      <c r="C1754" s="17">
        <f t="shared" si="51"/>
        <v>-0.1367112321817662</v>
      </c>
    </row>
    <row r="1755" spans="1:3" x14ac:dyDescent="0.25">
      <c r="A1755" t="s">
        <v>8219</v>
      </c>
      <c r="B1755">
        <v>14</v>
      </c>
      <c r="C1755" s="17">
        <f t="shared" si="51"/>
        <v>-0.21369816637240291</v>
      </c>
    </row>
    <row r="1756" spans="1:3" x14ac:dyDescent="0.25">
      <c r="A1756" t="s">
        <v>8219</v>
      </c>
      <c r="B1756">
        <v>51</v>
      </c>
      <c r="C1756" s="17">
        <f t="shared" si="51"/>
        <v>-0.16987483460234817</v>
      </c>
    </row>
    <row r="1757" spans="1:3" x14ac:dyDescent="0.25">
      <c r="A1757" t="s">
        <v>8219</v>
      </c>
      <c r="B1757">
        <v>54</v>
      </c>
      <c r="C1757" s="17">
        <f t="shared" si="51"/>
        <v>-0.16632159148585723</v>
      </c>
    </row>
    <row r="1758" spans="1:3" x14ac:dyDescent="0.25">
      <c r="A1758" t="s">
        <v>8219</v>
      </c>
      <c r="B1758">
        <v>70</v>
      </c>
      <c r="C1758" s="17">
        <f t="shared" si="51"/>
        <v>-0.14737096153123896</v>
      </c>
    </row>
    <row r="1759" spans="1:3" x14ac:dyDescent="0.25">
      <c r="A1759" t="s">
        <v>8219</v>
      </c>
      <c r="B1759">
        <v>44</v>
      </c>
      <c r="C1759" s="17">
        <f t="shared" si="51"/>
        <v>-0.17816573520749365</v>
      </c>
    </row>
    <row r="1760" spans="1:3" x14ac:dyDescent="0.25">
      <c r="A1760" t="s">
        <v>8219</v>
      </c>
      <c r="B1760">
        <v>55</v>
      </c>
      <c r="C1760" s="17">
        <f t="shared" si="51"/>
        <v>-0.16513717711369361</v>
      </c>
    </row>
    <row r="1761" spans="1:3" x14ac:dyDescent="0.25">
      <c r="A1761" t="s">
        <v>8219</v>
      </c>
      <c r="B1761">
        <v>15</v>
      </c>
      <c r="C1761" s="17">
        <f t="shared" si="51"/>
        <v>-0.21251375200023928</v>
      </c>
    </row>
    <row r="1762" spans="1:3" x14ac:dyDescent="0.25">
      <c r="A1762" t="s">
        <v>8219</v>
      </c>
      <c r="B1762">
        <v>27</v>
      </c>
      <c r="C1762" s="17">
        <f t="shared" si="51"/>
        <v>-0.19830077953427558</v>
      </c>
    </row>
    <row r="1763" spans="1:3" x14ac:dyDescent="0.25">
      <c r="A1763" t="s">
        <v>8219</v>
      </c>
      <c r="B1763">
        <v>21</v>
      </c>
      <c r="C1763" s="17">
        <f t="shared" si="51"/>
        <v>-0.20540726576725743</v>
      </c>
    </row>
    <row r="1764" spans="1:3" x14ac:dyDescent="0.25">
      <c r="A1764" t="s">
        <v>8219</v>
      </c>
      <c r="B1764">
        <v>162</v>
      </c>
      <c r="C1764" s="17">
        <f t="shared" si="51"/>
        <v>-3.8404839292183912E-2</v>
      </c>
    </row>
    <row r="1765" spans="1:3" x14ac:dyDescent="0.25">
      <c r="A1765" t="s">
        <v>8219</v>
      </c>
      <c r="B1765">
        <v>23</v>
      </c>
      <c r="C1765" s="17">
        <f t="shared" si="51"/>
        <v>-0.20303843702293015</v>
      </c>
    </row>
    <row r="1766" spans="1:3" x14ac:dyDescent="0.25">
      <c r="A1766" t="s">
        <v>8219</v>
      </c>
      <c r="B1766">
        <v>72</v>
      </c>
      <c r="C1766" s="17">
        <f t="shared" si="51"/>
        <v>-0.14500213278691168</v>
      </c>
    </row>
    <row r="1767" spans="1:3" x14ac:dyDescent="0.25">
      <c r="A1767" t="s">
        <v>8219</v>
      </c>
      <c r="B1767">
        <v>68</v>
      </c>
      <c r="C1767" s="17">
        <f t="shared" si="51"/>
        <v>-0.14973979027556625</v>
      </c>
    </row>
    <row r="1768" spans="1:3" x14ac:dyDescent="0.25">
      <c r="A1768" t="s">
        <v>8219</v>
      </c>
      <c r="B1768">
        <v>20</v>
      </c>
      <c r="C1768" s="17">
        <f t="shared" si="51"/>
        <v>-0.20659168013942106</v>
      </c>
    </row>
    <row r="1769" spans="1:3" x14ac:dyDescent="0.25">
      <c r="A1769" t="s">
        <v>8219</v>
      </c>
      <c r="B1769">
        <v>26</v>
      </c>
      <c r="C1769" s="17">
        <f t="shared" si="51"/>
        <v>-0.19948519390643921</v>
      </c>
    </row>
    <row r="1770" spans="1:3" x14ac:dyDescent="0.25">
      <c r="A1770" t="s">
        <v>8219</v>
      </c>
      <c r="B1770">
        <v>72</v>
      </c>
      <c r="C1770" s="17">
        <f t="shared" si="51"/>
        <v>-0.14500213278691168</v>
      </c>
    </row>
    <row r="1771" spans="1:3" x14ac:dyDescent="0.25">
      <c r="A1771" t="s">
        <v>8219</v>
      </c>
      <c r="B1771">
        <v>3</v>
      </c>
      <c r="C1771" s="17">
        <f t="shared" si="51"/>
        <v>-0.22672672446620298</v>
      </c>
    </row>
    <row r="1772" spans="1:3" x14ac:dyDescent="0.25">
      <c r="A1772" t="s">
        <v>8219</v>
      </c>
      <c r="B1772">
        <v>18</v>
      </c>
      <c r="C1772" s="17">
        <f t="shared" si="51"/>
        <v>-0.20896050888374834</v>
      </c>
    </row>
    <row r="1773" spans="1:3" x14ac:dyDescent="0.25">
      <c r="A1773" t="s">
        <v>8219</v>
      </c>
      <c r="B1773">
        <v>30</v>
      </c>
      <c r="C1773" s="17">
        <f t="shared" si="51"/>
        <v>-0.19474753641778464</v>
      </c>
    </row>
    <row r="1774" spans="1:3" x14ac:dyDescent="0.25">
      <c r="A1774" t="s">
        <v>8219</v>
      </c>
      <c r="B1774">
        <v>23</v>
      </c>
      <c r="C1774" s="17">
        <f t="shared" si="51"/>
        <v>-0.20303843702293015</v>
      </c>
    </row>
    <row r="1775" spans="1:3" x14ac:dyDescent="0.25">
      <c r="A1775" t="s">
        <v>8219</v>
      </c>
      <c r="B1775">
        <v>54</v>
      </c>
      <c r="C1775" s="17">
        <f t="shared" si="51"/>
        <v>-0.16632159148585723</v>
      </c>
    </row>
    <row r="1776" spans="1:3" x14ac:dyDescent="0.25">
      <c r="A1776" t="s">
        <v>8219</v>
      </c>
      <c r="B1776">
        <v>26</v>
      </c>
      <c r="C1776" s="17">
        <f t="shared" si="51"/>
        <v>-0.19948519390643921</v>
      </c>
    </row>
    <row r="1777" spans="1:3" x14ac:dyDescent="0.25">
      <c r="A1777" t="s">
        <v>8219</v>
      </c>
      <c r="B1777">
        <v>9</v>
      </c>
      <c r="C1777" s="17">
        <f t="shared" si="51"/>
        <v>-0.21962023823322113</v>
      </c>
    </row>
    <row r="1778" spans="1:3" x14ac:dyDescent="0.25">
      <c r="A1778" t="s">
        <v>8219</v>
      </c>
      <c r="B1778">
        <v>27</v>
      </c>
      <c r="C1778" s="17">
        <f t="shared" si="51"/>
        <v>-0.19830077953427558</v>
      </c>
    </row>
    <row r="1779" spans="1:3" x14ac:dyDescent="0.25">
      <c r="A1779" t="s">
        <v>8219</v>
      </c>
      <c r="B1779">
        <v>30</v>
      </c>
      <c r="C1779" s="17">
        <f t="shared" si="51"/>
        <v>-0.19474753641778464</v>
      </c>
    </row>
    <row r="1780" spans="1:3" x14ac:dyDescent="0.25">
      <c r="A1780" t="s">
        <v>8219</v>
      </c>
      <c r="B1780">
        <v>52</v>
      </c>
      <c r="C1780" s="17">
        <f t="shared" si="51"/>
        <v>-0.16869042023018452</v>
      </c>
    </row>
    <row r="1781" spans="1:3" x14ac:dyDescent="0.25">
      <c r="A1781" t="s">
        <v>8219</v>
      </c>
      <c r="B1781">
        <v>17</v>
      </c>
      <c r="C1781" s="17">
        <f t="shared" si="51"/>
        <v>-0.210144923255912</v>
      </c>
    </row>
    <row r="1782" spans="1:3" x14ac:dyDescent="0.25">
      <c r="A1782" t="s">
        <v>8219</v>
      </c>
      <c r="B1782">
        <v>19</v>
      </c>
      <c r="C1782" s="17">
        <f t="shared" si="51"/>
        <v>-0.20777609451158471</v>
      </c>
    </row>
    <row r="1783" spans="1:3" x14ac:dyDescent="0.25">
      <c r="A1783" t="s">
        <v>8219</v>
      </c>
      <c r="B1783">
        <v>77</v>
      </c>
      <c r="C1783" s="17">
        <f t="shared" si="51"/>
        <v>-0.13908006092609349</v>
      </c>
    </row>
    <row r="1784" spans="1:3" x14ac:dyDescent="0.25">
      <c r="A1784" t="s">
        <v>8219</v>
      </c>
      <c r="B1784">
        <v>21</v>
      </c>
      <c r="C1784" s="17">
        <f t="shared" si="51"/>
        <v>-0.20540726576725743</v>
      </c>
    </row>
    <row r="1785" spans="1:3" x14ac:dyDescent="0.25">
      <c r="A1785" t="s">
        <v>8219</v>
      </c>
      <c r="B1785">
        <v>38</v>
      </c>
      <c r="C1785" s="17">
        <f t="shared" si="51"/>
        <v>-0.1852722214404755</v>
      </c>
    </row>
    <row r="1786" spans="1:3" x14ac:dyDescent="0.25">
      <c r="A1786" t="s">
        <v>8219</v>
      </c>
      <c r="B1786">
        <v>28</v>
      </c>
      <c r="C1786" s="17">
        <f t="shared" si="51"/>
        <v>-0.19711636516211192</v>
      </c>
    </row>
    <row r="1787" spans="1:3" x14ac:dyDescent="0.25">
      <c r="A1787" t="s">
        <v>8219</v>
      </c>
      <c r="B1787">
        <v>48</v>
      </c>
      <c r="C1787" s="17">
        <f t="shared" si="51"/>
        <v>-0.17342807771883909</v>
      </c>
    </row>
    <row r="1788" spans="1:3" x14ac:dyDescent="0.25">
      <c r="A1788" t="s">
        <v>8219</v>
      </c>
      <c r="B1788">
        <v>46</v>
      </c>
      <c r="C1788" s="17">
        <f t="shared" si="51"/>
        <v>-0.17579690646316637</v>
      </c>
    </row>
    <row r="1789" spans="1:3" x14ac:dyDescent="0.25">
      <c r="A1789" t="s">
        <v>8219</v>
      </c>
      <c r="B1789">
        <v>30</v>
      </c>
      <c r="C1789" s="17">
        <f t="shared" si="51"/>
        <v>-0.19474753641778464</v>
      </c>
    </row>
    <row r="1790" spans="1:3" x14ac:dyDescent="0.25">
      <c r="A1790" t="s">
        <v>8219</v>
      </c>
      <c r="B1790">
        <v>64</v>
      </c>
      <c r="C1790" s="17">
        <f t="shared" si="51"/>
        <v>-0.15447744776422082</v>
      </c>
    </row>
    <row r="1791" spans="1:3" x14ac:dyDescent="0.25">
      <c r="A1791" t="s">
        <v>8219</v>
      </c>
      <c r="B1791">
        <v>15</v>
      </c>
      <c r="C1791" s="17">
        <f t="shared" si="51"/>
        <v>-0.21251375200023928</v>
      </c>
    </row>
    <row r="1792" spans="1:3" x14ac:dyDescent="0.25">
      <c r="A1792" t="s">
        <v>8219</v>
      </c>
      <c r="B1792">
        <v>41</v>
      </c>
      <c r="C1792" s="17">
        <f t="shared" si="51"/>
        <v>-0.18171897832398459</v>
      </c>
    </row>
    <row r="1793" spans="1:3" x14ac:dyDescent="0.25">
      <c r="A1793" t="s">
        <v>8219</v>
      </c>
      <c r="B1793">
        <v>35</v>
      </c>
      <c r="C1793" s="17">
        <f t="shared" si="51"/>
        <v>-0.18882546455696644</v>
      </c>
    </row>
    <row r="1794" spans="1:3" x14ac:dyDescent="0.25">
      <c r="A1794" t="s">
        <v>8219</v>
      </c>
      <c r="B1794">
        <v>45</v>
      </c>
      <c r="C1794" s="17">
        <f t="shared" si="51"/>
        <v>-0.17698132083533002</v>
      </c>
    </row>
    <row r="1795" spans="1:3" x14ac:dyDescent="0.25">
      <c r="A1795" t="s">
        <v>8219</v>
      </c>
      <c r="B1795">
        <v>62</v>
      </c>
      <c r="C1795" s="17">
        <f t="shared" ref="C1795:C1858" si="52">(B1795-F$2)/F$7</f>
        <v>-0.1568462765085481</v>
      </c>
    </row>
    <row r="1796" spans="1:3" x14ac:dyDescent="0.25">
      <c r="A1796" t="s">
        <v>8219</v>
      </c>
      <c r="B1796">
        <v>22</v>
      </c>
      <c r="C1796" s="17">
        <f t="shared" si="52"/>
        <v>-0.20422285139509377</v>
      </c>
    </row>
    <row r="1797" spans="1:3" x14ac:dyDescent="0.25">
      <c r="A1797" t="s">
        <v>8219</v>
      </c>
      <c r="B1797">
        <v>18</v>
      </c>
      <c r="C1797" s="17">
        <f t="shared" si="52"/>
        <v>-0.20896050888374834</v>
      </c>
    </row>
    <row r="1798" spans="1:3" x14ac:dyDescent="0.25">
      <c r="A1798" t="s">
        <v>8219</v>
      </c>
      <c r="B1798">
        <v>12</v>
      </c>
      <c r="C1798" s="17">
        <f t="shared" si="52"/>
        <v>-0.21606699511673019</v>
      </c>
    </row>
    <row r="1799" spans="1:3" x14ac:dyDescent="0.25">
      <c r="A1799" t="s">
        <v>8219</v>
      </c>
      <c r="B1799">
        <v>44</v>
      </c>
      <c r="C1799" s="17">
        <f t="shared" si="52"/>
        <v>-0.17816573520749365</v>
      </c>
    </row>
    <row r="1800" spans="1:3" x14ac:dyDescent="0.25">
      <c r="A1800" t="s">
        <v>8219</v>
      </c>
      <c r="B1800">
        <v>27</v>
      </c>
      <c r="C1800" s="17">
        <f t="shared" si="52"/>
        <v>-0.19830077953427558</v>
      </c>
    </row>
    <row r="1801" spans="1:3" x14ac:dyDescent="0.25">
      <c r="A1801" t="s">
        <v>8219</v>
      </c>
      <c r="B1801">
        <v>38</v>
      </c>
      <c r="C1801" s="17">
        <f t="shared" si="52"/>
        <v>-0.1852722214404755</v>
      </c>
    </row>
    <row r="1802" spans="1:3" x14ac:dyDescent="0.25">
      <c r="A1802" t="s">
        <v>8219</v>
      </c>
      <c r="B1802">
        <v>28</v>
      </c>
      <c r="C1802" s="17">
        <f t="shared" si="52"/>
        <v>-0.19711636516211192</v>
      </c>
    </row>
    <row r="1803" spans="1:3" x14ac:dyDescent="0.25">
      <c r="A1803" t="s">
        <v>8219</v>
      </c>
      <c r="B1803">
        <v>24</v>
      </c>
      <c r="C1803" s="17">
        <f t="shared" si="52"/>
        <v>-0.20185402265076649</v>
      </c>
    </row>
    <row r="1804" spans="1:3" x14ac:dyDescent="0.25">
      <c r="A1804" t="s">
        <v>8219</v>
      </c>
      <c r="B1804">
        <v>65</v>
      </c>
      <c r="C1804" s="17">
        <f t="shared" si="52"/>
        <v>-0.15329303339205719</v>
      </c>
    </row>
    <row r="1805" spans="1:3" x14ac:dyDescent="0.25">
      <c r="A1805" t="s">
        <v>8219</v>
      </c>
      <c r="B1805">
        <v>46</v>
      </c>
      <c r="C1805" s="17">
        <f t="shared" si="52"/>
        <v>-0.17579690646316637</v>
      </c>
    </row>
    <row r="1806" spans="1:3" x14ac:dyDescent="0.25">
      <c r="A1806" t="s">
        <v>8219</v>
      </c>
      <c r="B1806">
        <v>85</v>
      </c>
      <c r="C1806" s="17">
        <f t="shared" si="52"/>
        <v>-0.12960474594878435</v>
      </c>
    </row>
    <row r="1807" spans="1:3" x14ac:dyDescent="0.25">
      <c r="A1807" t="s">
        <v>8219</v>
      </c>
      <c r="B1807">
        <v>66</v>
      </c>
      <c r="C1807" s="17">
        <f t="shared" si="52"/>
        <v>-0.15210861901989353</v>
      </c>
    </row>
    <row r="1808" spans="1:3" x14ac:dyDescent="0.25">
      <c r="A1808" t="s">
        <v>8219</v>
      </c>
      <c r="B1808">
        <v>165</v>
      </c>
      <c r="C1808" s="17">
        <f t="shared" si="52"/>
        <v>-3.4851596175692987E-2</v>
      </c>
    </row>
    <row r="1809" spans="1:3" x14ac:dyDescent="0.25">
      <c r="A1809" t="s">
        <v>8219</v>
      </c>
      <c r="B1809">
        <v>17</v>
      </c>
      <c r="C1809" s="17">
        <f t="shared" si="52"/>
        <v>-0.210144923255912</v>
      </c>
    </row>
    <row r="1810" spans="1:3" x14ac:dyDescent="0.25">
      <c r="A1810" t="s">
        <v>8219</v>
      </c>
      <c r="B1810">
        <v>3</v>
      </c>
      <c r="C1810" s="17">
        <f t="shared" si="52"/>
        <v>-0.22672672446620298</v>
      </c>
    </row>
    <row r="1811" spans="1:3" x14ac:dyDescent="0.25">
      <c r="A1811" t="s">
        <v>8219</v>
      </c>
      <c r="B1811">
        <v>17</v>
      </c>
      <c r="C1811" s="17">
        <f t="shared" si="52"/>
        <v>-0.210144923255912</v>
      </c>
    </row>
    <row r="1812" spans="1:3" x14ac:dyDescent="0.25">
      <c r="A1812" t="s">
        <v>8219</v>
      </c>
      <c r="B1812">
        <v>91</v>
      </c>
      <c r="C1812" s="17">
        <f t="shared" si="52"/>
        <v>-0.12249825971580248</v>
      </c>
    </row>
    <row r="1813" spans="1:3" x14ac:dyDescent="0.25">
      <c r="A1813" t="s">
        <v>8219</v>
      </c>
      <c r="B1813">
        <v>67</v>
      </c>
      <c r="C1813" s="17">
        <f t="shared" si="52"/>
        <v>-0.1509242046477299</v>
      </c>
    </row>
    <row r="1814" spans="1:3" x14ac:dyDescent="0.25">
      <c r="A1814" t="s">
        <v>8219</v>
      </c>
      <c r="B1814">
        <v>18</v>
      </c>
      <c r="C1814" s="17">
        <f t="shared" si="52"/>
        <v>-0.20896050888374834</v>
      </c>
    </row>
    <row r="1815" spans="1:3" x14ac:dyDescent="0.25">
      <c r="A1815" t="s">
        <v>8219</v>
      </c>
      <c r="B1815">
        <v>21</v>
      </c>
      <c r="C1815" s="17">
        <f t="shared" si="52"/>
        <v>-0.20540726576725743</v>
      </c>
    </row>
    <row r="1816" spans="1:3" x14ac:dyDescent="0.25">
      <c r="A1816" t="s">
        <v>8219</v>
      </c>
      <c r="B1816">
        <v>40</v>
      </c>
      <c r="C1816" s="17">
        <f t="shared" si="52"/>
        <v>-0.18290339269614822</v>
      </c>
    </row>
    <row r="1817" spans="1:3" x14ac:dyDescent="0.25">
      <c r="A1817" t="s">
        <v>8219</v>
      </c>
      <c r="B1817">
        <v>78</v>
      </c>
      <c r="C1817" s="17">
        <f t="shared" si="52"/>
        <v>-0.13789564655392983</v>
      </c>
    </row>
    <row r="1818" spans="1:3" x14ac:dyDescent="0.25">
      <c r="A1818" t="s">
        <v>8219</v>
      </c>
      <c r="B1818">
        <v>26</v>
      </c>
      <c r="C1818" s="17">
        <f t="shared" si="52"/>
        <v>-0.19948519390643921</v>
      </c>
    </row>
    <row r="1819" spans="1:3" x14ac:dyDescent="0.25">
      <c r="A1819" t="s">
        <v>8219</v>
      </c>
      <c r="B1819">
        <v>14</v>
      </c>
      <c r="C1819" s="17">
        <f t="shared" si="52"/>
        <v>-0.21369816637240291</v>
      </c>
    </row>
    <row r="1820" spans="1:3" x14ac:dyDescent="0.25">
      <c r="A1820" t="s">
        <v>8219</v>
      </c>
      <c r="B1820">
        <v>44</v>
      </c>
      <c r="C1820" s="17">
        <f t="shared" si="52"/>
        <v>-0.17816573520749365</v>
      </c>
    </row>
    <row r="1821" spans="1:3" x14ac:dyDescent="0.25">
      <c r="A1821" t="s">
        <v>8219</v>
      </c>
      <c r="B1821">
        <v>9</v>
      </c>
      <c r="C1821" s="17">
        <f t="shared" si="52"/>
        <v>-0.21962023823322113</v>
      </c>
    </row>
    <row r="1822" spans="1:3" x14ac:dyDescent="0.25">
      <c r="A1822" t="s">
        <v>8219</v>
      </c>
      <c r="B1822">
        <v>30</v>
      </c>
      <c r="C1822" s="17">
        <f t="shared" si="52"/>
        <v>-0.19474753641778464</v>
      </c>
    </row>
    <row r="1823" spans="1:3" x14ac:dyDescent="0.25">
      <c r="A1823" t="s">
        <v>8219</v>
      </c>
      <c r="B1823">
        <v>45</v>
      </c>
      <c r="C1823" s="17">
        <f t="shared" si="52"/>
        <v>-0.17698132083533002</v>
      </c>
    </row>
    <row r="1824" spans="1:3" x14ac:dyDescent="0.25">
      <c r="A1824" t="s">
        <v>8219</v>
      </c>
      <c r="B1824">
        <v>56</v>
      </c>
      <c r="C1824" s="17">
        <f t="shared" si="52"/>
        <v>-0.16395276274152995</v>
      </c>
    </row>
    <row r="1825" spans="1:3" x14ac:dyDescent="0.25">
      <c r="A1825" t="s">
        <v>8219</v>
      </c>
      <c r="B1825">
        <v>46</v>
      </c>
      <c r="C1825" s="17">
        <f t="shared" si="52"/>
        <v>-0.17579690646316637</v>
      </c>
    </row>
    <row r="1826" spans="1:3" x14ac:dyDescent="0.25">
      <c r="A1826" t="s">
        <v>8219</v>
      </c>
      <c r="B1826">
        <v>34</v>
      </c>
      <c r="C1826" s="17">
        <f t="shared" si="52"/>
        <v>-0.19000987892913007</v>
      </c>
    </row>
    <row r="1827" spans="1:3" x14ac:dyDescent="0.25">
      <c r="A1827" t="s">
        <v>8219</v>
      </c>
      <c r="B1827">
        <v>98</v>
      </c>
      <c r="C1827" s="17">
        <f t="shared" si="52"/>
        <v>-0.11420735911065699</v>
      </c>
    </row>
    <row r="1828" spans="1:3" x14ac:dyDescent="0.25">
      <c r="A1828" t="s">
        <v>8219</v>
      </c>
      <c r="B1828">
        <v>46</v>
      </c>
      <c r="C1828" s="17">
        <f t="shared" si="52"/>
        <v>-0.17579690646316637</v>
      </c>
    </row>
    <row r="1829" spans="1:3" x14ac:dyDescent="0.25">
      <c r="A1829" t="s">
        <v>8219</v>
      </c>
      <c r="B1829">
        <v>10</v>
      </c>
      <c r="C1829" s="17">
        <f t="shared" si="52"/>
        <v>-0.21843582386105748</v>
      </c>
    </row>
    <row r="1830" spans="1:3" x14ac:dyDescent="0.25">
      <c r="A1830" t="s">
        <v>8219</v>
      </c>
      <c r="B1830">
        <v>76</v>
      </c>
      <c r="C1830" s="17">
        <f t="shared" si="52"/>
        <v>-0.14026447529825711</v>
      </c>
    </row>
    <row r="1831" spans="1:3" x14ac:dyDescent="0.25">
      <c r="A1831" t="s">
        <v>8219</v>
      </c>
      <c r="B1831">
        <v>104</v>
      </c>
      <c r="C1831" s="17">
        <f t="shared" si="52"/>
        <v>-0.10710087287767514</v>
      </c>
    </row>
    <row r="1832" spans="1:3" x14ac:dyDescent="0.25">
      <c r="A1832" t="s">
        <v>8219</v>
      </c>
      <c r="B1832">
        <v>87</v>
      </c>
      <c r="C1832" s="17">
        <f t="shared" si="52"/>
        <v>-0.12723591720445707</v>
      </c>
    </row>
    <row r="1833" spans="1:3" x14ac:dyDescent="0.25">
      <c r="A1833" t="s">
        <v>8219</v>
      </c>
      <c r="B1833">
        <v>29</v>
      </c>
      <c r="C1833" s="17">
        <f t="shared" si="52"/>
        <v>-0.19593195078994829</v>
      </c>
    </row>
    <row r="1834" spans="1:3" x14ac:dyDescent="0.25">
      <c r="A1834" t="s">
        <v>8219</v>
      </c>
      <c r="B1834">
        <v>51</v>
      </c>
      <c r="C1834" s="17">
        <f t="shared" si="52"/>
        <v>-0.16987483460234817</v>
      </c>
    </row>
    <row r="1835" spans="1:3" x14ac:dyDescent="0.25">
      <c r="A1835" t="s">
        <v>8219</v>
      </c>
      <c r="B1835">
        <v>12</v>
      </c>
      <c r="C1835" s="17">
        <f t="shared" si="52"/>
        <v>-0.21606699511673019</v>
      </c>
    </row>
    <row r="1836" spans="1:3" x14ac:dyDescent="0.25">
      <c r="A1836" t="s">
        <v>8219</v>
      </c>
      <c r="B1836">
        <v>72</v>
      </c>
      <c r="C1836" s="17">
        <f t="shared" si="52"/>
        <v>-0.14500213278691168</v>
      </c>
    </row>
    <row r="1837" spans="1:3" x14ac:dyDescent="0.25">
      <c r="A1837" t="s">
        <v>8219</v>
      </c>
      <c r="B1837">
        <v>21</v>
      </c>
      <c r="C1837" s="17">
        <f t="shared" si="52"/>
        <v>-0.20540726576725743</v>
      </c>
    </row>
    <row r="1838" spans="1:3" x14ac:dyDescent="0.25">
      <c r="A1838" t="s">
        <v>8219</v>
      </c>
      <c r="B1838">
        <v>42</v>
      </c>
      <c r="C1838" s="17">
        <f t="shared" si="52"/>
        <v>-0.18053456395182094</v>
      </c>
    </row>
    <row r="1839" spans="1:3" x14ac:dyDescent="0.25">
      <c r="A1839" t="s">
        <v>8219</v>
      </c>
      <c r="B1839">
        <v>71</v>
      </c>
      <c r="C1839" s="17">
        <f t="shared" si="52"/>
        <v>-0.14618654715907534</v>
      </c>
    </row>
    <row r="1840" spans="1:3" x14ac:dyDescent="0.25">
      <c r="A1840" t="s">
        <v>8219</v>
      </c>
      <c r="B1840">
        <v>168</v>
      </c>
      <c r="C1840" s="17">
        <f t="shared" si="52"/>
        <v>-3.1298353059202061E-2</v>
      </c>
    </row>
    <row r="1841" spans="1:3" x14ac:dyDescent="0.25">
      <c r="A1841" t="s">
        <v>8219</v>
      </c>
      <c r="B1841">
        <v>19</v>
      </c>
      <c r="C1841" s="17">
        <f t="shared" si="52"/>
        <v>-0.20777609451158471</v>
      </c>
    </row>
    <row r="1842" spans="1:3" x14ac:dyDescent="0.25">
      <c r="A1842" t="s">
        <v>8219</v>
      </c>
      <c r="B1842">
        <v>37</v>
      </c>
      <c r="C1842" s="17">
        <f t="shared" si="52"/>
        <v>-0.18645663581263916</v>
      </c>
    </row>
    <row r="1843" spans="1:3" x14ac:dyDescent="0.25">
      <c r="A1843" t="s">
        <v>8219</v>
      </c>
      <c r="B1843">
        <v>36</v>
      </c>
      <c r="C1843" s="17">
        <f t="shared" si="52"/>
        <v>-0.18764105018480279</v>
      </c>
    </row>
    <row r="1844" spans="1:3" x14ac:dyDescent="0.25">
      <c r="A1844" t="s">
        <v>8219</v>
      </c>
      <c r="B1844">
        <v>14</v>
      </c>
      <c r="C1844" s="17">
        <f t="shared" si="52"/>
        <v>-0.21369816637240291</v>
      </c>
    </row>
    <row r="1845" spans="1:3" x14ac:dyDescent="0.25">
      <c r="A1845" t="s">
        <v>8219</v>
      </c>
      <c r="B1845">
        <v>18</v>
      </c>
      <c r="C1845" s="17">
        <f t="shared" si="52"/>
        <v>-0.20896050888374834</v>
      </c>
    </row>
    <row r="1846" spans="1:3" x14ac:dyDescent="0.25">
      <c r="A1846" t="s">
        <v>8219</v>
      </c>
      <c r="B1846">
        <v>82</v>
      </c>
      <c r="C1846" s="17">
        <f t="shared" si="52"/>
        <v>-0.13315798906527526</v>
      </c>
    </row>
    <row r="1847" spans="1:3" x14ac:dyDescent="0.25">
      <c r="A1847" t="s">
        <v>8219</v>
      </c>
      <c r="B1847">
        <v>43</v>
      </c>
      <c r="C1847" s="17">
        <f t="shared" si="52"/>
        <v>-0.17935014957965731</v>
      </c>
    </row>
    <row r="1848" spans="1:3" x14ac:dyDescent="0.25">
      <c r="A1848" t="s">
        <v>8219</v>
      </c>
      <c r="B1848">
        <v>8</v>
      </c>
      <c r="C1848" s="17">
        <f t="shared" si="52"/>
        <v>-0.22080465260538476</v>
      </c>
    </row>
    <row r="1849" spans="1:3" x14ac:dyDescent="0.25">
      <c r="A1849" t="s">
        <v>8219</v>
      </c>
      <c r="B1849">
        <v>45</v>
      </c>
      <c r="C1849" s="17">
        <f t="shared" si="52"/>
        <v>-0.17698132083533002</v>
      </c>
    </row>
    <row r="1850" spans="1:3" x14ac:dyDescent="0.25">
      <c r="A1850" t="s">
        <v>8219</v>
      </c>
      <c r="B1850">
        <v>20</v>
      </c>
      <c r="C1850" s="17">
        <f t="shared" si="52"/>
        <v>-0.20659168013942106</v>
      </c>
    </row>
    <row r="1851" spans="1:3" x14ac:dyDescent="0.25">
      <c r="A1851" t="s">
        <v>8219</v>
      </c>
      <c r="B1851">
        <v>31</v>
      </c>
      <c r="C1851" s="17">
        <f t="shared" si="52"/>
        <v>-0.19356312204562101</v>
      </c>
    </row>
    <row r="1852" spans="1:3" x14ac:dyDescent="0.25">
      <c r="A1852" t="s">
        <v>8219</v>
      </c>
      <c r="B1852">
        <v>25</v>
      </c>
      <c r="C1852" s="17">
        <f t="shared" si="52"/>
        <v>-0.20066960827860286</v>
      </c>
    </row>
    <row r="1853" spans="1:3" x14ac:dyDescent="0.25">
      <c r="A1853" t="s">
        <v>8219</v>
      </c>
      <c r="B1853">
        <v>14</v>
      </c>
      <c r="C1853" s="17">
        <f t="shared" si="52"/>
        <v>-0.21369816637240291</v>
      </c>
    </row>
    <row r="1854" spans="1:3" x14ac:dyDescent="0.25">
      <c r="A1854" t="s">
        <v>8219</v>
      </c>
      <c r="B1854">
        <v>45</v>
      </c>
      <c r="C1854" s="17">
        <f t="shared" si="52"/>
        <v>-0.17698132083533002</v>
      </c>
    </row>
    <row r="1855" spans="1:3" x14ac:dyDescent="0.25">
      <c r="A1855" t="s">
        <v>8219</v>
      </c>
      <c r="B1855">
        <v>20</v>
      </c>
      <c r="C1855" s="17">
        <f t="shared" si="52"/>
        <v>-0.20659168013942106</v>
      </c>
    </row>
    <row r="1856" spans="1:3" x14ac:dyDescent="0.25">
      <c r="A1856" t="s">
        <v>8219</v>
      </c>
      <c r="B1856">
        <v>39</v>
      </c>
      <c r="C1856" s="17">
        <f t="shared" si="52"/>
        <v>-0.18408780706831188</v>
      </c>
    </row>
    <row r="1857" spans="1:3" x14ac:dyDescent="0.25">
      <c r="A1857" t="s">
        <v>8219</v>
      </c>
      <c r="B1857">
        <v>16</v>
      </c>
      <c r="C1857" s="17">
        <f t="shared" si="52"/>
        <v>-0.21132933762807563</v>
      </c>
    </row>
    <row r="1858" spans="1:3" x14ac:dyDescent="0.25">
      <c r="A1858" t="s">
        <v>8219</v>
      </c>
      <c r="B1858">
        <v>37</v>
      </c>
      <c r="C1858" s="17">
        <f t="shared" si="52"/>
        <v>-0.18645663581263916</v>
      </c>
    </row>
    <row r="1859" spans="1:3" x14ac:dyDescent="0.25">
      <c r="A1859" t="s">
        <v>8219</v>
      </c>
      <c r="B1859">
        <v>14</v>
      </c>
      <c r="C1859" s="17">
        <f t="shared" ref="C1859:C1922" si="53">(B1859-F$2)/F$7</f>
        <v>-0.21369816637240291</v>
      </c>
    </row>
    <row r="1860" spans="1:3" x14ac:dyDescent="0.25">
      <c r="A1860" t="s">
        <v>8219</v>
      </c>
      <c r="B1860">
        <v>21</v>
      </c>
      <c r="C1860" s="17">
        <f t="shared" si="53"/>
        <v>-0.20540726576725743</v>
      </c>
    </row>
    <row r="1861" spans="1:3" x14ac:dyDescent="0.25">
      <c r="A1861" t="s">
        <v>8219</v>
      </c>
      <c r="B1861">
        <v>69</v>
      </c>
      <c r="C1861" s="17">
        <f t="shared" si="53"/>
        <v>-0.14855537590340262</v>
      </c>
    </row>
    <row r="1862" spans="1:3" x14ac:dyDescent="0.25">
      <c r="A1862" t="s">
        <v>8219</v>
      </c>
      <c r="B1862">
        <v>16</v>
      </c>
      <c r="C1862" s="17">
        <f t="shared" si="53"/>
        <v>-0.21132933762807563</v>
      </c>
    </row>
    <row r="1863" spans="1:3" x14ac:dyDescent="0.25">
      <c r="A1863" t="s">
        <v>8219</v>
      </c>
      <c r="B1863">
        <v>55</v>
      </c>
      <c r="C1863" s="17">
        <f t="shared" si="53"/>
        <v>-0.16513717711369361</v>
      </c>
    </row>
    <row r="1864" spans="1:3" x14ac:dyDescent="0.25">
      <c r="A1864" t="s">
        <v>8219</v>
      </c>
      <c r="B1864">
        <v>27</v>
      </c>
      <c r="C1864" s="17">
        <f t="shared" si="53"/>
        <v>-0.19830077953427558</v>
      </c>
    </row>
    <row r="1865" spans="1:3" x14ac:dyDescent="0.25">
      <c r="A1865" t="s">
        <v>8219</v>
      </c>
      <c r="B1865">
        <v>36</v>
      </c>
      <c r="C1865" s="17">
        <f t="shared" si="53"/>
        <v>-0.18764105018480279</v>
      </c>
    </row>
    <row r="1866" spans="1:3" x14ac:dyDescent="0.25">
      <c r="A1866" t="s">
        <v>8219</v>
      </c>
      <c r="B1866">
        <v>19</v>
      </c>
      <c r="C1866" s="17">
        <f t="shared" si="53"/>
        <v>-0.20777609451158471</v>
      </c>
    </row>
    <row r="1867" spans="1:3" x14ac:dyDescent="0.25">
      <c r="A1867" t="s">
        <v>8219</v>
      </c>
      <c r="B1867">
        <v>12</v>
      </c>
      <c r="C1867" s="17">
        <f t="shared" si="53"/>
        <v>-0.21606699511673019</v>
      </c>
    </row>
    <row r="1868" spans="1:3" x14ac:dyDescent="0.25">
      <c r="A1868" t="s">
        <v>8219</v>
      </c>
      <c r="B1868">
        <v>17</v>
      </c>
      <c r="C1868" s="17">
        <f t="shared" si="53"/>
        <v>-0.210144923255912</v>
      </c>
    </row>
    <row r="1869" spans="1:3" x14ac:dyDescent="0.25">
      <c r="A1869" t="s">
        <v>8219</v>
      </c>
      <c r="B1869">
        <v>114</v>
      </c>
      <c r="C1869" s="17">
        <f t="shared" si="53"/>
        <v>-9.5256729156038722E-2</v>
      </c>
    </row>
    <row r="1870" spans="1:3" x14ac:dyDescent="0.25">
      <c r="A1870" t="s">
        <v>8219</v>
      </c>
      <c r="B1870">
        <v>93</v>
      </c>
      <c r="C1870" s="17">
        <f t="shared" si="53"/>
        <v>-0.1201294309714752</v>
      </c>
    </row>
    <row r="1871" spans="1:3" x14ac:dyDescent="0.25">
      <c r="A1871" t="s">
        <v>8219</v>
      </c>
      <c r="B1871">
        <v>36</v>
      </c>
      <c r="C1871" s="17">
        <f t="shared" si="53"/>
        <v>-0.18764105018480279</v>
      </c>
    </row>
    <row r="1872" spans="1:3" x14ac:dyDescent="0.25">
      <c r="A1872" t="s">
        <v>8219</v>
      </c>
      <c r="B1872">
        <v>61</v>
      </c>
      <c r="C1872" s="17">
        <f t="shared" si="53"/>
        <v>-0.15803069088071175</v>
      </c>
    </row>
    <row r="1873" spans="1:3" x14ac:dyDescent="0.25">
      <c r="A1873" t="s">
        <v>8219</v>
      </c>
      <c r="B1873">
        <v>47</v>
      </c>
      <c r="C1873" s="17">
        <f t="shared" si="53"/>
        <v>-0.17461249209100274</v>
      </c>
    </row>
    <row r="1874" spans="1:3" x14ac:dyDescent="0.25">
      <c r="A1874" t="s">
        <v>8219</v>
      </c>
      <c r="B1874">
        <v>17</v>
      </c>
      <c r="C1874" s="17">
        <f t="shared" si="53"/>
        <v>-0.210144923255912</v>
      </c>
    </row>
    <row r="1875" spans="1:3" x14ac:dyDescent="0.25">
      <c r="A1875" t="s">
        <v>8219</v>
      </c>
      <c r="B1875">
        <v>63</v>
      </c>
      <c r="C1875" s="17">
        <f t="shared" si="53"/>
        <v>-0.15566186213638447</v>
      </c>
    </row>
    <row r="1876" spans="1:3" x14ac:dyDescent="0.25">
      <c r="A1876" t="s">
        <v>8219</v>
      </c>
      <c r="B1876">
        <v>9</v>
      </c>
      <c r="C1876" s="17">
        <f t="shared" si="53"/>
        <v>-0.21962023823322113</v>
      </c>
    </row>
    <row r="1877" spans="1:3" x14ac:dyDescent="0.25">
      <c r="A1877" t="s">
        <v>8219</v>
      </c>
      <c r="B1877">
        <v>30</v>
      </c>
      <c r="C1877" s="17">
        <f t="shared" si="53"/>
        <v>-0.19474753641778464</v>
      </c>
    </row>
    <row r="1878" spans="1:3" x14ac:dyDescent="0.25">
      <c r="A1878" t="s">
        <v>8219</v>
      </c>
      <c r="B1878">
        <v>23</v>
      </c>
      <c r="C1878" s="17">
        <f t="shared" si="53"/>
        <v>-0.20303843702293015</v>
      </c>
    </row>
    <row r="1879" spans="1:3" x14ac:dyDescent="0.25">
      <c r="A1879" t="s">
        <v>8219</v>
      </c>
      <c r="B1879">
        <v>33</v>
      </c>
      <c r="C1879" s="17">
        <f t="shared" si="53"/>
        <v>-0.19119429330129373</v>
      </c>
    </row>
    <row r="1880" spans="1:3" x14ac:dyDescent="0.25">
      <c r="A1880" t="s">
        <v>8219</v>
      </c>
      <c r="B1880">
        <v>39</v>
      </c>
      <c r="C1880" s="17">
        <f t="shared" si="53"/>
        <v>-0.18408780706831188</v>
      </c>
    </row>
    <row r="1881" spans="1:3" x14ac:dyDescent="0.25">
      <c r="A1881" t="s">
        <v>8219</v>
      </c>
      <c r="B1881">
        <v>17</v>
      </c>
      <c r="C1881" s="17">
        <f t="shared" si="53"/>
        <v>-0.210144923255912</v>
      </c>
    </row>
    <row r="1882" spans="1:3" x14ac:dyDescent="0.25">
      <c r="A1882" t="s">
        <v>8219</v>
      </c>
      <c r="B1882">
        <v>6</v>
      </c>
      <c r="C1882" s="17">
        <f t="shared" si="53"/>
        <v>-0.22317348134971204</v>
      </c>
    </row>
    <row r="1883" spans="1:3" x14ac:dyDescent="0.25">
      <c r="A1883" t="s">
        <v>8219</v>
      </c>
      <c r="B1883">
        <v>39</v>
      </c>
      <c r="C1883" s="17">
        <f t="shared" si="53"/>
        <v>-0.18408780706831188</v>
      </c>
    </row>
    <row r="1884" spans="1:3" x14ac:dyDescent="0.25">
      <c r="A1884" t="s">
        <v>8219</v>
      </c>
      <c r="B1884">
        <v>57</v>
      </c>
      <c r="C1884" s="17">
        <f t="shared" si="53"/>
        <v>-0.16276834836936632</v>
      </c>
    </row>
    <row r="1885" spans="1:3" x14ac:dyDescent="0.25">
      <c r="A1885" t="s">
        <v>8219</v>
      </c>
      <c r="B1885">
        <v>56</v>
      </c>
      <c r="C1885" s="17">
        <f t="shared" si="53"/>
        <v>-0.16395276274152995</v>
      </c>
    </row>
    <row r="1886" spans="1:3" x14ac:dyDescent="0.25">
      <c r="A1886" t="s">
        <v>8219</v>
      </c>
      <c r="B1886">
        <v>13</v>
      </c>
      <c r="C1886" s="17">
        <f t="shared" si="53"/>
        <v>-0.21488258074456656</v>
      </c>
    </row>
    <row r="1887" spans="1:3" x14ac:dyDescent="0.25">
      <c r="A1887" t="s">
        <v>8219</v>
      </c>
      <c r="B1887">
        <v>95</v>
      </c>
      <c r="C1887" s="17">
        <f t="shared" si="53"/>
        <v>-0.11776060222714792</v>
      </c>
    </row>
    <row r="1888" spans="1:3" x14ac:dyDescent="0.25">
      <c r="A1888" t="s">
        <v>8219</v>
      </c>
      <c r="B1888">
        <v>80</v>
      </c>
      <c r="C1888" s="17">
        <f t="shared" si="53"/>
        <v>-0.13552681780960255</v>
      </c>
    </row>
    <row r="1889" spans="1:3" x14ac:dyDescent="0.25">
      <c r="A1889" t="s">
        <v>8219</v>
      </c>
      <c r="B1889">
        <v>133</v>
      </c>
      <c r="C1889" s="17">
        <f t="shared" si="53"/>
        <v>-7.2752856084929526E-2</v>
      </c>
    </row>
    <row r="1890" spans="1:3" x14ac:dyDescent="0.25">
      <c r="A1890" t="s">
        <v>8219</v>
      </c>
      <c r="B1890">
        <v>44</v>
      </c>
      <c r="C1890" s="17">
        <f t="shared" si="53"/>
        <v>-0.17816573520749365</v>
      </c>
    </row>
    <row r="1891" spans="1:3" x14ac:dyDescent="0.25">
      <c r="A1891" t="s">
        <v>8219</v>
      </c>
      <c r="B1891">
        <v>30</v>
      </c>
      <c r="C1891" s="17">
        <f t="shared" si="53"/>
        <v>-0.19474753641778464</v>
      </c>
    </row>
    <row r="1892" spans="1:3" x14ac:dyDescent="0.25">
      <c r="A1892" t="s">
        <v>8219</v>
      </c>
      <c r="B1892">
        <v>56</v>
      </c>
      <c r="C1892" s="17">
        <f t="shared" si="53"/>
        <v>-0.16395276274152995</v>
      </c>
    </row>
    <row r="1893" spans="1:3" x14ac:dyDescent="0.25">
      <c r="A1893" t="s">
        <v>8219</v>
      </c>
      <c r="B1893">
        <v>66</v>
      </c>
      <c r="C1893" s="17">
        <f t="shared" si="53"/>
        <v>-0.15210861901989353</v>
      </c>
    </row>
    <row r="1894" spans="1:3" x14ac:dyDescent="0.25">
      <c r="A1894" t="s">
        <v>8219</v>
      </c>
      <c r="B1894">
        <v>29</v>
      </c>
      <c r="C1894" s="17">
        <f t="shared" si="53"/>
        <v>-0.19593195078994829</v>
      </c>
    </row>
    <row r="1895" spans="1:3" x14ac:dyDescent="0.25">
      <c r="A1895" t="s">
        <v>8219</v>
      </c>
      <c r="B1895">
        <v>72</v>
      </c>
      <c r="C1895" s="17">
        <f t="shared" si="53"/>
        <v>-0.14500213278691168</v>
      </c>
    </row>
    <row r="1896" spans="1:3" x14ac:dyDescent="0.25">
      <c r="A1896" t="s">
        <v>8219</v>
      </c>
      <c r="B1896">
        <v>27</v>
      </c>
      <c r="C1896" s="17">
        <f t="shared" si="53"/>
        <v>-0.19830077953427558</v>
      </c>
    </row>
    <row r="1897" spans="1:3" x14ac:dyDescent="0.25">
      <c r="A1897" t="s">
        <v>8219</v>
      </c>
      <c r="B1897">
        <v>10</v>
      </c>
      <c r="C1897" s="17">
        <f t="shared" si="53"/>
        <v>-0.21843582386105748</v>
      </c>
    </row>
    <row r="1898" spans="1:3" x14ac:dyDescent="0.25">
      <c r="A1898" t="s">
        <v>8219</v>
      </c>
      <c r="B1898">
        <v>35</v>
      </c>
      <c r="C1898" s="17">
        <f t="shared" si="53"/>
        <v>-0.18882546455696644</v>
      </c>
    </row>
    <row r="1899" spans="1:3" x14ac:dyDescent="0.25">
      <c r="A1899" t="s">
        <v>8219</v>
      </c>
      <c r="B1899">
        <v>29</v>
      </c>
      <c r="C1899" s="17">
        <f t="shared" si="53"/>
        <v>-0.19593195078994829</v>
      </c>
    </row>
    <row r="1900" spans="1:3" x14ac:dyDescent="0.25">
      <c r="A1900" t="s">
        <v>8219</v>
      </c>
      <c r="B1900">
        <v>13</v>
      </c>
      <c r="C1900" s="17">
        <f t="shared" si="53"/>
        <v>-0.21488258074456656</v>
      </c>
    </row>
    <row r="1901" spans="1:3" x14ac:dyDescent="0.25">
      <c r="A1901" t="s">
        <v>8219</v>
      </c>
      <c r="B1901">
        <v>72</v>
      </c>
      <c r="C1901" s="17">
        <f t="shared" si="53"/>
        <v>-0.14500213278691168</v>
      </c>
    </row>
    <row r="1902" spans="1:3" x14ac:dyDescent="0.25">
      <c r="A1902" t="s">
        <v>8219</v>
      </c>
      <c r="B1902">
        <v>78</v>
      </c>
      <c r="C1902" s="17">
        <f t="shared" si="53"/>
        <v>-0.13789564655392983</v>
      </c>
    </row>
    <row r="1903" spans="1:3" x14ac:dyDescent="0.25">
      <c r="A1903" t="s">
        <v>8219</v>
      </c>
      <c r="B1903">
        <v>49</v>
      </c>
      <c r="C1903" s="17">
        <f t="shared" si="53"/>
        <v>-0.17224366334667546</v>
      </c>
    </row>
    <row r="1904" spans="1:3" x14ac:dyDescent="0.25">
      <c r="A1904" t="s">
        <v>8219</v>
      </c>
      <c r="B1904">
        <v>42</v>
      </c>
      <c r="C1904" s="17">
        <f t="shared" si="53"/>
        <v>-0.18053456395182094</v>
      </c>
    </row>
    <row r="1905" spans="1:3" x14ac:dyDescent="0.25">
      <c r="A1905" t="s">
        <v>8219</v>
      </c>
      <c r="B1905">
        <v>35</v>
      </c>
      <c r="C1905" s="17">
        <f t="shared" si="53"/>
        <v>-0.18882546455696644</v>
      </c>
    </row>
    <row r="1906" spans="1:3" x14ac:dyDescent="0.25">
      <c r="A1906" t="s">
        <v>8219</v>
      </c>
      <c r="B1906">
        <v>42</v>
      </c>
      <c r="C1906" s="17">
        <f t="shared" si="53"/>
        <v>-0.18053456395182094</v>
      </c>
    </row>
    <row r="1907" spans="1:3" x14ac:dyDescent="0.25">
      <c r="A1907" t="s">
        <v>8219</v>
      </c>
      <c r="B1907">
        <v>42</v>
      </c>
      <c r="C1907" s="17">
        <f t="shared" si="53"/>
        <v>-0.18053456395182094</v>
      </c>
    </row>
    <row r="1908" spans="1:3" x14ac:dyDescent="0.25">
      <c r="A1908" t="s">
        <v>8219</v>
      </c>
      <c r="B1908">
        <v>31</v>
      </c>
      <c r="C1908" s="17">
        <f t="shared" si="53"/>
        <v>-0.19356312204562101</v>
      </c>
    </row>
    <row r="1909" spans="1:3" x14ac:dyDescent="0.25">
      <c r="A1909" t="s">
        <v>8219</v>
      </c>
      <c r="B1909">
        <v>38</v>
      </c>
      <c r="C1909" s="17">
        <f t="shared" si="53"/>
        <v>-0.1852722214404755</v>
      </c>
    </row>
    <row r="1910" spans="1:3" x14ac:dyDescent="0.25">
      <c r="A1910" t="s">
        <v>8219</v>
      </c>
      <c r="B1910">
        <v>8</v>
      </c>
      <c r="C1910" s="17">
        <f t="shared" si="53"/>
        <v>-0.22080465260538476</v>
      </c>
    </row>
    <row r="1911" spans="1:3" x14ac:dyDescent="0.25">
      <c r="A1911" t="s">
        <v>8219</v>
      </c>
      <c r="B1911">
        <v>39</v>
      </c>
      <c r="C1911" s="17">
        <f t="shared" si="53"/>
        <v>-0.18408780706831188</v>
      </c>
    </row>
    <row r="1912" spans="1:3" x14ac:dyDescent="0.25">
      <c r="A1912" t="s">
        <v>8219</v>
      </c>
      <c r="B1912">
        <v>29</v>
      </c>
      <c r="C1912" s="17">
        <f t="shared" si="53"/>
        <v>-0.19593195078994829</v>
      </c>
    </row>
    <row r="1913" spans="1:3" x14ac:dyDescent="0.25">
      <c r="A1913" t="s">
        <v>8219</v>
      </c>
      <c r="B1913">
        <v>72</v>
      </c>
      <c r="C1913" s="17">
        <f t="shared" si="53"/>
        <v>-0.14500213278691168</v>
      </c>
    </row>
    <row r="1914" spans="1:3" x14ac:dyDescent="0.25">
      <c r="A1914" t="s">
        <v>8219</v>
      </c>
      <c r="B1914">
        <v>15</v>
      </c>
      <c r="C1914" s="17">
        <f t="shared" si="53"/>
        <v>-0.21251375200023928</v>
      </c>
    </row>
    <row r="1915" spans="1:3" x14ac:dyDescent="0.25">
      <c r="A1915" t="s">
        <v>8219</v>
      </c>
      <c r="B1915">
        <v>33</v>
      </c>
      <c r="C1915" s="17">
        <f t="shared" si="53"/>
        <v>-0.19119429330129373</v>
      </c>
    </row>
    <row r="1916" spans="1:3" x14ac:dyDescent="0.25">
      <c r="A1916" t="s">
        <v>8219</v>
      </c>
      <c r="B1916">
        <v>15</v>
      </c>
      <c r="C1916" s="17">
        <f t="shared" si="53"/>
        <v>-0.21251375200023928</v>
      </c>
    </row>
    <row r="1917" spans="1:3" x14ac:dyDescent="0.25">
      <c r="A1917" t="s">
        <v>8219</v>
      </c>
      <c r="B1917">
        <v>19</v>
      </c>
      <c r="C1917" s="17">
        <f t="shared" si="53"/>
        <v>-0.20777609451158471</v>
      </c>
    </row>
    <row r="1918" spans="1:3" x14ac:dyDescent="0.25">
      <c r="A1918" t="s">
        <v>8219</v>
      </c>
      <c r="B1918">
        <v>17</v>
      </c>
      <c r="C1918" s="17">
        <f t="shared" si="53"/>
        <v>-0.210144923255912</v>
      </c>
    </row>
    <row r="1919" spans="1:3" x14ac:dyDescent="0.25">
      <c r="A1919" t="s">
        <v>8219</v>
      </c>
      <c r="B1919">
        <v>44</v>
      </c>
      <c r="C1919" s="17">
        <f t="shared" si="53"/>
        <v>-0.17816573520749365</v>
      </c>
    </row>
    <row r="1920" spans="1:3" x14ac:dyDescent="0.25">
      <c r="A1920" t="s">
        <v>8219</v>
      </c>
      <c r="B1920">
        <v>10</v>
      </c>
      <c r="C1920" s="17">
        <f t="shared" si="53"/>
        <v>-0.21843582386105748</v>
      </c>
    </row>
    <row r="1921" spans="1:3" x14ac:dyDescent="0.25">
      <c r="A1921" t="s">
        <v>8219</v>
      </c>
      <c r="B1921">
        <v>46</v>
      </c>
      <c r="C1921" s="17">
        <f t="shared" si="53"/>
        <v>-0.17579690646316637</v>
      </c>
    </row>
    <row r="1922" spans="1:3" x14ac:dyDescent="0.25">
      <c r="A1922" t="s">
        <v>8219</v>
      </c>
      <c r="B1922">
        <v>11</v>
      </c>
      <c r="C1922" s="17">
        <f t="shared" si="53"/>
        <v>-0.21725140948889385</v>
      </c>
    </row>
    <row r="1923" spans="1:3" x14ac:dyDescent="0.25">
      <c r="A1923" t="s">
        <v>8219</v>
      </c>
      <c r="B1923">
        <v>13</v>
      </c>
      <c r="C1923" s="17">
        <f t="shared" ref="C1923:C1986" si="54">(B1923-F$2)/F$7</f>
        <v>-0.21488258074456656</v>
      </c>
    </row>
    <row r="1924" spans="1:3" x14ac:dyDescent="0.25">
      <c r="A1924" t="s">
        <v>8219</v>
      </c>
      <c r="B1924">
        <v>33</v>
      </c>
      <c r="C1924" s="17">
        <f t="shared" si="54"/>
        <v>-0.19119429330129373</v>
      </c>
    </row>
    <row r="1925" spans="1:3" x14ac:dyDescent="0.25">
      <c r="A1925" t="s">
        <v>8219</v>
      </c>
      <c r="B1925">
        <v>28</v>
      </c>
      <c r="C1925" s="17">
        <f t="shared" si="54"/>
        <v>-0.19711636516211192</v>
      </c>
    </row>
    <row r="1926" spans="1:3" x14ac:dyDescent="0.25">
      <c r="A1926" t="s">
        <v>8219</v>
      </c>
      <c r="B1926">
        <v>21</v>
      </c>
      <c r="C1926" s="17">
        <f t="shared" si="54"/>
        <v>-0.20540726576725743</v>
      </c>
    </row>
    <row r="1927" spans="1:3" x14ac:dyDescent="0.25">
      <c r="A1927" t="s">
        <v>8219</v>
      </c>
      <c r="B1927">
        <v>13</v>
      </c>
      <c r="C1927" s="17">
        <f t="shared" si="54"/>
        <v>-0.21488258074456656</v>
      </c>
    </row>
    <row r="1928" spans="1:3" x14ac:dyDescent="0.25">
      <c r="A1928" t="s">
        <v>8219</v>
      </c>
      <c r="B1928">
        <v>34</v>
      </c>
      <c r="C1928" s="17">
        <f t="shared" si="54"/>
        <v>-0.19000987892913007</v>
      </c>
    </row>
    <row r="1929" spans="1:3" x14ac:dyDescent="0.25">
      <c r="A1929" t="s">
        <v>8219</v>
      </c>
      <c r="B1929">
        <v>80</v>
      </c>
      <c r="C1929" s="17">
        <f t="shared" si="54"/>
        <v>-0.13552681780960255</v>
      </c>
    </row>
    <row r="1930" spans="1:3" x14ac:dyDescent="0.25">
      <c r="A1930" t="s">
        <v>8219</v>
      </c>
      <c r="B1930">
        <v>74</v>
      </c>
      <c r="C1930" s="17">
        <f t="shared" si="54"/>
        <v>-0.1426333040425844</v>
      </c>
    </row>
    <row r="1931" spans="1:3" x14ac:dyDescent="0.25">
      <c r="A1931" t="s">
        <v>8219</v>
      </c>
      <c r="B1931">
        <v>7</v>
      </c>
      <c r="C1931" s="17">
        <f t="shared" si="54"/>
        <v>-0.22198906697754842</v>
      </c>
    </row>
    <row r="1932" spans="1:3" x14ac:dyDescent="0.25">
      <c r="A1932" t="s">
        <v>8219</v>
      </c>
      <c r="B1932">
        <v>34</v>
      </c>
      <c r="C1932" s="17">
        <f t="shared" si="54"/>
        <v>-0.19000987892913007</v>
      </c>
    </row>
    <row r="1933" spans="1:3" x14ac:dyDescent="0.25">
      <c r="A1933" t="s">
        <v>8219</v>
      </c>
      <c r="B1933">
        <v>86</v>
      </c>
      <c r="C1933" s="17">
        <f t="shared" si="54"/>
        <v>-0.12842033157662069</v>
      </c>
    </row>
    <row r="1934" spans="1:3" x14ac:dyDescent="0.25">
      <c r="A1934" t="s">
        <v>8219</v>
      </c>
      <c r="B1934">
        <v>37</v>
      </c>
      <c r="C1934" s="17">
        <f t="shared" si="54"/>
        <v>-0.18645663581263916</v>
      </c>
    </row>
    <row r="1935" spans="1:3" x14ac:dyDescent="0.25">
      <c r="A1935" t="s">
        <v>8219</v>
      </c>
      <c r="B1935">
        <v>18</v>
      </c>
      <c r="C1935" s="17">
        <f t="shared" si="54"/>
        <v>-0.20896050888374834</v>
      </c>
    </row>
    <row r="1936" spans="1:3" x14ac:dyDescent="0.25">
      <c r="A1936" t="s">
        <v>8219</v>
      </c>
      <c r="B1936">
        <v>22</v>
      </c>
      <c r="C1936" s="17">
        <f t="shared" si="54"/>
        <v>-0.20422285139509377</v>
      </c>
    </row>
    <row r="1937" spans="1:3" x14ac:dyDescent="0.25">
      <c r="A1937" t="s">
        <v>8219</v>
      </c>
      <c r="B1937">
        <v>26</v>
      </c>
      <c r="C1937" s="17">
        <f t="shared" si="54"/>
        <v>-0.19948519390643921</v>
      </c>
    </row>
    <row r="1938" spans="1:3" x14ac:dyDescent="0.25">
      <c r="A1938" t="s">
        <v>8219</v>
      </c>
      <c r="B1938">
        <v>27</v>
      </c>
      <c r="C1938" s="17">
        <f t="shared" si="54"/>
        <v>-0.19830077953427558</v>
      </c>
    </row>
    <row r="1939" spans="1:3" x14ac:dyDescent="0.25">
      <c r="A1939" t="s">
        <v>8219</v>
      </c>
      <c r="B1939">
        <v>8</v>
      </c>
      <c r="C1939" s="17">
        <f t="shared" si="54"/>
        <v>-0.22080465260538476</v>
      </c>
    </row>
    <row r="1940" spans="1:3" x14ac:dyDescent="0.25">
      <c r="A1940" t="s">
        <v>8219</v>
      </c>
      <c r="B1940">
        <v>204</v>
      </c>
      <c r="C1940" s="17">
        <f t="shared" si="54"/>
        <v>1.1340564338689046E-2</v>
      </c>
    </row>
    <row r="1941" spans="1:3" x14ac:dyDescent="0.25">
      <c r="A1941" t="s">
        <v>8219</v>
      </c>
      <c r="B1941">
        <v>46</v>
      </c>
      <c r="C1941" s="17">
        <f t="shared" si="54"/>
        <v>-0.17579690646316637</v>
      </c>
    </row>
    <row r="1942" spans="1:3" x14ac:dyDescent="0.25">
      <c r="A1942" t="s">
        <v>8219</v>
      </c>
      <c r="B1942">
        <v>17</v>
      </c>
      <c r="C1942" s="17">
        <f t="shared" si="54"/>
        <v>-0.210144923255912</v>
      </c>
    </row>
    <row r="1943" spans="1:3" x14ac:dyDescent="0.25">
      <c r="A1943" t="s">
        <v>8219</v>
      </c>
      <c r="B1943">
        <v>28</v>
      </c>
      <c r="C1943" s="17">
        <f t="shared" si="54"/>
        <v>-0.19711636516211192</v>
      </c>
    </row>
    <row r="1944" spans="1:3" x14ac:dyDescent="0.25">
      <c r="A1944" t="s">
        <v>8219</v>
      </c>
      <c r="B1944">
        <v>83</v>
      </c>
      <c r="C1944" s="17">
        <f t="shared" si="54"/>
        <v>-0.13197357469311163</v>
      </c>
    </row>
    <row r="1945" spans="1:3" x14ac:dyDescent="0.25">
      <c r="A1945" t="s">
        <v>8219</v>
      </c>
      <c r="B1945">
        <v>13</v>
      </c>
      <c r="C1945" s="17">
        <f t="shared" si="54"/>
        <v>-0.21488258074456656</v>
      </c>
    </row>
    <row r="1946" spans="1:3" x14ac:dyDescent="0.25">
      <c r="A1946" t="s">
        <v>8219</v>
      </c>
      <c r="B1946">
        <v>8</v>
      </c>
      <c r="C1946" s="17">
        <f t="shared" si="54"/>
        <v>-0.22080465260538476</v>
      </c>
    </row>
    <row r="1947" spans="1:3" x14ac:dyDescent="0.25">
      <c r="A1947" t="s">
        <v>8219</v>
      </c>
      <c r="B1947">
        <v>32</v>
      </c>
      <c r="C1947" s="17">
        <f t="shared" si="54"/>
        <v>-0.19237870767345736</v>
      </c>
    </row>
    <row r="1948" spans="1:3" x14ac:dyDescent="0.25">
      <c r="A1948" t="s">
        <v>8219</v>
      </c>
      <c r="B1948">
        <v>85</v>
      </c>
      <c r="C1948" s="17">
        <f t="shared" si="54"/>
        <v>-0.12960474594878435</v>
      </c>
    </row>
    <row r="1949" spans="1:3" x14ac:dyDescent="0.25">
      <c r="A1949" t="s">
        <v>8219</v>
      </c>
      <c r="B1949">
        <v>29</v>
      </c>
      <c r="C1949" s="17">
        <f t="shared" si="54"/>
        <v>-0.19593195078994829</v>
      </c>
    </row>
    <row r="1950" spans="1:3" x14ac:dyDescent="0.25">
      <c r="A1950" t="s">
        <v>8219</v>
      </c>
      <c r="B1950">
        <v>24</v>
      </c>
      <c r="C1950" s="17">
        <f t="shared" si="54"/>
        <v>-0.20185402265076649</v>
      </c>
    </row>
    <row r="1951" spans="1:3" x14ac:dyDescent="0.25">
      <c r="A1951" t="s">
        <v>8219</v>
      </c>
      <c r="B1951">
        <v>8</v>
      </c>
      <c r="C1951" s="17">
        <f t="shared" si="54"/>
        <v>-0.22080465260538476</v>
      </c>
    </row>
    <row r="1952" spans="1:3" x14ac:dyDescent="0.25">
      <c r="A1952" t="s">
        <v>8219</v>
      </c>
      <c r="B1952">
        <v>19</v>
      </c>
      <c r="C1952" s="17">
        <f t="shared" si="54"/>
        <v>-0.20777609451158471</v>
      </c>
    </row>
    <row r="1953" spans="1:3" x14ac:dyDescent="0.25">
      <c r="A1953" t="s">
        <v>8219</v>
      </c>
      <c r="B1953">
        <v>336</v>
      </c>
      <c r="C1953" s="17">
        <f t="shared" si="54"/>
        <v>0.16768326146428977</v>
      </c>
    </row>
    <row r="1954" spans="1:3" x14ac:dyDescent="0.25">
      <c r="A1954" t="s">
        <v>8219</v>
      </c>
      <c r="B1954">
        <v>13</v>
      </c>
      <c r="C1954" s="17">
        <f t="shared" si="54"/>
        <v>-0.21488258074456656</v>
      </c>
    </row>
    <row r="1955" spans="1:3" x14ac:dyDescent="0.25">
      <c r="A1955" t="s">
        <v>8219</v>
      </c>
      <c r="B1955">
        <v>42</v>
      </c>
      <c r="C1955" s="17">
        <f t="shared" si="54"/>
        <v>-0.18053456395182094</v>
      </c>
    </row>
    <row r="1956" spans="1:3" x14ac:dyDescent="0.25">
      <c r="A1956" t="s">
        <v>8219</v>
      </c>
      <c r="B1956">
        <v>64</v>
      </c>
      <c r="C1956" s="17">
        <f t="shared" si="54"/>
        <v>-0.15447744776422082</v>
      </c>
    </row>
    <row r="1957" spans="1:3" x14ac:dyDescent="0.25">
      <c r="A1957" t="s">
        <v>8219</v>
      </c>
      <c r="B1957">
        <v>25</v>
      </c>
      <c r="C1957" s="17">
        <f t="shared" si="54"/>
        <v>-0.20066960827860286</v>
      </c>
    </row>
    <row r="1958" spans="1:3" x14ac:dyDescent="0.25">
      <c r="A1958" t="s">
        <v>8219</v>
      </c>
      <c r="B1958">
        <v>20</v>
      </c>
      <c r="C1958" s="17">
        <f t="shared" si="54"/>
        <v>-0.20659168013942106</v>
      </c>
    </row>
    <row r="1959" spans="1:3" x14ac:dyDescent="0.25">
      <c r="A1959" t="s">
        <v>8219</v>
      </c>
      <c r="B1959">
        <v>104</v>
      </c>
      <c r="C1959" s="17">
        <f t="shared" si="54"/>
        <v>-0.10710087287767514</v>
      </c>
    </row>
    <row r="1960" spans="1:3" x14ac:dyDescent="0.25">
      <c r="A1960" t="s">
        <v>8219</v>
      </c>
      <c r="B1960">
        <v>53</v>
      </c>
      <c r="C1960" s="17">
        <f t="shared" si="54"/>
        <v>-0.16750600585802089</v>
      </c>
    </row>
    <row r="1961" spans="1:3" x14ac:dyDescent="0.25">
      <c r="A1961" t="s">
        <v>8219</v>
      </c>
      <c r="B1961">
        <v>14</v>
      </c>
      <c r="C1961" s="17">
        <f t="shared" si="54"/>
        <v>-0.21369816637240291</v>
      </c>
    </row>
    <row r="1962" spans="1:3" x14ac:dyDescent="0.25">
      <c r="A1962" t="s">
        <v>8219</v>
      </c>
      <c r="B1962">
        <v>20</v>
      </c>
      <c r="C1962" s="17">
        <f t="shared" si="54"/>
        <v>-0.20659168013942106</v>
      </c>
    </row>
    <row r="1963" spans="1:3" x14ac:dyDescent="0.25">
      <c r="A1963" t="s">
        <v>8219</v>
      </c>
      <c r="B1963">
        <v>558</v>
      </c>
      <c r="C1963" s="17">
        <f t="shared" si="54"/>
        <v>0.43062325208461832</v>
      </c>
    </row>
    <row r="1964" spans="1:3" x14ac:dyDescent="0.25">
      <c r="A1964" t="s">
        <v>8219</v>
      </c>
      <c r="B1964">
        <v>22</v>
      </c>
      <c r="C1964" s="17">
        <f t="shared" si="54"/>
        <v>-0.20422285139509377</v>
      </c>
    </row>
    <row r="1965" spans="1:3" x14ac:dyDescent="0.25">
      <c r="A1965" t="s">
        <v>8219</v>
      </c>
      <c r="B1965">
        <v>24</v>
      </c>
      <c r="C1965" s="17">
        <f t="shared" si="54"/>
        <v>-0.20185402265076649</v>
      </c>
    </row>
    <row r="1966" spans="1:3" x14ac:dyDescent="0.25">
      <c r="A1966" t="s">
        <v>8219</v>
      </c>
      <c r="B1966">
        <v>74</v>
      </c>
      <c r="C1966" s="17">
        <f t="shared" si="54"/>
        <v>-0.1426333040425844</v>
      </c>
    </row>
    <row r="1967" spans="1:3" x14ac:dyDescent="0.25">
      <c r="A1967" t="s">
        <v>8219</v>
      </c>
      <c r="B1967">
        <v>54</v>
      </c>
      <c r="C1967" s="17">
        <f t="shared" si="54"/>
        <v>-0.16632159148585723</v>
      </c>
    </row>
    <row r="1968" spans="1:3" x14ac:dyDescent="0.25">
      <c r="A1968" t="s">
        <v>8219</v>
      </c>
      <c r="B1968">
        <v>31</v>
      </c>
      <c r="C1968" s="17">
        <f t="shared" si="54"/>
        <v>-0.19356312204562101</v>
      </c>
    </row>
    <row r="1969" spans="1:3" x14ac:dyDescent="0.25">
      <c r="A1969" t="s">
        <v>8219</v>
      </c>
      <c r="B1969">
        <v>25</v>
      </c>
      <c r="C1969" s="17">
        <f t="shared" si="54"/>
        <v>-0.20066960827860286</v>
      </c>
    </row>
    <row r="1970" spans="1:3" x14ac:dyDescent="0.25">
      <c r="A1970" t="s">
        <v>8219</v>
      </c>
      <c r="B1970">
        <v>17</v>
      </c>
      <c r="C1970" s="17">
        <f t="shared" si="54"/>
        <v>-0.210144923255912</v>
      </c>
    </row>
    <row r="1971" spans="1:3" x14ac:dyDescent="0.25">
      <c r="A1971" t="s">
        <v>8219</v>
      </c>
      <c r="B1971">
        <v>12</v>
      </c>
      <c r="C1971" s="17">
        <f t="shared" si="54"/>
        <v>-0.21606699511673019</v>
      </c>
    </row>
    <row r="1972" spans="1:3" x14ac:dyDescent="0.25">
      <c r="A1972" t="s">
        <v>8219</v>
      </c>
      <c r="B1972">
        <v>38</v>
      </c>
      <c r="C1972" s="17">
        <f t="shared" si="54"/>
        <v>-0.1852722214404755</v>
      </c>
    </row>
    <row r="1973" spans="1:3" x14ac:dyDescent="0.25">
      <c r="A1973" t="s">
        <v>8219</v>
      </c>
      <c r="B1973">
        <v>41</v>
      </c>
      <c r="C1973" s="17">
        <f t="shared" si="54"/>
        <v>-0.18171897832398459</v>
      </c>
    </row>
    <row r="1974" spans="1:3" x14ac:dyDescent="0.25">
      <c r="A1974" t="s">
        <v>8219</v>
      </c>
      <c r="B1974">
        <v>19</v>
      </c>
      <c r="C1974" s="17">
        <f t="shared" si="54"/>
        <v>-0.20777609451158471</v>
      </c>
    </row>
    <row r="1975" spans="1:3" x14ac:dyDescent="0.25">
      <c r="A1975" t="s">
        <v>8219</v>
      </c>
      <c r="B1975">
        <v>41</v>
      </c>
      <c r="C1975" s="17">
        <f t="shared" si="54"/>
        <v>-0.18171897832398459</v>
      </c>
    </row>
    <row r="1976" spans="1:3" x14ac:dyDescent="0.25">
      <c r="A1976" t="s">
        <v>8219</v>
      </c>
      <c r="B1976">
        <v>26</v>
      </c>
      <c r="C1976" s="17">
        <f t="shared" si="54"/>
        <v>-0.19948519390643921</v>
      </c>
    </row>
    <row r="1977" spans="1:3" x14ac:dyDescent="0.25">
      <c r="A1977" t="s">
        <v>8219</v>
      </c>
      <c r="B1977">
        <v>25</v>
      </c>
      <c r="C1977" s="17">
        <f t="shared" si="54"/>
        <v>-0.20066960827860286</v>
      </c>
    </row>
    <row r="1978" spans="1:3" x14ac:dyDescent="0.25">
      <c r="A1978" t="s">
        <v>8219</v>
      </c>
      <c r="B1978">
        <v>9</v>
      </c>
      <c r="C1978" s="17">
        <f t="shared" si="54"/>
        <v>-0.21962023823322113</v>
      </c>
    </row>
    <row r="1979" spans="1:3" x14ac:dyDescent="0.25">
      <c r="A1979" t="s">
        <v>8219</v>
      </c>
      <c r="B1979">
        <v>78</v>
      </c>
      <c r="C1979" s="17">
        <f t="shared" si="54"/>
        <v>-0.13789564655392983</v>
      </c>
    </row>
    <row r="1980" spans="1:3" x14ac:dyDescent="0.25">
      <c r="A1980" t="s">
        <v>8219</v>
      </c>
      <c r="B1980">
        <v>45</v>
      </c>
      <c r="C1980" s="17">
        <f t="shared" si="54"/>
        <v>-0.17698132083533002</v>
      </c>
    </row>
    <row r="1981" spans="1:3" x14ac:dyDescent="0.25">
      <c r="A1981" t="s">
        <v>8219</v>
      </c>
      <c r="B1981">
        <v>102</v>
      </c>
      <c r="C1981" s="17">
        <f t="shared" si="54"/>
        <v>-0.10946970162200242</v>
      </c>
    </row>
    <row r="1982" spans="1:3" x14ac:dyDescent="0.25">
      <c r="A1982" t="s">
        <v>8219</v>
      </c>
      <c r="B1982">
        <v>5</v>
      </c>
      <c r="C1982" s="17">
        <f t="shared" si="54"/>
        <v>-0.2243578957218757</v>
      </c>
    </row>
    <row r="1983" spans="1:3" x14ac:dyDescent="0.25">
      <c r="A1983" t="s">
        <v>8219</v>
      </c>
      <c r="B1983">
        <v>27</v>
      </c>
      <c r="C1983" s="17">
        <f t="shared" si="54"/>
        <v>-0.19830077953427558</v>
      </c>
    </row>
    <row r="1984" spans="1:3" x14ac:dyDescent="0.25">
      <c r="A1984" t="s">
        <v>8219</v>
      </c>
      <c r="B1984">
        <v>37</v>
      </c>
      <c r="C1984" s="17">
        <f t="shared" si="54"/>
        <v>-0.18645663581263916</v>
      </c>
    </row>
    <row r="1985" spans="1:3" x14ac:dyDescent="0.25">
      <c r="A1985" t="s">
        <v>8219</v>
      </c>
      <c r="B1985">
        <v>14</v>
      </c>
      <c r="C1985" s="17">
        <f t="shared" si="54"/>
        <v>-0.21369816637240291</v>
      </c>
    </row>
    <row r="1986" spans="1:3" x14ac:dyDescent="0.25">
      <c r="A1986" t="s">
        <v>8219</v>
      </c>
      <c r="B1986">
        <v>27</v>
      </c>
      <c r="C1986" s="17">
        <f t="shared" si="54"/>
        <v>-0.19830077953427558</v>
      </c>
    </row>
    <row r="1987" spans="1:3" x14ac:dyDescent="0.25">
      <c r="A1987" t="s">
        <v>8219</v>
      </c>
      <c r="B1987">
        <v>45</v>
      </c>
      <c r="C1987" s="17">
        <f t="shared" ref="C1987:C2050" si="55">(B1987-F$2)/F$7</f>
        <v>-0.17698132083533002</v>
      </c>
    </row>
    <row r="1988" spans="1:3" x14ac:dyDescent="0.25">
      <c r="A1988" t="s">
        <v>8219</v>
      </c>
      <c r="B1988">
        <v>49</v>
      </c>
      <c r="C1988" s="17">
        <f t="shared" si="55"/>
        <v>-0.17224366334667546</v>
      </c>
    </row>
    <row r="1989" spans="1:3" x14ac:dyDescent="0.25">
      <c r="A1989" t="s">
        <v>8219</v>
      </c>
      <c r="B1989">
        <v>24</v>
      </c>
      <c r="C1989" s="17">
        <f t="shared" si="55"/>
        <v>-0.20185402265076649</v>
      </c>
    </row>
    <row r="1990" spans="1:3" x14ac:dyDescent="0.25">
      <c r="A1990" t="s">
        <v>8219</v>
      </c>
      <c r="B1990">
        <v>112</v>
      </c>
      <c r="C1990" s="17">
        <f t="shared" si="55"/>
        <v>-9.7625557900366006E-2</v>
      </c>
    </row>
    <row r="1991" spans="1:3" x14ac:dyDescent="0.25">
      <c r="A1991" t="s">
        <v>8219</v>
      </c>
      <c r="B1991">
        <v>23</v>
      </c>
      <c r="C1991" s="17">
        <f t="shared" si="55"/>
        <v>-0.20303843702293015</v>
      </c>
    </row>
    <row r="1992" spans="1:3" x14ac:dyDescent="0.25">
      <c r="A1992" t="s">
        <v>8219</v>
      </c>
      <c r="B1992">
        <v>54</v>
      </c>
      <c r="C1992" s="17">
        <f t="shared" si="55"/>
        <v>-0.16632159148585723</v>
      </c>
    </row>
    <row r="1993" spans="1:3" x14ac:dyDescent="0.25">
      <c r="A1993" t="s">
        <v>8219</v>
      </c>
      <c r="B1993">
        <v>28</v>
      </c>
      <c r="C1993" s="17">
        <f t="shared" si="55"/>
        <v>-0.19711636516211192</v>
      </c>
    </row>
    <row r="1994" spans="1:3" x14ac:dyDescent="0.25">
      <c r="A1994" t="s">
        <v>8219</v>
      </c>
      <c r="B1994">
        <v>11</v>
      </c>
      <c r="C1994" s="17">
        <f t="shared" si="55"/>
        <v>-0.21725140948889385</v>
      </c>
    </row>
    <row r="1995" spans="1:3" x14ac:dyDescent="0.25">
      <c r="A1995" t="s">
        <v>8219</v>
      </c>
      <c r="B1995">
        <v>62</v>
      </c>
      <c r="C1995" s="17">
        <f t="shared" si="55"/>
        <v>-0.1568462765085481</v>
      </c>
    </row>
    <row r="1996" spans="1:3" x14ac:dyDescent="0.25">
      <c r="A1996" t="s">
        <v>8219</v>
      </c>
      <c r="B1996">
        <v>73</v>
      </c>
      <c r="C1996" s="17">
        <f t="shared" si="55"/>
        <v>-0.14381771841474805</v>
      </c>
    </row>
    <row r="1997" spans="1:3" x14ac:dyDescent="0.25">
      <c r="A1997" t="s">
        <v>8219</v>
      </c>
      <c r="B1997">
        <v>18</v>
      </c>
      <c r="C1997" s="17">
        <f t="shared" si="55"/>
        <v>-0.20896050888374834</v>
      </c>
    </row>
    <row r="1998" spans="1:3" x14ac:dyDescent="0.25">
      <c r="A1998" t="s">
        <v>8219</v>
      </c>
      <c r="B1998">
        <v>35</v>
      </c>
      <c r="C1998" s="17">
        <f t="shared" si="55"/>
        <v>-0.18882546455696644</v>
      </c>
    </row>
    <row r="1999" spans="1:3" x14ac:dyDescent="0.25">
      <c r="A1999" t="s">
        <v>8219</v>
      </c>
      <c r="B1999">
        <v>43</v>
      </c>
      <c r="C1999" s="17">
        <f t="shared" si="55"/>
        <v>-0.17935014957965731</v>
      </c>
    </row>
    <row r="2000" spans="1:3" x14ac:dyDescent="0.25">
      <c r="A2000" t="s">
        <v>8219</v>
      </c>
      <c r="B2000">
        <v>36</v>
      </c>
      <c r="C2000" s="17">
        <f t="shared" si="55"/>
        <v>-0.18764105018480279</v>
      </c>
    </row>
    <row r="2001" spans="1:3" x14ac:dyDescent="0.25">
      <c r="A2001" t="s">
        <v>8219</v>
      </c>
      <c r="B2001">
        <v>62</v>
      </c>
      <c r="C2001" s="17">
        <f t="shared" si="55"/>
        <v>-0.1568462765085481</v>
      </c>
    </row>
    <row r="2002" spans="1:3" x14ac:dyDescent="0.25">
      <c r="A2002" t="s">
        <v>8219</v>
      </c>
      <c r="B2002">
        <v>15</v>
      </c>
      <c r="C2002" s="17">
        <f t="shared" si="55"/>
        <v>-0.21251375200023928</v>
      </c>
    </row>
    <row r="2003" spans="1:3" x14ac:dyDescent="0.25">
      <c r="A2003" t="s">
        <v>8219</v>
      </c>
      <c r="B2003">
        <v>33</v>
      </c>
      <c r="C2003" s="17">
        <f t="shared" si="55"/>
        <v>-0.19119429330129373</v>
      </c>
    </row>
    <row r="2004" spans="1:3" x14ac:dyDescent="0.25">
      <c r="A2004" t="s">
        <v>8219</v>
      </c>
      <c r="B2004">
        <v>27</v>
      </c>
      <c r="C2004" s="17">
        <f t="shared" si="55"/>
        <v>-0.19830077953427558</v>
      </c>
    </row>
    <row r="2005" spans="1:3" x14ac:dyDescent="0.25">
      <c r="A2005" t="s">
        <v>8219</v>
      </c>
      <c r="B2005">
        <v>17</v>
      </c>
      <c r="C2005" s="17">
        <f t="shared" si="55"/>
        <v>-0.210144923255912</v>
      </c>
    </row>
    <row r="2006" spans="1:3" x14ac:dyDescent="0.25">
      <c r="A2006" t="s">
        <v>8219</v>
      </c>
      <c r="B2006">
        <v>4</v>
      </c>
      <c r="C2006" s="17">
        <f t="shared" si="55"/>
        <v>-0.22554231009403933</v>
      </c>
    </row>
    <row r="2007" spans="1:3" x14ac:dyDescent="0.25">
      <c r="A2007" t="s">
        <v>8219</v>
      </c>
      <c r="B2007">
        <v>53</v>
      </c>
      <c r="C2007" s="17">
        <f t="shared" si="55"/>
        <v>-0.16750600585802089</v>
      </c>
    </row>
    <row r="2008" spans="1:3" x14ac:dyDescent="0.25">
      <c r="A2008" t="s">
        <v>8219</v>
      </c>
      <c r="B2008">
        <v>49</v>
      </c>
      <c r="C2008" s="17">
        <f t="shared" si="55"/>
        <v>-0.17224366334667546</v>
      </c>
    </row>
    <row r="2009" spans="1:3" x14ac:dyDescent="0.25">
      <c r="A2009" t="s">
        <v>8219</v>
      </c>
      <c r="B2009">
        <v>57</v>
      </c>
      <c r="C2009" s="17">
        <f t="shared" si="55"/>
        <v>-0.16276834836936632</v>
      </c>
    </row>
    <row r="2010" spans="1:3" x14ac:dyDescent="0.25">
      <c r="A2010" t="s">
        <v>8219</v>
      </c>
      <c r="B2010">
        <v>69</v>
      </c>
      <c r="C2010" s="17">
        <f t="shared" si="55"/>
        <v>-0.14855537590340262</v>
      </c>
    </row>
    <row r="2011" spans="1:3" x14ac:dyDescent="0.25">
      <c r="A2011" t="s">
        <v>8219</v>
      </c>
      <c r="B2011">
        <v>15</v>
      </c>
      <c r="C2011" s="17">
        <f t="shared" si="55"/>
        <v>-0.21251375200023928</v>
      </c>
    </row>
    <row r="2012" spans="1:3" x14ac:dyDescent="0.25">
      <c r="A2012" t="s">
        <v>8219</v>
      </c>
      <c r="B2012">
        <v>64</v>
      </c>
      <c r="C2012" s="17">
        <f t="shared" si="55"/>
        <v>-0.15447744776422082</v>
      </c>
    </row>
    <row r="2013" spans="1:3" x14ac:dyDescent="0.25">
      <c r="A2013" t="s">
        <v>8219</v>
      </c>
      <c r="B2013">
        <v>20</v>
      </c>
      <c r="C2013" s="17">
        <f t="shared" si="55"/>
        <v>-0.20659168013942106</v>
      </c>
    </row>
    <row r="2014" spans="1:3" x14ac:dyDescent="0.25">
      <c r="A2014" t="s">
        <v>8219</v>
      </c>
      <c r="B2014">
        <v>27</v>
      </c>
      <c r="C2014" s="17">
        <f t="shared" si="55"/>
        <v>-0.19830077953427558</v>
      </c>
    </row>
    <row r="2015" spans="1:3" x14ac:dyDescent="0.25">
      <c r="A2015" t="s">
        <v>8219</v>
      </c>
      <c r="B2015">
        <v>21</v>
      </c>
      <c r="C2015" s="17">
        <f t="shared" si="55"/>
        <v>-0.20540726576725743</v>
      </c>
    </row>
    <row r="2016" spans="1:3" x14ac:dyDescent="0.25">
      <c r="A2016" t="s">
        <v>8219</v>
      </c>
      <c r="B2016">
        <v>31</v>
      </c>
      <c r="C2016" s="17">
        <f t="shared" si="55"/>
        <v>-0.19356312204562101</v>
      </c>
    </row>
    <row r="2017" spans="1:3" x14ac:dyDescent="0.25">
      <c r="A2017" t="s">
        <v>8219</v>
      </c>
      <c r="B2017">
        <v>51</v>
      </c>
      <c r="C2017" s="17">
        <f t="shared" si="55"/>
        <v>-0.16987483460234817</v>
      </c>
    </row>
    <row r="2018" spans="1:3" x14ac:dyDescent="0.25">
      <c r="A2018" t="s">
        <v>8219</v>
      </c>
      <c r="B2018">
        <v>57</v>
      </c>
      <c r="C2018" s="17">
        <f t="shared" si="55"/>
        <v>-0.16276834836936632</v>
      </c>
    </row>
    <row r="2019" spans="1:3" x14ac:dyDescent="0.25">
      <c r="A2019" t="s">
        <v>8219</v>
      </c>
      <c r="B2019">
        <v>20</v>
      </c>
      <c r="C2019" s="17">
        <f t="shared" si="55"/>
        <v>-0.20659168013942106</v>
      </c>
    </row>
    <row r="2020" spans="1:3" x14ac:dyDescent="0.25">
      <c r="A2020" t="s">
        <v>8219</v>
      </c>
      <c r="B2020">
        <v>71</v>
      </c>
      <c r="C2020" s="17">
        <f t="shared" si="55"/>
        <v>-0.14618654715907534</v>
      </c>
    </row>
    <row r="2021" spans="1:3" x14ac:dyDescent="0.25">
      <c r="A2021" t="s">
        <v>8219</v>
      </c>
      <c r="B2021">
        <v>72</v>
      </c>
      <c r="C2021" s="17">
        <f t="shared" si="55"/>
        <v>-0.14500213278691168</v>
      </c>
    </row>
    <row r="2022" spans="1:3" x14ac:dyDescent="0.25">
      <c r="A2022" t="s">
        <v>8219</v>
      </c>
      <c r="B2022">
        <v>45</v>
      </c>
      <c r="C2022" s="17">
        <f t="shared" si="55"/>
        <v>-0.17698132083533002</v>
      </c>
    </row>
    <row r="2023" spans="1:3" x14ac:dyDescent="0.25">
      <c r="A2023" t="s">
        <v>8219</v>
      </c>
      <c r="B2023">
        <v>51</v>
      </c>
      <c r="C2023" s="17">
        <f t="shared" si="55"/>
        <v>-0.16987483460234817</v>
      </c>
    </row>
    <row r="2024" spans="1:3" x14ac:dyDescent="0.25">
      <c r="A2024" t="s">
        <v>8219</v>
      </c>
      <c r="B2024">
        <v>56</v>
      </c>
      <c r="C2024" s="17">
        <f t="shared" si="55"/>
        <v>-0.16395276274152995</v>
      </c>
    </row>
    <row r="2025" spans="1:3" x14ac:dyDescent="0.25">
      <c r="A2025" t="s">
        <v>8219</v>
      </c>
      <c r="B2025">
        <v>17</v>
      </c>
      <c r="C2025" s="17">
        <f t="shared" si="55"/>
        <v>-0.210144923255912</v>
      </c>
    </row>
    <row r="2026" spans="1:3" x14ac:dyDescent="0.25">
      <c r="A2026" t="s">
        <v>8219</v>
      </c>
      <c r="B2026">
        <v>197</v>
      </c>
      <c r="C2026" s="17">
        <f t="shared" si="55"/>
        <v>3.0496637335435521E-3</v>
      </c>
    </row>
    <row r="2027" spans="1:3" x14ac:dyDescent="0.25">
      <c r="A2027" t="s">
        <v>8219</v>
      </c>
      <c r="B2027">
        <v>70</v>
      </c>
      <c r="C2027" s="17">
        <f t="shared" si="55"/>
        <v>-0.14737096153123896</v>
      </c>
    </row>
    <row r="2028" spans="1:3" x14ac:dyDescent="0.25">
      <c r="A2028" t="s">
        <v>8219</v>
      </c>
      <c r="B2028">
        <v>21</v>
      </c>
      <c r="C2028" s="17">
        <f t="shared" si="55"/>
        <v>-0.20540726576725743</v>
      </c>
    </row>
    <row r="2029" spans="1:3" x14ac:dyDescent="0.25">
      <c r="A2029" t="s">
        <v>8219</v>
      </c>
      <c r="B2029">
        <v>34</v>
      </c>
      <c r="C2029" s="17">
        <f t="shared" si="55"/>
        <v>-0.19000987892913007</v>
      </c>
    </row>
    <row r="2030" spans="1:3" x14ac:dyDescent="0.25">
      <c r="A2030" t="s">
        <v>8219</v>
      </c>
      <c r="B2030">
        <v>39</v>
      </c>
      <c r="C2030" s="17">
        <f t="shared" si="55"/>
        <v>-0.18408780706831188</v>
      </c>
    </row>
    <row r="2031" spans="1:3" x14ac:dyDescent="0.25">
      <c r="A2031" t="s">
        <v>8219</v>
      </c>
      <c r="B2031">
        <v>78</v>
      </c>
      <c r="C2031" s="17">
        <f t="shared" si="55"/>
        <v>-0.13789564655392983</v>
      </c>
    </row>
    <row r="2032" spans="1:3" x14ac:dyDescent="0.25">
      <c r="A2032" t="s">
        <v>8219</v>
      </c>
      <c r="B2032">
        <v>48</v>
      </c>
      <c r="C2032" s="17">
        <f t="shared" si="55"/>
        <v>-0.17342807771883909</v>
      </c>
    </row>
    <row r="2033" spans="1:3" x14ac:dyDescent="0.25">
      <c r="A2033" t="s">
        <v>8219</v>
      </c>
      <c r="B2033">
        <v>29</v>
      </c>
      <c r="C2033" s="17">
        <f t="shared" si="55"/>
        <v>-0.19593195078994829</v>
      </c>
    </row>
    <row r="2034" spans="1:3" x14ac:dyDescent="0.25">
      <c r="A2034" t="s">
        <v>8219</v>
      </c>
      <c r="B2034">
        <v>73</v>
      </c>
      <c r="C2034" s="17">
        <f t="shared" si="55"/>
        <v>-0.14381771841474805</v>
      </c>
    </row>
    <row r="2035" spans="1:3" x14ac:dyDescent="0.25">
      <c r="A2035" t="s">
        <v>8219</v>
      </c>
      <c r="B2035">
        <v>8</v>
      </c>
      <c r="C2035" s="17">
        <f t="shared" si="55"/>
        <v>-0.22080465260538476</v>
      </c>
    </row>
    <row r="2036" spans="1:3" x14ac:dyDescent="0.25">
      <c r="A2036" t="s">
        <v>8219</v>
      </c>
      <c r="B2036">
        <v>17</v>
      </c>
      <c r="C2036" s="17">
        <f t="shared" si="55"/>
        <v>-0.210144923255912</v>
      </c>
    </row>
    <row r="2037" spans="1:3" x14ac:dyDescent="0.25">
      <c r="A2037" t="s">
        <v>8219</v>
      </c>
      <c r="B2037">
        <v>9</v>
      </c>
      <c r="C2037" s="17">
        <f t="shared" si="55"/>
        <v>-0.21962023823322113</v>
      </c>
    </row>
    <row r="2038" spans="1:3" x14ac:dyDescent="0.25">
      <c r="A2038" t="s">
        <v>8219</v>
      </c>
      <c r="B2038">
        <v>17</v>
      </c>
      <c r="C2038" s="17">
        <f t="shared" si="55"/>
        <v>-0.210144923255912</v>
      </c>
    </row>
    <row r="2039" spans="1:3" x14ac:dyDescent="0.25">
      <c r="A2039" t="s">
        <v>8219</v>
      </c>
      <c r="B2039">
        <v>33</v>
      </c>
      <c r="C2039" s="17">
        <f t="shared" si="55"/>
        <v>-0.19119429330129373</v>
      </c>
    </row>
    <row r="2040" spans="1:3" x14ac:dyDescent="0.25">
      <c r="A2040" t="s">
        <v>8219</v>
      </c>
      <c r="B2040">
        <v>38</v>
      </c>
      <c r="C2040" s="17">
        <f t="shared" si="55"/>
        <v>-0.1852722214404755</v>
      </c>
    </row>
    <row r="2041" spans="1:3" x14ac:dyDescent="0.25">
      <c r="A2041" t="s">
        <v>8219</v>
      </c>
      <c r="B2041">
        <v>79</v>
      </c>
      <c r="C2041" s="17">
        <f t="shared" si="55"/>
        <v>-0.1367112321817662</v>
      </c>
    </row>
    <row r="2042" spans="1:3" x14ac:dyDescent="0.25">
      <c r="A2042" t="s">
        <v>8219</v>
      </c>
      <c r="B2042">
        <v>46</v>
      </c>
      <c r="C2042" s="17">
        <f t="shared" si="55"/>
        <v>-0.17579690646316637</v>
      </c>
    </row>
    <row r="2043" spans="1:3" x14ac:dyDescent="0.25">
      <c r="A2043" t="s">
        <v>8219</v>
      </c>
      <c r="B2043">
        <v>20</v>
      </c>
      <c r="C2043" s="17">
        <f t="shared" si="55"/>
        <v>-0.20659168013942106</v>
      </c>
    </row>
    <row r="2044" spans="1:3" x14ac:dyDescent="0.25">
      <c r="A2044" t="s">
        <v>8219</v>
      </c>
      <c r="B2044">
        <v>20</v>
      </c>
      <c r="C2044" s="17">
        <f t="shared" si="55"/>
        <v>-0.20659168013942106</v>
      </c>
    </row>
    <row r="2045" spans="1:3" x14ac:dyDescent="0.25">
      <c r="A2045" t="s">
        <v>8219</v>
      </c>
      <c r="B2045">
        <v>13</v>
      </c>
      <c r="C2045" s="17">
        <f t="shared" si="55"/>
        <v>-0.21488258074456656</v>
      </c>
    </row>
    <row r="2046" spans="1:3" x14ac:dyDescent="0.25">
      <c r="A2046" t="s">
        <v>8219</v>
      </c>
      <c r="B2046">
        <v>22</v>
      </c>
      <c r="C2046" s="17">
        <f t="shared" si="55"/>
        <v>-0.20422285139509377</v>
      </c>
    </row>
    <row r="2047" spans="1:3" x14ac:dyDescent="0.25">
      <c r="A2047" t="s">
        <v>8219</v>
      </c>
      <c r="B2047">
        <v>36</v>
      </c>
      <c r="C2047" s="17">
        <f t="shared" si="55"/>
        <v>-0.18764105018480279</v>
      </c>
    </row>
    <row r="2048" spans="1:3" x14ac:dyDescent="0.25">
      <c r="A2048" t="s">
        <v>8219</v>
      </c>
      <c r="B2048">
        <v>40</v>
      </c>
      <c r="C2048" s="17">
        <f t="shared" si="55"/>
        <v>-0.18290339269614822</v>
      </c>
    </row>
    <row r="2049" spans="1:3" x14ac:dyDescent="0.25">
      <c r="A2049" t="s">
        <v>8219</v>
      </c>
      <c r="B2049">
        <v>9</v>
      </c>
      <c r="C2049" s="17">
        <f t="shared" si="55"/>
        <v>-0.21962023823322113</v>
      </c>
    </row>
    <row r="2050" spans="1:3" x14ac:dyDescent="0.25">
      <c r="A2050" t="s">
        <v>8219</v>
      </c>
      <c r="B2050">
        <v>19</v>
      </c>
      <c r="C2050" s="17">
        <f t="shared" si="55"/>
        <v>-0.20777609451158471</v>
      </c>
    </row>
    <row r="2051" spans="1:3" x14ac:dyDescent="0.25">
      <c r="A2051" t="s">
        <v>8219</v>
      </c>
      <c r="B2051">
        <v>14</v>
      </c>
      <c r="C2051" s="17">
        <f t="shared" ref="C2051:C2114" si="56">(B2051-F$2)/F$7</f>
        <v>-0.21369816637240291</v>
      </c>
    </row>
    <row r="2052" spans="1:3" x14ac:dyDescent="0.25">
      <c r="A2052" t="s">
        <v>8219</v>
      </c>
      <c r="B2052">
        <v>38</v>
      </c>
      <c r="C2052" s="17">
        <f t="shared" si="56"/>
        <v>-0.1852722214404755</v>
      </c>
    </row>
    <row r="2053" spans="1:3" x14ac:dyDescent="0.25">
      <c r="A2053" t="s">
        <v>8219</v>
      </c>
      <c r="B2053">
        <v>58</v>
      </c>
      <c r="C2053" s="17">
        <f t="shared" si="56"/>
        <v>-0.16158393399720267</v>
      </c>
    </row>
    <row r="2054" spans="1:3" x14ac:dyDescent="0.25">
      <c r="A2054" t="s">
        <v>8219</v>
      </c>
      <c r="B2054">
        <v>28</v>
      </c>
      <c r="C2054" s="17">
        <f t="shared" si="56"/>
        <v>-0.19711636516211192</v>
      </c>
    </row>
    <row r="2055" spans="1:3" x14ac:dyDescent="0.25">
      <c r="A2055" t="s">
        <v>8219</v>
      </c>
      <c r="B2055">
        <v>17</v>
      </c>
      <c r="C2055" s="17">
        <f t="shared" si="56"/>
        <v>-0.210144923255912</v>
      </c>
    </row>
    <row r="2056" spans="1:3" x14ac:dyDescent="0.25">
      <c r="A2056" t="s">
        <v>8219</v>
      </c>
      <c r="B2056">
        <v>12</v>
      </c>
      <c r="C2056" s="17">
        <f t="shared" si="56"/>
        <v>-0.21606699511673019</v>
      </c>
    </row>
    <row r="2057" spans="1:3" x14ac:dyDescent="0.25">
      <c r="A2057" t="s">
        <v>8219</v>
      </c>
      <c r="B2057">
        <v>40</v>
      </c>
      <c r="C2057" s="17">
        <f t="shared" si="56"/>
        <v>-0.18290339269614822</v>
      </c>
    </row>
    <row r="2058" spans="1:3" x14ac:dyDescent="0.25">
      <c r="A2058" t="s">
        <v>8219</v>
      </c>
      <c r="B2058">
        <v>57</v>
      </c>
      <c r="C2058" s="17">
        <f t="shared" si="56"/>
        <v>-0.16276834836936632</v>
      </c>
    </row>
    <row r="2059" spans="1:3" x14ac:dyDescent="0.25">
      <c r="A2059" t="s">
        <v>8219</v>
      </c>
      <c r="B2059">
        <v>114</v>
      </c>
      <c r="C2059" s="17">
        <f t="shared" si="56"/>
        <v>-9.5256729156038722E-2</v>
      </c>
    </row>
    <row r="2060" spans="1:3" x14ac:dyDescent="0.25">
      <c r="A2060" t="s">
        <v>8219</v>
      </c>
      <c r="B2060">
        <v>31</v>
      </c>
      <c r="C2060" s="17">
        <f t="shared" si="56"/>
        <v>-0.19356312204562101</v>
      </c>
    </row>
    <row r="2061" spans="1:3" x14ac:dyDescent="0.25">
      <c r="A2061" t="s">
        <v>8219</v>
      </c>
      <c r="B2061">
        <v>3</v>
      </c>
      <c r="C2061" s="17">
        <f t="shared" si="56"/>
        <v>-0.22672672446620298</v>
      </c>
    </row>
    <row r="2062" spans="1:3" x14ac:dyDescent="0.25">
      <c r="A2062" t="s">
        <v>8219</v>
      </c>
      <c r="B2062">
        <v>16</v>
      </c>
      <c r="C2062" s="17">
        <f t="shared" si="56"/>
        <v>-0.21132933762807563</v>
      </c>
    </row>
    <row r="2063" spans="1:3" x14ac:dyDescent="0.25">
      <c r="A2063" t="s">
        <v>8219</v>
      </c>
      <c r="B2063">
        <v>199</v>
      </c>
      <c r="C2063" s="17">
        <f t="shared" si="56"/>
        <v>5.4184924778708362E-3</v>
      </c>
    </row>
    <row r="2064" spans="1:3" x14ac:dyDescent="0.25">
      <c r="A2064" t="s">
        <v>8219</v>
      </c>
      <c r="B2064">
        <v>31</v>
      </c>
      <c r="C2064" s="17">
        <f t="shared" si="56"/>
        <v>-0.19356312204562101</v>
      </c>
    </row>
    <row r="2065" spans="1:3" x14ac:dyDescent="0.25">
      <c r="A2065" t="s">
        <v>8219</v>
      </c>
      <c r="B2065">
        <v>30</v>
      </c>
      <c r="C2065" s="17">
        <f t="shared" si="56"/>
        <v>-0.19474753641778464</v>
      </c>
    </row>
    <row r="2066" spans="1:3" x14ac:dyDescent="0.25">
      <c r="A2066" t="s">
        <v>8219</v>
      </c>
      <c r="B2066">
        <v>34</v>
      </c>
      <c r="C2066" s="17">
        <f t="shared" si="56"/>
        <v>-0.19000987892913007</v>
      </c>
    </row>
    <row r="2067" spans="1:3" x14ac:dyDescent="0.25">
      <c r="A2067" t="s">
        <v>8219</v>
      </c>
      <c r="B2067">
        <v>18</v>
      </c>
      <c r="C2067" s="17">
        <f t="shared" si="56"/>
        <v>-0.20896050888374834</v>
      </c>
    </row>
    <row r="2068" spans="1:3" x14ac:dyDescent="0.25">
      <c r="A2068" t="s">
        <v>8219</v>
      </c>
      <c r="B2068">
        <v>67</v>
      </c>
      <c r="C2068" s="17">
        <f t="shared" si="56"/>
        <v>-0.1509242046477299</v>
      </c>
    </row>
    <row r="2069" spans="1:3" x14ac:dyDescent="0.25">
      <c r="A2069" t="s">
        <v>8219</v>
      </c>
      <c r="B2069">
        <v>66</v>
      </c>
      <c r="C2069" s="17">
        <f t="shared" si="56"/>
        <v>-0.15210861901989353</v>
      </c>
    </row>
    <row r="2070" spans="1:3" x14ac:dyDescent="0.25">
      <c r="A2070" t="s">
        <v>8219</v>
      </c>
      <c r="B2070">
        <v>23</v>
      </c>
      <c r="C2070" s="17">
        <f t="shared" si="56"/>
        <v>-0.20303843702293015</v>
      </c>
    </row>
    <row r="2071" spans="1:3" x14ac:dyDescent="0.25">
      <c r="A2071" t="s">
        <v>8219</v>
      </c>
      <c r="B2071">
        <v>126</v>
      </c>
      <c r="C2071" s="17">
        <f t="shared" si="56"/>
        <v>-8.1043756690075019E-2</v>
      </c>
    </row>
    <row r="2072" spans="1:3" x14ac:dyDescent="0.25">
      <c r="A2072" t="s">
        <v>8219</v>
      </c>
      <c r="B2072">
        <v>6</v>
      </c>
      <c r="C2072" s="17">
        <f t="shared" si="56"/>
        <v>-0.22317348134971204</v>
      </c>
    </row>
    <row r="2073" spans="1:3" x14ac:dyDescent="0.25">
      <c r="A2073" t="s">
        <v>8219</v>
      </c>
      <c r="B2073">
        <v>25</v>
      </c>
      <c r="C2073" s="17">
        <f t="shared" si="56"/>
        <v>-0.20066960827860286</v>
      </c>
    </row>
    <row r="2074" spans="1:3" x14ac:dyDescent="0.25">
      <c r="A2074" t="s">
        <v>8219</v>
      </c>
      <c r="B2074">
        <v>39</v>
      </c>
      <c r="C2074" s="17">
        <f t="shared" si="56"/>
        <v>-0.18408780706831188</v>
      </c>
    </row>
    <row r="2075" spans="1:3" x14ac:dyDescent="0.25">
      <c r="A2075" t="s">
        <v>8219</v>
      </c>
      <c r="B2075">
        <v>62</v>
      </c>
      <c r="C2075" s="17">
        <f t="shared" si="56"/>
        <v>-0.1568462765085481</v>
      </c>
    </row>
    <row r="2076" spans="1:3" x14ac:dyDescent="0.25">
      <c r="A2076" t="s">
        <v>8219</v>
      </c>
      <c r="B2076">
        <v>31</v>
      </c>
      <c r="C2076" s="17">
        <f t="shared" si="56"/>
        <v>-0.19356312204562101</v>
      </c>
    </row>
    <row r="2077" spans="1:3" x14ac:dyDescent="0.25">
      <c r="A2077" t="s">
        <v>8219</v>
      </c>
      <c r="B2077">
        <v>274</v>
      </c>
      <c r="C2077" s="17">
        <f t="shared" si="56"/>
        <v>9.4249570390143977E-2</v>
      </c>
    </row>
    <row r="2078" spans="1:3" x14ac:dyDescent="0.25">
      <c r="A2078" t="s">
        <v>8219</v>
      </c>
      <c r="B2078">
        <v>17</v>
      </c>
      <c r="C2078" s="17">
        <f t="shared" si="56"/>
        <v>-0.210144923255912</v>
      </c>
    </row>
    <row r="2079" spans="1:3" x14ac:dyDescent="0.25">
      <c r="A2079" t="s">
        <v>8219</v>
      </c>
      <c r="B2079">
        <v>14</v>
      </c>
      <c r="C2079" s="17">
        <f t="shared" si="56"/>
        <v>-0.21369816637240291</v>
      </c>
    </row>
    <row r="2080" spans="1:3" x14ac:dyDescent="0.25">
      <c r="A2080" t="s">
        <v>8219</v>
      </c>
      <c r="B2080">
        <v>60</v>
      </c>
      <c r="C2080" s="17">
        <f t="shared" si="56"/>
        <v>-0.15921510525287538</v>
      </c>
    </row>
    <row r="2081" spans="1:3" x14ac:dyDescent="0.25">
      <c r="A2081" t="s">
        <v>8219</v>
      </c>
      <c r="B2081">
        <v>33</v>
      </c>
      <c r="C2081" s="17">
        <f t="shared" si="56"/>
        <v>-0.19119429330129373</v>
      </c>
    </row>
    <row r="2082" spans="1:3" x14ac:dyDescent="0.25">
      <c r="A2082" t="s">
        <v>8219</v>
      </c>
      <c r="B2082">
        <v>78</v>
      </c>
      <c r="C2082" s="17">
        <f t="shared" si="56"/>
        <v>-0.13789564655392983</v>
      </c>
    </row>
    <row r="2083" spans="1:3" x14ac:dyDescent="0.25">
      <c r="A2083" t="s">
        <v>8219</v>
      </c>
      <c r="B2083">
        <v>30</v>
      </c>
      <c r="C2083" s="17">
        <f t="shared" si="56"/>
        <v>-0.19474753641778464</v>
      </c>
    </row>
    <row r="2084" spans="1:3" x14ac:dyDescent="0.25">
      <c r="A2084" t="s">
        <v>8219</v>
      </c>
      <c r="B2084">
        <v>136</v>
      </c>
      <c r="C2084" s="17">
        <f t="shared" si="56"/>
        <v>-6.9199612968438601E-2</v>
      </c>
    </row>
    <row r="2085" spans="1:3" x14ac:dyDescent="0.25">
      <c r="A2085" t="s">
        <v>8219</v>
      </c>
      <c r="B2085">
        <v>40</v>
      </c>
      <c r="C2085" s="17">
        <f t="shared" si="56"/>
        <v>-0.18290339269614822</v>
      </c>
    </row>
    <row r="2086" spans="1:3" x14ac:dyDescent="0.25">
      <c r="A2086" t="s">
        <v>8219</v>
      </c>
      <c r="B2086">
        <v>18</v>
      </c>
      <c r="C2086" s="17">
        <f t="shared" si="56"/>
        <v>-0.20896050888374834</v>
      </c>
    </row>
    <row r="2087" spans="1:3" x14ac:dyDescent="0.25">
      <c r="A2087" t="s">
        <v>8219</v>
      </c>
      <c r="B2087">
        <v>39</v>
      </c>
      <c r="C2087" s="17">
        <f t="shared" si="56"/>
        <v>-0.18408780706831188</v>
      </c>
    </row>
    <row r="2088" spans="1:3" x14ac:dyDescent="0.25">
      <c r="A2088" t="s">
        <v>8219</v>
      </c>
      <c r="B2088">
        <v>21</v>
      </c>
      <c r="C2088" s="17">
        <f t="shared" si="56"/>
        <v>-0.20540726576725743</v>
      </c>
    </row>
    <row r="2089" spans="1:3" x14ac:dyDescent="0.25">
      <c r="A2089" t="s">
        <v>8219</v>
      </c>
      <c r="B2089">
        <v>30</v>
      </c>
      <c r="C2089" s="17">
        <f t="shared" si="56"/>
        <v>-0.19474753641778464</v>
      </c>
    </row>
    <row r="2090" spans="1:3" x14ac:dyDescent="0.25">
      <c r="A2090" t="s">
        <v>8219</v>
      </c>
      <c r="B2090">
        <v>27</v>
      </c>
      <c r="C2090" s="17">
        <f t="shared" si="56"/>
        <v>-0.19830077953427558</v>
      </c>
    </row>
    <row r="2091" spans="1:3" x14ac:dyDescent="0.25">
      <c r="A2091" t="s">
        <v>8219</v>
      </c>
      <c r="B2091">
        <v>35</v>
      </c>
      <c r="C2091" s="17">
        <f t="shared" si="56"/>
        <v>-0.18882546455696644</v>
      </c>
    </row>
    <row r="2092" spans="1:3" x14ac:dyDescent="0.25">
      <c r="A2092" t="s">
        <v>8219</v>
      </c>
      <c r="B2092">
        <v>13</v>
      </c>
      <c r="C2092" s="17">
        <f t="shared" si="56"/>
        <v>-0.21488258074456656</v>
      </c>
    </row>
    <row r="2093" spans="1:3" x14ac:dyDescent="0.25">
      <c r="A2093" t="s">
        <v>8219</v>
      </c>
      <c r="B2093">
        <v>23</v>
      </c>
      <c r="C2093" s="17">
        <f t="shared" si="56"/>
        <v>-0.20303843702293015</v>
      </c>
    </row>
    <row r="2094" spans="1:3" x14ac:dyDescent="0.25">
      <c r="A2094" t="s">
        <v>8219</v>
      </c>
      <c r="B2094">
        <v>39</v>
      </c>
      <c r="C2094" s="17">
        <f t="shared" si="56"/>
        <v>-0.18408780706831188</v>
      </c>
    </row>
    <row r="2095" spans="1:3" x14ac:dyDescent="0.25">
      <c r="A2095" t="s">
        <v>8219</v>
      </c>
      <c r="B2095">
        <v>35</v>
      </c>
      <c r="C2095" s="17">
        <f t="shared" si="56"/>
        <v>-0.18882546455696644</v>
      </c>
    </row>
    <row r="2096" spans="1:3" x14ac:dyDescent="0.25">
      <c r="A2096" t="s">
        <v>8219</v>
      </c>
      <c r="B2096">
        <v>27</v>
      </c>
      <c r="C2096" s="17">
        <f t="shared" si="56"/>
        <v>-0.19830077953427558</v>
      </c>
    </row>
    <row r="2097" spans="1:3" x14ac:dyDescent="0.25">
      <c r="A2097" t="s">
        <v>8219</v>
      </c>
      <c r="B2097">
        <v>21</v>
      </c>
      <c r="C2097" s="17">
        <f t="shared" si="56"/>
        <v>-0.20540726576725743</v>
      </c>
    </row>
    <row r="2098" spans="1:3" x14ac:dyDescent="0.25">
      <c r="A2098" t="s">
        <v>8219</v>
      </c>
      <c r="B2098">
        <v>104</v>
      </c>
      <c r="C2098" s="17">
        <f t="shared" si="56"/>
        <v>-0.10710087287767514</v>
      </c>
    </row>
    <row r="2099" spans="1:3" x14ac:dyDescent="0.25">
      <c r="A2099" t="s">
        <v>8219</v>
      </c>
      <c r="B2099">
        <v>19</v>
      </c>
      <c r="C2099" s="17">
        <f t="shared" si="56"/>
        <v>-0.20777609451158471</v>
      </c>
    </row>
    <row r="2100" spans="1:3" x14ac:dyDescent="0.25">
      <c r="A2100" t="s">
        <v>8219</v>
      </c>
      <c r="B2100">
        <v>97</v>
      </c>
      <c r="C2100" s="17">
        <f t="shared" si="56"/>
        <v>-0.11539177348282063</v>
      </c>
    </row>
    <row r="2101" spans="1:3" x14ac:dyDescent="0.25">
      <c r="A2101" t="s">
        <v>8219</v>
      </c>
      <c r="B2101">
        <v>27</v>
      </c>
      <c r="C2101" s="17">
        <f t="shared" si="56"/>
        <v>-0.19830077953427558</v>
      </c>
    </row>
    <row r="2102" spans="1:3" x14ac:dyDescent="0.25">
      <c r="A2102" t="s">
        <v>8219</v>
      </c>
      <c r="B2102">
        <v>24</v>
      </c>
      <c r="C2102" s="17">
        <f t="shared" si="56"/>
        <v>-0.20185402265076649</v>
      </c>
    </row>
    <row r="2103" spans="1:3" x14ac:dyDescent="0.25">
      <c r="A2103" t="s">
        <v>8219</v>
      </c>
      <c r="B2103">
        <v>13</v>
      </c>
      <c r="C2103" s="17">
        <f t="shared" si="56"/>
        <v>-0.21488258074456656</v>
      </c>
    </row>
    <row r="2104" spans="1:3" x14ac:dyDescent="0.25">
      <c r="A2104" t="s">
        <v>8219</v>
      </c>
      <c r="B2104">
        <v>46</v>
      </c>
      <c r="C2104" s="17">
        <f t="shared" si="56"/>
        <v>-0.17579690646316637</v>
      </c>
    </row>
    <row r="2105" spans="1:3" x14ac:dyDescent="0.25">
      <c r="A2105" t="s">
        <v>8219</v>
      </c>
      <c r="B2105">
        <v>4</v>
      </c>
      <c r="C2105" s="17">
        <f t="shared" si="56"/>
        <v>-0.22554231009403933</v>
      </c>
    </row>
    <row r="2106" spans="1:3" x14ac:dyDescent="0.25">
      <c r="A2106" t="s">
        <v>8219</v>
      </c>
      <c r="B2106">
        <v>40</v>
      </c>
      <c r="C2106" s="17">
        <f t="shared" si="56"/>
        <v>-0.18290339269614822</v>
      </c>
    </row>
    <row r="2107" spans="1:3" x14ac:dyDescent="0.25">
      <c r="A2107" t="s">
        <v>8219</v>
      </c>
      <c r="B2107">
        <v>44</v>
      </c>
      <c r="C2107" s="17">
        <f t="shared" si="56"/>
        <v>-0.17816573520749365</v>
      </c>
    </row>
    <row r="2108" spans="1:3" x14ac:dyDescent="0.25">
      <c r="A2108" t="s">
        <v>8219</v>
      </c>
      <c r="B2108">
        <v>35</v>
      </c>
      <c r="C2108" s="17">
        <f t="shared" si="56"/>
        <v>-0.18882546455696644</v>
      </c>
    </row>
    <row r="2109" spans="1:3" x14ac:dyDescent="0.25">
      <c r="A2109" t="s">
        <v>8219</v>
      </c>
      <c r="B2109">
        <v>63</v>
      </c>
      <c r="C2109" s="17">
        <f t="shared" si="56"/>
        <v>-0.15566186213638447</v>
      </c>
    </row>
    <row r="2110" spans="1:3" x14ac:dyDescent="0.25">
      <c r="A2110" t="s">
        <v>8219</v>
      </c>
      <c r="B2110">
        <v>89</v>
      </c>
      <c r="C2110" s="17">
        <f t="shared" si="56"/>
        <v>-0.12486708846012977</v>
      </c>
    </row>
    <row r="2111" spans="1:3" x14ac:dyDescent="0.25">
      <c r="A2111" t="s">
        <v>8219</v>
      </c>
      <c r="B2111">
        <v>15</v>
      </c>
      <c r="C2111" s="17">
        <f t="shared" si="56"/>
        <v>-0.21251375200023928</v>
      </c>
    </row>
    <row r="2112" spans="1:3" x14ac:dyDescent="0.25">
      <c r="A2112" t="s">
        <v>8219</v>
      </c>
      <c r="B2112">
        <v>46</v>
      </c>
      <c r="C2112" s="17">
        <f t="shared" si="56"/>
        <v>-0.17579690646316637</v>
      </c>
    </row>
    <row r="2113" spans="1:3" x14ac:dyDescent="0.25">
      <c r="A2113" t="s">
        <v>8219</v>
      </c>
      <c r="B2113">
        <v>33</v>
      </c>
      <c r="C2113" s="17">
        <f t="shared" si="56"/>
        <v>-0.19119429330129373</v>
      </c>
    </row>
    <row r="2114" spans="1:3" x14ac:dyDescent="0.25">
      <c r="A2114" t="s">
        <v>8219</v>
      </c>
      <c r="B2114">
        <v>52</v>
      </c>
      <c r="C2114" s="17">
        <f t="shared" si="56"/>
        <v>-0.16869042023018452</v>
      </c>
    </row>
    <row r="2115" spans="1:3" x14ac:dyDescent="0.25">
      <c r="A2115" t="s">
        <v>8219</v>
      </c>
      <c r="B2115">
        <v>7</v>
      </c>
      <c r="C2115" s="17">
        <f t="shared" ref="C2115:C2178" si="57">(B2115-F$2)/F$7</f>
        <v>-0.22198906697754842</v>
      </c>
    </row>
    <row r="2116" spans="1:3" x14ac:dyDescent="0.25">
      <c r="A2116" t="s">
        <v>8219</v>
      </c>
      <c r="B2116">
        <v>28</v>
      </c>
      <c r="C2116" s="17">
        <f t="shared" si="57"/>
        <v>-0.19711636516211192</v>
      </c>
    </row>
    <row r="2117" spans="1:3" x14ac:dyDescent="0.25">
      <c r="A2117" t="s">
        <v>8219</v>
      </c>
      <c r="B2117">
        <v>11</v>
      </c>
      <c r="C2117" s="17">
        <f t="shared" si="57"/>
        <v>-0.21725140948889385</v>
      </c>
    </row>
    <row r="2118" spans="1:3" x14ac:dyDescent="0.25">
      <c r="A2118" t="s">
        <v>8219</v>
      </c>
      <c r="B2118">
        <v>15</v>
      </c>
      <c r="C2118" s="17">
        <f t="shared" si="57"/>
        <v>-0.21251375200023928</v>
      </c>
    </row>
    <row r="2119" spans="1:3" x14ac:dyDescent="0.25">
      <c r="A2119" t="s">
        <v>8219</v>
      </c>
      <c r="B2119">
        <v>30</v>
      </c>
      <c r="C2119" s="17">
        <f t="shared" si="57"/>
        <v>-0.19474753641778464</v>
      </c>
    </row>
    <row r="2120" spans="1:3" x14ac:dyDescent="0.25">
      <c r="A2120" t="s">
        <v>8219</v>
      </c>
      <c r="B2120">
        <v>27</v>
      </c>
      <c r="C2120" s="17">
        <f t="shared" si="57"/>
        <v>-0.19830077953427558</v>
      </c>
    </row>
    <row r="2121" spans="1:3" x14ac:dyDescent="0.25">
      <c r="A2121" t="s">
        <v>8219</v>
      </c>
      <c r="B2121">
        <v>28</v>
      </c>
      <c r="C2121" s="17">
        <f t="shared" si="57"/>
        <v>-0.19711636516211192</v>
      </c>
    </row>
    <row r="2122" spans="1:3" x14ac:dyDescent="0.25">
      <c r="A2122" t="s">
        <v>8219</v>
      </c>
      <c r="B2122">
        <v>17</v>
      </c>
      <c r="C2122" s="17">
        <f t="shared" si="57"/>
        <v>-0.210144923255912</v>
      </c>
    </row>
    <row r="2123" spans="1:3" x14ac:dyDescent="0.25">
      <c r="A2123" t="s">
        <v>8219</v>
      </c>
      <c r="B2123">
        <v>50</v>
      </c>
      <c r="C2123" s="17">
        <f t="shared" si="57"/>
        <v>-0.1710592489745118</v>
      </c>
    </row>
    <row r="2124" spans="1:3" x14ac:dyDescent="0.25">
      <c r="A2124" t="s">
        <v>8219</v>
      </c>
      <c r="B2124">
        <v>26</v>
      </c>
      <c r="C2124" s="17">
        <f t="shared" si="57"/>
        <v>-0.19948519390643921</v>
      </c>
    </row>
    <row r="2125" spans="1:3" x14ac:dyDescent="0.25">
      <c r="A2125" t="s">
        <v>8219</v>
      </c>
      <c r="B2125">
        <v>88</v>
      </c>
      <c r="C2125" s="17">
        <f t="shared" si="57"/>
        <v>-0.12605150283229341</v>
      </c>
    </row>
    <row r="2126" spans="1:3" x14ac:dyDescent="0.25">
      <c r="A2126" t="s">
        <v>8219</v>
      </c>
      <c r="B2126">
        <v>91</v>
      </c>
      <c r="C2126" s="17">
        <f t="shared" si="57"/>
        <v>-0.12249825971580248</v>
      </c>
    </row>
    <row r="2127" spans="1:3" x14ac:dyDescent="0.25">
      <c r="A2127" t="s">
        <v>8219</v>
      </c>
      <c r="B2127">
        <v>3</v>
      </c>
      <c r="C2127" s="17">
        <f t="shared" si="57"/>
        <v>-0.22672672446620298</v>
      </c>
    </row>
    <row r="2128" spans="1:3" x14ac:dyDescent="0.25">
      <c r="A2128" t="s">
        <v>8219</v>
      </c>
      <c r="B2128">
        <v>28</v>
      </c>
      <c r="C2128" s="17">
        <f t="shared" si="57"/>
        <v>-0.19711636516211192</v>
      </c>
    </row>
    <row r="2129" spans="1:3" x14ac:dyDescent="0.25">
      <c r="A2129" t="s">
        <v>8219</v>
      </c>
      <c r="B2129">
        <v>77</v>
      </c>
      <c r="C2129" s="17">
        <f t="shared" si="57"/>
        <v>-0.13908006092609349</v>
      </c>
    </row>
    <row r="2130" spans="1:3" x14ac:dyDescent="0.25">
      <c r="A2130" t="s">
        <v>8219</v>
      </c>
      <c r="B2130">
        <v>27</v>
      </c>
      <c r="C2130" s="17">
        <f t="shared" si="57"/>
        <v>-0.19830077953427558</v>
      </c>
    </row>
    <row r="2131" spans="1:3" x14ac:dyDescent="0.25">
      <c r="A2131" t="s">
        <v>8219</v>
      </c>
      <c r="B2131">
        <v>107</v>
      </c>
      <c r="C2131" s="17">
        <f t="shared" si="57"/>
        <v>-0.10354762976118422</v>
      </c>
    </row>
    <row r="2132" spans="1:3" x14ac:dyDescent="0.25">
      <c r="A2132" t="s">
        <v>8219</v>
      </c>
      <c r="B2132">
        <v>96</v>
      </c>
      <c r="C2132" s="17">
        <f t="shared" si="57"/>
        <v>-0.11657618785498428</v>
      </c>
    </row>
    <row r="2133" spans="1:3" x14ac:dyDescent="0.25">
      <c r="A2133" t="s">
        <v>8219</v>
      </c>
      <c r="B2133">
        <v>56</v>
      </c>
      <c r="C2133" s="17">
        <f t="shared" si="57"/>
        <v>-0.16395276274152995</v>
      </c>
    </row>
    <row r="2134" spans="1:3" x14ac:dyDescent="0.25">
      <c r="A2134" t="s">
        <v>8219</v>
      </c>
      <c r="B2134">
        <v>58</v>
      </c>
      <c r="C2134" s="17">
        <f t="shared" si="57"/>
        <v>-0.16158393399720267</v>
      </c>
    </row>
    <row r="2135" spans="1:3" x14ac:dyDescent="0.25">
      <c r="A2135" t="s">
        <v>8219</v>
      </c>
      <c r="B2135">
        <v>15</v>
      </c>
      <c r="C2135" s="17">
        <f t="shared" si="57"/>
        <v>-0.21251375200023928</v>
      </c>
    </row>
    <row r="2136" spans="1:3" x14ac:dyDescent="0.25">
      <c r="A2136" t="s">
        <v>8219</v>
      </c>
      <c r="B2136">
        <v>20</v>
      </c>
      <c r="C2136" s="17">
        <f t="shared" si="57"/>
        <v>-0.20659168013942106</v>
      </c>
    </row>
    <row r="2137" spans="1:3" x14ac:dyDescent="0.25">
      <c r="A2137" t="s">
        <v>8219</v>
      </c>
      <c r="B2137">
        <v>38</v>
      </c>
      <c r="C2137" s="17">
        <f t="shared" si="57"/>
        <v>-0.1852722214404755</v>
      </c>
    </row>
    <row r="2138" spans="1:3" x14ac:dyDescent="0.25">
      <c r="A2138" t="s">
        <v>8219</v>
      </c>
      <c r="B2138">
        <v>33</v>
      </c>
      <c r="C2138" s="17">
        <f t="shared" si="57"/>
        <v>-0.19119429330129373</v>
      </c>
    </row>
    <row r="2139" spans="1:3" x14ac:dyDescent="0.25">
      <c r="A2139" t="s">
        <v>8219</v>
      </c>
      <c r="B2139">
        <v>57</v>
      </c>
      <c r="C2139" s="17">
        <f t="shared" si="57"/>
        <v>-0.16276834836936632</v>
      </c>
    </row>
    <row r="2140" spans="1:3" x14ac:dyDescent="0.25">
      <c r="A2140" t="s">
        <v>8219</v>
      </c>
      <c r="B2140">
        <v>25</v>
      </c>
      <c r="C2140" s="17">
        <f t="shared" si="57"/>
        <v>-0.20066960827860286</v>
      </c>
    </row>
    <row r="2141" spans="1:3" x14ac:dyDescent="0.25">
      <c r="A2141" t="s">
        <v>8219</v>
      </c>
      <c r="B2141">
        <v>14</v>
      </c>
      <c r="C2141" s="17">
        <f t="shared" si="57"/>
        <v>-0.21369816637240291</v>
      </c>
    </row>
    <row r="2142" spans="1:3" x14ac:dyDescent="0.25">
      <c r="A2142" t="s">
        <v>8219</v>
      </c>
      <c r="B2142">
        <v>94</v>
      </c>
      <c r="C2142" s="17">
        <f t="shared" si="57"/>
        <v>-0.11894501659931156</v>
      </c>
    </row>
    <row r="2143" spans="1:3" x14ac:dyDescent="0.25">
      <c r="A2143" t="s">
        <v>8219</v>
      </c>
      <c r="B2143">
        <v>59</v>
      </c>
      <c r="C2143" s="17">
        <f t="shared" si="57"/>
        <v>-0.16039951962503904</v>
      </c>
    </row>
    <row r="2144" spans="1:3" x14ac:dyDescent="0.25">
      <c r="A2144" t="s">
        <v>8219</v>
      </c>
      <c r="B2144">
        <v>36</v>
      </c>
      <c r="C2144" s="17">
        <f t="shared" si="57"/>
        <v>-0.18764105018480279</v>
      </c>
    </row>
    <row r="2145" spans="1:3" x14ac:dyDescent="0.25">
      <c r="A2145" t="s">
        <v>8219</v>
      </c>
      <c r="B2145">
        <v>115</v>
      </c>
      <c r="C2145" s="17">
        <f t="shared" si="57"/>
        <v>-9.407231478387508E-2</v>
      </c>
    </row>
    <row r="2146" spans="1:3" x14ac:dyDescent="0.25">
      <c r="A2146" t="s">
        <v>8219</v>
      </c>
      <c r="B2146">
        <v>30</v>
      </c>
      <c r="C2146" s="17">
        <f t="shared" si="57"/>
        <v>-0.19474753641778464</v>
      </c>
    </row>
    <row r="2147" spans="1:3" x14ac:dyDescent="0.25">
      <c r="A2147" t="s">
        <v>8219</v>
      </c>
      <c r="B2147">
        <v>52</v>
      </c>
      <c r="C2147" s="17">
        <f t="shared" si="57"/>
        <v>-0.16869042023018452</v>
      </c>
    </row>
    <row r="2148" spans="1:3" x14ac:dyDescent="0.25">
      <c r="A2148" t="s">
        <v>8219</v>
      </c>
      <c r="B2148">
        <v>27</v>
      </c>
      <c r="C2148" s="17">
        <f t="shared" si="57"/>
        <v>-0.19830077953427558</v>
      </c>
    </row>
    <row r="2149" spans="1:3" x14ac:dyDescent="0.25">
      <c r="A2149" t="s">
        <v>8219</v>
      </c>
      <c r="B2149">
        <v>24</v>
      </c>
      <c r="C2149" s="17">
        <f t="shared" si="57"/>
        <v>-0.20185402265076649</v>
      </c>
    </row>
    <row r="2150" spans="1:3" x14ac:dyDescent="0.25">
      <c r="A2150" t="s">
        <v>8219</v>
      </c>
      <c r="B2150">
        <v>10</v>
      </c>
      <c r="C2150" s="17">
        <f t="shared" si="57"/>
        <v>-0.21843582386105748</v>
      </c>
    </row>
    <row r="2151" spans="1:3" x14ac:dyDescent="0.25">
      <c r="A2151" t="s">
        <v>8219</v>
      </c>
      <c r="B2151">
        <v>30</v>
      </c>
      <c r="C2151" s="17">
        <f t="shared" si="57"/>
        <v>-0.19474753641778464</v>
      </c>
    </row>
    <row r="2152" spans="1:3" x14ac:dyDescent="0.25">
      <c r="A2152" t="s">
        <v>8219</v>
      </c>
      <c r="B2152">
        <v>71</v>
      </c>
      <c r="C2152" s="17">
        <f t="shared" si="57"/>
        <v>-0.14618654715907534</v>
      </c>
    </row>
    <row r="2153" spans="1:3" x14ac:dyDescent="0.25">
      <c r="A2153" t="s">
        <v>8219</v>
      </c>
      <c r="B2153">
        <v>10</v>
      </c>
      <c r="C2153" s="17">
        <f t="shared" si="57"/>
        <v>-0.21843582386105748</v>
      </c>
    </row>
    <row r="2154" spans="1:3" x14ac:dyDescent="0.25">
      <c r="A2154" t="s">
        <v>8219</v>
      </c>
      <c r="B2154">
        <v>24</v>
      </c>
      <c r="C2154" s="17">
        <f t="shared" si="57"/>
        <v>-0.20185402265076649</v>
      </c>
    </row>
    <row r="2155" spans="1:3" x14ac:dyDescent="0.25">
      <c r="A2155" t="s">
        <v>8219</v>
      </c>
      <c r="B2155">
        <v>38</v>
      </c>
      <c r="C2155" s="17">
        <f t="shared" si="57"/>
        <v>-0.1852722214404755</v>
      </c>
    </row>
    <row r="2156" spans="1:3" x14ac:dyDescent="0.25">
      <c r="A2156" t="s">
        <v>8219</v>
      </c>
      <c r="B2156">
        <v>26</v>
      </c>
      <c r="C2156" s="17">
        <f t="shared" si="57"/>
        <v>-0.19948519390643921</v>
      </c>
    </row>
    <row r="2157" spans="1:3" x14ac:dyDescent="0.25">
      <c r="A2157" t="s">
        <v>8219</v>
      </c>
      <c r="B2157">
        <v>19</v>
      </c>
      <c r="C2157" s="17">
        <f t="shared" si="57"/>
        <v>-0.20777609451158471</v>
      </c>
    </row>
    <row r="2158" spans="1:3" x14ac:dyDescent="0.25">
      <c r="A2158" t="s">
        <v>8219</v>
      </c>
      <c r="B2158">
        <v>11</v>
      </c>
      <c r="C2158" s="17">
        <f t="shared" si="57"/>
        <v>-0.21725140948889385</v>
      </c>
    </row>
    <row r="2159" spans="1:3" x14ac:dyDescent="0.25">
      <c r="A2159" t="s">
        <v>8219</v>
      </c>
      <c r="B2159">
        <v>27</v>
      </c>
      <c r="C2159" s="17">
        <f t="shared" si="57"/>
        <v>-0.19830077953427558</v>
      </c>
    </row>
    <row r="2160" spans="1:3" x14ac:dyDescent="0.25">
      <c r="A2160" t="s">
        <v>8219</v>
      </c>
      <c r="B2160">
        <v>34</v>
      </c>
      <c r="C2160" s="17">
        <f t="shared" si="57"/>
        <v>-0.19000987892913007</v>
      </c>
    </row>
    <row r="2161" spans="1:3" x14ac:dyDescent="0.25">
      <c r="A2161" t="s">
        <v>8219</v>
      </c>
      <c r="B2161">
        <v>20</v>
      </c>
      <c r="C2161" s="17">
        <f t="shared" si="57"/>
        <v>-0.20659168013942106</v>
      </c>
    </row>
    <row r="2162" spans="1:3" x14ac:dyDescent="0.25">
      <c r="A2162" t="s">
        <v>8219</v>
      </c>
      <c r="B2162">
        <v>37</v>
      </c>
      <c r="C2162" s="17">
        <f t="shared" si="57"/>
        <v>-0.18645663581263916</v>
      </c>
    </row>
    <row r="2163" spans="1:3" x14ac:dyDescent="0.25">
      <c r="A2163" t="s">
        <v>8219</v>
      </c>
      <c r="B2163">
        <v>20</v>
      </c>
      <c r="C2163" s="17">
        <f t="shared" si="57"/>
        <v>-0.20659168013942106</v>
      </c>
    </row>
    <row r="2164" spans="1:3" x14ac:dyDescent="0.25">
      <c r="A2164" t="s">
        <v>8219</v>
      </c>
      <c r="B2164">
        <v>10</v>
      </c>
      <c r="C2164" s="17">
        <f t="shared" si="57"/>
        <v>-0.21843582386105748</v>
      </c>
    </row>
    <row r="2165" spans="1:3" x14ac:dyDescent="0.25">
      <c r="A2165" t="s">
        <v>8219</v>
      </c>
      <c r="B2165">
        <v>26</v>
      </c>
      <c r="C2165" s="17">
        <f t="shared" si="57"/>
        <v>-0.19948519390643921</v>
      </c>
    </row>
    <row r="2166" spans="1:3" x14ac:dyDescent="0.25">
      <c r="A2166" t="s">
        <v>8219</v>
      </c>
      <c r="B2166">
        <v>20</v>
      </c>
      <c r="C2166" s="17">
        <f t="shared" si="57"/>
        <v>-0.20659168013942106</v>
      </c>
    </row>
    <row r="2167" spans="1:3" x14ac:dyDescent="0.25">
      <c r="A2167" t="s">
        <v>8219</v>
      </c>
      <c r="B2167">
        <v>46</v>
      </c>
      <c r="C2167" s="17">
        <f t="shared" si="57"/>
        <v>-0.17579690646316637</v>
      </c>
    </row>
    <row r="2168" spans="1:3" x14ac:dyDescent="0.25">
      <c r="A2168" t="s">
        <v>8219</v>
      </c>
      <c r="B2168">
        <v>76</v>
      </c>
      <c r="C2168" s="17">
        <f t="shared" si="57"/>
        <v>-0.14026447529825711</v>
      </c>
    </row>
    <row r="2169" spans="1:3" x14ac:dyDescent="0.25">
      <c r="A2169" t="s">
        <v>8219</v>
      </c>
      <c r="B2169">
        <v>41</v>
      </c>
      <c r="C2169" s="17">
        <f t="shared" si="57"/>
        <v>-0.18171897832398459</v>
      </c>
    </row>
    <row r="2170" spans="1:3" x14ac:dyDescent="0.25">
      <c r="A2170" t="s">
        <v>8219</v>
      </c>
      <c r="B2170">
        <v>7</v>
      </c>
      <c r="C2170" s="17">
        <f t="shared" si="57"/>
        <v>-0.22198906697754842</v>
      </c>
    </row>
    <row r="2171" spans="1:3" x14ac:dyDescent="0.25">
      <c r="A2171" t="s">
        <v>8219</v>
      </c>
      <c r="B2171">
        <v>49</v>
      </c>
      <c r="C2171" s="17">
        <f t="shared" si="57"/>
        <v>-0.17224366334667546</v>
      </c>
    </row>
    <row r="2172" spans="1:3" x14ac:dyDescent="0.25">
      <c r="A2172" t="s">
        <v>8219</v>
      </c>
      <c r="B2172">
        <v>26</v>
      </c>
      <c r="C2172" s="17">
        <f t="shared" si="57"/>
        <v>-0.19948519390643921</v>
      </c>
    </row>
    <row r="2173" spans="1:3" x14ac:dyDescent="0.25">
      <c r="A2173" t="s">
        <v>8219</v>
      </c>
      <c r="B2173">
        <v>65</v>
      </c>
      <c r="C2173" s="17">
        <f t="shared" si="57"/>
        <v>-0.15329303339205719</v>
      </c>
    </row>
    <row r="2174" spans="1:3" x14ac:dyDescent="0.25">
      <c r="A2174" t="s">
        <v>8219</v>
      </c>
      <c r="B2174">
        <v>28</v>
      </c>
      <c r="C2174" s="17">
        <f t="shared" si="57"/>
        <v>-0.19711636516211192</v>
      </c>
    </row>
    <row r="2175" spans="1:3" x14ac:dyDescent="0.25">
      <c r="A2175" t="s">
        <v>8219</v>
      </c>
      <c r="B2175">
        <v>8</v>
      </c>
      <c r="C2175" s="17">
        <f t="shared" si="57"/>
        <v>-0.22080465260538476</v>
      </c>
    </row>
    <row r="2176" spans="1:3" x14ac:dyDescent="0.25">
      <c r="A2176" t="s">
        <v>8219</v>
      </c>
      <c r="B2176">
        <v>3</v>
      </c>
      <c r="C2176" s="17">
        <f t="shared" si="57"/>
        <v>-0.22672672446620298</v>
      </c>
    </row>
    <row r="2177" spans="1:3" x14ac:dyDescent="0.25">
      <c r="A2177" t="s">
        <v>8219</v>
      </c>
      <c r="B2177">
        <v>9</v>
      </c>
      <c r="C2177" s="17">
        <f t="shared" si="57"/>
        <v>-0.21962023823322113</v>
      </c>
    </row>
    <row r="2178" spans="1:3" x14ac:dyDescent="0.25">
      <c r="A2178" t="s">
        <v>8219</v>
      </c>
      <c r="B2178">
        <v>9</v>
      </c>
      <c r="C2178" s="17">
        <f t="shared" si="57"/>
        <v>-0.21962023823322113</v>
      </c>
    </row>
    <row r="2179" spans="1:3" x14ac:dyDescent="0.25">
      <c r="A2179" t="s">
        <v>8219</v>
      </c>
      <c r="B2179">
        <v>20</v>
      </c>
      <c r="C2179" s="17">
        <f t="shared" ref="C2179:C2186" si="58">(B2179-F$2)/F$7</f>
        <v>-0.20659168013942106</v>
      </c>
    </row>
    <row r="2180" spans="1:3" x14ac:dyDescent="0.25">
      <c r="A2180" t="s">
        <v>8219</v>
      </c>
      <c r="B2180">
        <v>57</v>
      </c>
      <c r="C2180" s="17">
        <f t="shared" si="58"/>
        <v>-0.16276834836936632</v>
      </c>
    </row>
    <row r="2181" spans="1:3" x14ac:dyDescent="0.25">
      <c r="A2181" t="s">
        <v>8219</v>
      </c>
      <c r="B2181">
        <v>8</v>
      </c>
      <c r="C2181" s="17">
        <f t="shared" si="58"/>
        <v>-0.22080465260538476</v>
      </c>
    </row>
    <row r="2182" spans="1:3" x14ac:dyDescent="0.25">
      <c r="A2182" t="s">
        <v>8219</v>
      </c>
      <c r="B2182">
        <v>14</v>
      </c>
      <c r="C2182" s="17">
        <f t="shared" si="58"/>
        <v>-0.21369816637240291</v>
      </c>
    </row>
    <row r="2183" spans="1:3" x14ac:dyDescent="0.25">
      <c r="A2183" t="s">
        <v>8219</v>
      </c>
      <c r="B2183">
        <v>17</v>
      </c>
      <c r="C2183" s="17">
        <f t="shared" si="58"/>
        <v>-0.210144923255912</v>
      </c>
    </row>
    <row r="2184" spans="1:3" x14ac:dyDescent="0.25">
      <c r="A2184" t="s">
        <v>8219</v>
      </c>
      <c r="B2184">
        <v>100</v>
      </c>
      <c r="C2184" s="17">
        <f t="shared" si="58"/>
        <v>-0.11183853036632971</v>
      </c>
    </row>
    <row r="2185" spans="1:3" x14ac:dyDescent="0.25">
      <c r="A2185" t="s">
        <v>8219</v>
      </c>
      <c r="B2185">
        <v>32</v>
      </c>
      <c r="C2185" s="17">
        <f t="shared" si="58"/>
        <v>-0.19237870767345736</v>
      </c>
    </row>
    <row r="2186" spans="1:3" x14ac:dyDescent="0.25">
      <c r="A2186" t="s">
        <v>8219</v>
      </c>
      <c r="B2186">
        <v>3</v>
      </c>
      <c r="C2186" s="17">
        <f t="shared" si="58"/>
        <v>-0.22672672446620298</v>
      </c>
    </row>
  </sheetData>
  <mergeCells count="2">
    <mergeCell ref="E1:F1"/>
    <mergeCell ref="L1:M1"/>
  </mergeCells>
  <conditionalFormatting sqref="A2:A2186">
    <cfRule type="cellIs" dxfId="15" priority="13" operator="equal">
      <formula>"live"</formula>
    </cfRule>
    <cfRule type="cellIs" dxfId="14" priority="14" operator="equal">
      <formula>"canceled"</formula>
    </cfRule>
    <cfRule type="cellIs" dxfId="13" priority="15" operator="equal">
      <formula>"failed"</formula>
    </cfRule>
    <cfRule type="cellIs" dxfId="12" priority="16" operator="equal">
      <formula>"successful"</formula>
    </cfRule>
  </conditionalFormatting>
  <conditionalFormatting sqref="A1">
    <cfRule type="cellIs" dxfId="11" priority="9" operator="equal">
      <formula>"live"</formula>
    </cfRule>
    <cfRule type="cellIs" dxfId="10" priority="10" operator="equal">
      <formula>"canceled"</formula>
    </cfRule>
    <cfRule type="cellIs" dxfId="9" priority="11" operator="equal">
      <formula>"failed"</formula>
    </cfRule>
    <cfRule type="cellIs" dxfId="8" priority="12" operator="equal">
      <formula>"successful"</formula>
    </cfRule>
  </conditionalFormatting>
  <conditionalFormatting sqref="H1045993:H1046341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H1:H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Main</vt:lpstr>
      <vt:lpstr>Pivot - State by Category</vt:lpstr>
      <vt:lpstr>Pivot - State by Sub-Category</vt:lpstr>
      <vt:lpstr>Pivot - State Time Series</vt:lpstr>
      <vt:lpstr>Bonus #1</vt:lpstr>
      <vt:lpstr>Bonus #2</vt:lpstr>
      <vt:lpstr>FailBackers</vt:lpstr>
      <vt:lpstr>success</vt:lpstr>
      <vt:lpstr>SuccessBackers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Hutula, Karina</cp:lastModifiedBy>
  <dcterms:created xsi:type="dcterms:W3CDTF">2017-04-20T15:17:24Z</dcterms:created>
  <dcterms:modified xsi:type="dcterms:W3CDTF">2021-06-14T18:49:14Z</dcterms:modified>
</cp:coreProperties>
</file>