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extron-my.sharepoint.com/personal/khutula_txt_textron_com/Documents/Desktop/Class/in-class-activity-solutions/Lesson 01.3/"/>
    </mc:Choice>
  </mc:AlternateContent>
  <xr:revisionPtr revIDLastSave="143" documentId="8_{4672E4DB-C027-4C90-B301-89C0A6C51002}" xr6:coauthVersionLast="45" xr6:coauthVersionMax="45" xr10:uidLastSave="{F84ED73B-203D-4637-8AB5-96C89F48F99A}"/>
  <bookViews>
    <workbookView xWindow="20370" yWindow="-10125" windowWidth="38640" windowHeight="21240" xr2:uid="{00000000-000D-0000-FFFF-FFFF00000000}"/>
  </bookViews>
  <sheets>
    <sheet name="2017 NBA Season Stats" sheetId="1" r:id="rId1"/>
    <sheet name="SAS" sheetId="7" r:id="rId2"/>
    <sheet name="MIA" sheetId="6" r:id="rId3"/>
    <sheet name="LAL" sheetId="5" r:id="rId4"/>
    <sheet name="GSW" sheetId="4" r:id="rId5"/>
    <sheet name="CLE" sheetId="3" r:id="rId6"/>
    <sheet name="Summary Table" sheetId="2" r:id="rId7"/>
    <sheet name="Cleveland Z-Scores" sheetId="8" r:id="rId8"/>
  </sheets>
  <definedNames>
    <definedName name="_xlnm._FilterDatabase" localSheetId="0" hidden="1">'2017 NBA Season Stats'!$A$1:$AW$596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" i="8"/>
  <c r="B24" i="8"/>
  <c r="B23" i="8"/>
  <c r="J7" i="2"/>
  <c r="J6" i="2"/>
  <c r="J5" i="2"/>
  <c r="J4" i="2"/>
  <c r="I7" i="2"/>
  <c r="I6" i="2"/>
  <c r="I5" i="2"/>
  <c r="I4" i="2"/>
  <c r="G7" i="2"/>
  <c r="G6" i="2"/>
  <c r="G5" i="2"/>
  <c r="G4" i="2"/>
  <c r="F7" i="2"/>
  <c r="F6" i="2"/>
  <c r="F5" i="2"/>
  <c r="F4" i="2"/>
  <c r="C7" i="2"/>
  <c r="C6" i="2"/>
  <c r="D7" i="2"/>
  <c r="D6" i="2"/>
  <c r="D5" i="2"/>
  <c r="C5" i="2"/>
  <c r="J3" i="2"/>
  <c r="G3" i="2"/>
  <c r="D4" i="2"/>
  <c r="D3" i="2"/>
  <c r="C3" i="2"/>
  <c r="C4" i="2"/>
  <c r="F3" i="2"/>
  <c r="I3" i="2"/>
  <c r="H4" i="2"/>
  <c r="H5" i="2"/>
  <c r="H6" i="2"/>
  <c r="H7" i="2"/>
  <c r="H3" i="2"/>
  <c r="E4" i="2"/>
  <c r="E5" i="2"/>
  <c r="E6" i="2"/>
  <c r="E7" i="2"/>
  <c r="E3" i="2"/>
  <c r="B4" i="2"/>
  <c r="B5" i="2"/>
  <c r="B6" i="2"/>
  <c r="B7" i="2"/>
  <c r="B3" i="2"/>
</calcChain>
</file>

<file path=xl/sharedStrings.xml><?xml version="1.0" encoding="utf-8"?>
<sst xmlns="http://schemas.openxmlformats.org/spreadsheetml/2006/main" count="2387" uniqueCount="580">
  <si>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</si>
  <si>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</si>
  <si>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</si>
  <si>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</si>
  <si>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</si>
  <si>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</si>
  <si>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</si>
  <si>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</si>
  <si>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</si>
  <si>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</si>
  <si>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</si>
  <si>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</si>
  <si>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</si>
  <si>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</si>
  <si>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</si>
  <si>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</si>
  <si>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</si>
  <si>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</si>
  <si>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</si>
  <si>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</si>
  <si>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</si>
  <si>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</si>
  <si>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</si>
  <si>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</si>
  <si>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</si>
  <si>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</si>
  <si>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</si>
  <si>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</si>
  <si>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</si>
  <si>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</si>
  <si>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</si>
  <si>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</si>
  <si>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</si>
  <si>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</si>
  <si>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</si>
  <si>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</si>
  <si>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</si>
  <si>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</si>
  <si>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</si>
  <si>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</si>
  <si>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</si>
  <si>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</si>
  <si>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</si>
  <si>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</si>
  <si>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</si>
  <si>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</si>
  <si>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</si>
  <si>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</si>
  <si>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</si>
  <si>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</si>
  <si>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</si>
  <si>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</si>
  <si>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</si>
  <si>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</si>
  <si>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</si>
  <si>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</si>
  <si>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</si>
  <si>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</si>
  <si>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</si>
  <si>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</si>
  <si>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</si>
  <si>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</si>
  <si>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</si>
  <si>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</si>
  <si>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</si>
  <si>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</si>
  <si>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</si>
  <si>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</si>
  <si>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</si>
  <si>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</si>
  <si>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</si>
  <si>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</si>
  <si>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</si>
  <si>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</si>
  <si>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</si>
  <si>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</si>
  <si>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</si>
  <si>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</si>
  <si>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</si>
  <si>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</si>
  <si>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</si>
  <si>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</si>
  <si>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</si>
  <si>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</si>
  <si>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</si>
  <si>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</si>
  <si>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</si>
  <si>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</si>
  <si>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</si>
  <si>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</si>
  <si>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</si>
  <si>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</si>
  <si>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</si>
  <si>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</si>
  <si>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</si>
  <si>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</si>
  <si>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</si>
  <si>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</si>
  <si>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</si>
  <si>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</si>
  <si>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</si>
  <si>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</si>
  <si>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</si>
  <si>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</si>
  <si>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</si>
  <si>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</si>
  <si>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</si>
  <si>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</si>
  <si>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</si>
  <si>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</si>
  <si>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</si>
  <si>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</si>
  <si>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</si>
  <si>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</si>
  <si>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</si>
  <si>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</si>
  <si>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</si>
  <si>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</si>
  <si>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</si>
  <si>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</si>
  <si>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</si>
  <si>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</si>
  <si>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</si>
  <si>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</si>
  <si>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</si>
  <si>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</si>
  <si>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</si>
  <si>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</si>
  <si>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</si>
  <si>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</si>
  <si>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</si>
  <si>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</si>
  <si>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</si>
  <si>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</si>
  <si>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</si>
  <si>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</si>
  <si>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</si>
  <si>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</si>
  <si>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</si>
  <si>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</si>
  <si>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</si>
  <si>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</si>
  <si>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</si>
  <si>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</si>
  <si>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</si>
  <si>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</si>
  <si>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</si>
  <si>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</si>
  <si>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</si>
  <si>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</si>
  <si>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</si>
  <si>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</si>
  <si>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</si>
  <si>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</si>
  <si>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</si>
  <si>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</si>
  <si>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</si>
  <si>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</si>
  <si>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</si>
  <si>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</si>
  <si>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</si>
  <si>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</si>
  <si>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</si>
  <si>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</si>
  <si>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</si>
  <si>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</si>
  <si>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</si>
  <si>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</si>
  <si>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</si>
  <si>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</si>
  <si>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</si>
  <si>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</si>
  <si>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</si>
  <si>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</si>
  <si>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</si>
  <si>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</si>
  <si>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</si>
  <si>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</si>
  <si>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</si>
  <si>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</si>
  <si>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</si>
  <si>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</si>
  <si>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</si>
  <si>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</si>
  <si>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</si>
  <si>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</si>
  <si>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</si>
  <si>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</si>
  <si>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</si>
  <si>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</si>
  <si>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</si>
  <si>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</si>
  <si>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</si>
  <si>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</si>
  <si>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</si>
  <si>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</si>
  <si>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</si>
  <si>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</si>
  <si>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</si>
  <si>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</si>
  <si>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</si>
  <si>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</si>
  <si>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</si>
  <si>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</si>
  <si>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</si>
  <si>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</si>
  <si>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</si>
  <si>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</si>
  <si>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</si>
  <si>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</si>
  <si>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</si>
  <si>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</si>
  <si>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</si>
  <si>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</si>
  <si>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</si>
  <si>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</si>
  <si>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</si>
  <si>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</si>
  <si>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</si>
  <si>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</si>
  <si>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</si>
  <si>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</si>
  <si>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</si>
  <si>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</si>
  <si>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</si>
  <si>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</si>
  <si>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</si>
  <si>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</si>
  <si>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</si>
  <si>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</si>
  <si>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</si>
  <si>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</si>
  <si>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</si>
  <si>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</si>
  <si>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</si>
  <si>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</si>
  <si>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</si>
  <si>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</si>
  <si>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</si>
  <si>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</si>
  <si>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</si>
  <si>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</si>
  <si>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</si>
  <si>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</si>
  <si>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</si>
  <si>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</si>
  <si>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</si>
  <si>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</si>
  <si>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</si>
  <si>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</si>
  <si>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</si>
  <si>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</si>
  <si>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</si>
  <si>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</si>
  <si>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</si>
  <si>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</si>
  <si>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</si>
  <si>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</si>
  <si>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</si>
  <si>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</si>
  <si>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</si>
  <si>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</si>
  <si>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</si>
  <si>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</si>
  <si>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</si>
  <si>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</si>
  <si>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</si>
  <si>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</si>
  <si>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</si>
  <si>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</si>
  <si>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</si>
  <si>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</si>
  <si>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</si>
  <si>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</si>
  <si>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</si>
  <si>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</si>
  <si>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</si>
  <si>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</si>
  <si>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</si>
  <si>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</si>
  <si>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</si>
  <si>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</si>
  <si>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</si>
  <si>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</si>
  <si>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</si>
  <si>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</si>
  <si>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</si>
  <si>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</si>
  <si>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</si>
  <si>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</si>
  <si>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</si>
  <si>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</si>
  <si>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</si>
  <si>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</si>
  <si>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</si>
  <si>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</si>
  <si>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</si>
  <si>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</si>
  <si>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</si>
  <si>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</si>
  <si>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</si>
  <si>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</si>
  <si>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</si>
  <si>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</si>
  <si>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</si>
  <si>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</si>
  <si>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</si>
  <si>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</si>
  <si>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</si>
  <si>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</si>
  <si>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</si>
  <si>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</si>
  <si>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</si>
  <si>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</si>
  <si>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</si>
  <si>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</si>
  <si>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</si>
  <si>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</si>
  <si>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</si>
  <si>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</si>
  <si>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</si>
  <si>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</si>
  <si>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</si>
  <si>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</si>
  <si>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</si>
  <si>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</si>
  <si>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</si>
  <si>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</si>
  <si>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</si>
  <si>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</si>
  <si>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</si>
  <si>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</si>
  <si>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</si>
  <si>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</si>
  <si>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</si>
  <si>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</si>
  <si>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</si>
  <si>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</si>
  <si>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</si>
  <si>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</si>
  <si>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</si>
  <si>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</si>
  <si>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</si>
  <si>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</si>
  <si>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</si>
  <si>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</si>
  <si>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</si>
  <si>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</si>
  <si>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</si>
  <si>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</si>
  <si>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</si>
  <si>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</si>
  <si>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</si>
  <si>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</si>
  <si>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</si>
  <si>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</si>
  <si>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</si>
  <si>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</si>
  <si>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</si>
  <si>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</si>
  <si>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</si>
  <si>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</si>
  <si>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</si>
  <si>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</si>
  <si>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</si>
  <si>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</si>
  <si>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</si>
  <si>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</si>
  <si>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</si>
  <si>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</si>
  <si>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</si>
  <si>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</si>
  <si>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</si>
  <si>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</si>
  <si>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</si>
  <si>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</si>
  <si>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</si>
  <si>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</si>
  <si>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</si>
  <si>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</si>
  <si>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</si>
  <si>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</si>
  <si>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</si>
  <si>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</si>
  <si>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</si>
  <si>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</si>
  <si>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</si>
  <si>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</si>
  <si>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</si>
  <si>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</si>
  <si>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</si>
  <si>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</si>
  <si>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</si>
  <si>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</si>
  <si>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</si>
  <si>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</si>
  <si>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</si>
  <si>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</si>
  <si>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</si>
  <si>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</si>
  <si>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</si>
  <si>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</si>
  <si>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</si>
  <si>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</si>
  <si>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</si>
  <si>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</si>
  <si>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</si>
  <si>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</si>
  <si>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</si>
  <si>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</si>
  <si>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</si>
  <si>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</si>
  <si>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</si>
  <si>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</si>
  <si>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</si>
  <si>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</si>
  <si>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</si>
  <si>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</si>
  <si>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</si>
  <si>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</si>
  <si>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</si>
  <si>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</si>
  <si>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</si>
  <si>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</si>
  <si>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</si>
  <si>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</si>
  <si>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</si>
  <si>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</si>
  <si>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</si>
  <si>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</si>
  <si>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</si>
  <si>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</si>
  <si>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</si>
  <si>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</si>
  <si>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</si>
  <si>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</si>
  <si>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</si>
  <si>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</si>
  <si>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</si>
  <si>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</si>
  <si>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</si>
  <si>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</si>
  <si>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</si>
  <si>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</si>
  <si>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</si>
  <si>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</si>
  <si>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</si>
  <si>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</si>
  <si>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</si>
  <si>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</si>
  <si>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</si>
  <si>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</si>
  <si>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</si>
  <si>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</si>
  <si>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</si>
  <si>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</si>
  <si>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</si>
  <si>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</si>
  <si>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</si>
  <si>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</si>
  <si>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</si>
  <si>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</si>
  <si>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</si>
  <si>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</si>
  <si>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</si>
  <si>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</si>
  <si>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</si>
  <si>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</si>
  <si>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</si>
  <si>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</si>
  <si>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</si>
  <si>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</si>
  <si>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</si>
  <si>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</si>
  <si>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</si>
  <si>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</si>
  <si>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</si>
  <si>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</si>
  <si>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</si>
  <si>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</si>
  <si>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</si>
  <si>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</si>
  <si>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</si>
  <si>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</si>
  <si>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</si>
  <si>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</si>
  <si>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</si>
  <si>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</si>
  <si>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</si>
  <si>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</si>
  <si>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</si>
  <si>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</si>
  <si>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</si>
  <si>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</si>
  <si>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</si>
  <si>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</si>
  <si>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</si>
  <si>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</si>
  <si>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</si>
  <si>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</si>
  <si>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</si>
  <si>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</si>
  <si>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</si>
  <si>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</si>
  <si>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</si>
  <si>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</si>
  <si>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</si>
  <si>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</si>
  <si>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</si>
  <si>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</si>
  <si>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</si>
  <si>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</si>
  <si>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</si>
  <si>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</si>
  <si>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</si>
  <si>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</si>
  <si>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</si>
  <si>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</si>
  <si>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</si>
  <si>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</si>
  <si>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</si>
  <si>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</si>
  <si>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</si>
  <si>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</si>
  <si>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</si>
  <si>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</si>
  <si>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</si>
  <si>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</si>
  <si>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</si>
  <si>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</si>
  <si>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</si>
  <si>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</si>
  <si>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</si>
  <si>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</si>
  <si>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</si>
  <si>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</si>
  <si>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</si>
  <si>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</si>
  <si>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</si>
  <si>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</si>
  <si>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</si>
  <si>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</si>
  <si>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</si>
  <si>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</si>
  <si>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</si>
  <si>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</si>
  <si>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</si>
  <si>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</si>
  <si>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</si>
  <si>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</si>
  <si>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</si>
  <si>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</si>
  <si>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</si>
  <si>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</si>
  <si>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</si>
  <si>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</si>
  <si>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</si>
  <si>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</si>
  <si>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</si>
  <si>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</si>
  <si>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</si>
  <si>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</si>
  <si>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</si>
  <si>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</si>
  <si>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</si>
  <si>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</si>
  <si>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</si>
  <si>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</si>
  <si>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</si>
  <si>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</si>
  <si>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</t>
  </si>
  <si>
    <t>variance</t>
  </si>
  <si>
    <t>standard deviation</t>
  </si>
  <si>
    <t>AGE</t>
  </si>
  <si>
    <t>1. Least variable age = Miami</t>
  </si>
  <si>
    <t>2. Biggest diff in total points = golden state warriors</t>
  </si>
  <si>
    <t>3. Least var of FG attempts = LAL</t>
  </si>
  <si>
    <t>Z-Scores</t>
  </si>
  <si>
    <t>Mean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</si>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</sst>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1" fontId="0" fillId="0" borderId="0" xfId="0" applyNumberFormat="1"/>
    <xf numFmtId="0" fontId="0" fillId="33" borderId="0" xfId="0" applyFill="1"/>
    <xf numFmtId="16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abSelected="1" workbookViewId="0"/>
  </sheetViews>
  <sheetFormatPr defaultColWidth="11"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25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25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25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25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25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25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25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25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25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25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25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25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25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25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25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25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25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25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25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25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25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25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25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25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25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25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25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25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25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25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25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25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25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25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25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25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25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25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25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25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25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25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25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25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25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25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25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25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25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25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25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25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25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25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25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25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25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25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25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25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25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25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5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25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25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25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25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25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25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25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25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25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25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25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25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25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25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25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25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25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25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25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25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25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25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25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25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25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25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25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25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25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5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5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5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5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5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5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5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5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5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5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5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5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5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5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5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5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5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5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5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5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5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25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25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25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25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25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25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25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25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25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25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25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25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25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25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25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25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25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25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25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25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25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25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25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25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25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25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25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25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25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25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25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25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25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25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25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25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25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25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25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25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25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25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25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25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25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25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25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25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25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25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25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25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25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25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25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25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25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25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25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25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25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25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25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25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25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25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25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25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25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25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25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25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25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25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25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25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25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25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25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25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25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25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25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25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25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25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25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25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25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25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25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25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25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25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25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25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25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25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25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25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25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25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25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25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25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25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25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25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25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25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25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25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25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25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25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25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25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25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25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25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25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25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25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25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25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25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25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25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25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25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25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25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25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25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25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25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25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25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25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25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25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25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25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25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25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25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25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25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25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25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25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25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25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25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25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25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25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25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25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25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25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25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25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25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25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25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25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25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25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25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25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25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25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25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25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25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25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25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25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25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25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25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25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25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25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25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25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25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25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25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25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25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25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25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25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25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25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25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25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25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25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25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25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25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25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25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25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25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25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25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25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25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25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25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25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25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25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25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25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25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25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25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25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25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25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25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25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25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25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25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25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25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25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25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25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25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25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25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25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25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25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25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25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25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25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25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25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25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25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25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25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25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25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25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25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25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25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25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25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25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25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25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25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25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25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25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25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25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25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25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25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25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25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25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25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25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25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25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25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25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25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25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25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25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25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25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25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25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25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25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25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25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25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25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25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25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25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25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25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25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25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25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25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25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25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25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25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25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25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25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25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25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25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25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25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25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25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25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25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25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25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25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25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25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25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25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25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25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25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25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25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25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25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25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25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25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25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25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25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25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25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25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25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25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25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25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25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25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25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25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25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25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25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25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25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25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25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25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25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25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25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25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25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25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25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25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25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25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25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25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25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25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25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25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25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25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25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25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25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25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25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25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25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25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25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25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25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25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25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25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25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25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25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25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25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25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25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25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25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25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25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25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25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25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25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25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25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25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25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25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25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25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25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25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25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25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25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25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25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25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25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25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25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25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25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25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25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25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25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25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25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25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25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25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25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25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25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25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25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25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25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25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25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25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25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25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25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25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25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25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25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25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25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25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25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25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25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25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25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25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25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25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25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25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25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25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25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25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5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25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25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25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25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25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25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25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25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25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25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25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25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autoFilter ref="A1:AW596" xr:uid="{8764BA0E-8407-4682-A3E7-C844116FA621}"/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2874-EE2F-471B-8821-9CA1DF8320B0}">
  <dimension ref="A1:AW17"/>
  <sheetViews>
    <sheetView workbookViewId="0">
      <selection activeCell="H37" sqref="H37"/>
    </sheetView>
  </sheetViews>
  <sheetFormatPr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62</v>
      </c>
      <c r="C2" t="s">
        <v>46</v>
      </c>
      <c r="D2">
        <v>31</v>
      </c>
      <c r="E2" t="s">
        <v>63</v>
      </c>
      <c r="F2">
        <v>500</v>
      </c>
      <c r="G2">
        <v>1049</v>
      </c>
      <c r="H2">
        <v>1243</v>
      </c>
      <c r="I2">
        <v>2335</v>
      </c>
      <c r="J2">
        <v>72</v>
      </c>
      <c r="K2">
        <v>72</v>
      </c>
      <c r="L2">
        <v>18.600000000000001</v>
      </c>
      <c r="M2">
        <v>0.53200000000000003</v>
      </c>
      <c r="N2">
        <v>8.6</v>
      </c>
      <c r="O2">
        <v>16.600000000000001</v>
      </c>
      <c r="P2">
        <v>12.7</v>
      </c>
      <c r="Q2">
        <v>9.9</v>
      </c>
      <c r="R2">
        <v>1</v>
      </c>
      <c r="S2">
        <v>3.1</v>
      </c>
      <c r="T2">
        <v>7.7</v>
      </c>
      <c r="U2">
        <v>24.5</v>
      </c>
      <c r="V2">
        <v>3.5</v>
      </c>
      <c r="W2">
        <v>3.7</v>
      </c>
      <c r="X2">
        <v>7.3</v>
      </c>
      <c r="Y2">
        <v>0.14899999999999999</v>
      </c>
      <c r="Z2">
        <v>-0.3</v>
      </c>
      <c r="AA2">
        <v>1.4</v>
      </c>
      <c r="AB2">
        <v>1.1000000000000001</v>
      </c>
      <c r="AC2">
        <v>1.8</v>
      </c>
      <c r="AD2">
        <v>0.47699999999999998</v>
      </c>
      <c r="AE2">
        <v>23</v>
      </c>
      <c r="AF2">
        <v>56</v>
      </c>
      <c r="AG2">
        <v>0.41099999999999998</v>
      </c>
      <c r="AH2">
        <v>477</v>
      </c>
      <c r="AI2">
        <v>993</v>
      </c>
      <c r="AJ2">
        <v>0.48</v>
      </c>
      <c r="AK2">
        <v>0.48799999999999999</v>
      </c>
      <c r="AL2">
        <v>220</v>
      </c>
      <c r="AM2">
        <v>271</v>
      </c>
      <c r="AN2">
        <v>0.81200000000000006</v>
      </c>
      <c r="AO2">
        <v>174</v>
      </c>
      <c r="AP2">
        <v>350</v>
      </c>
      <c r="AQ2">
        <v>524</v>
      </c>
      <c r="AR2">
        <v>139</v>
      </c>
      <c r="AS2">
        <v>46</v>
      </c>
      <c r="AT2">
        <v>89</v>
      </c>
      <c r="AU2">
        <v>98</v>
      </c>
      <c r="AV2">
        <v>158</v>
      </c>
      <c r="AW2">
        <v>1243</v>
      </c>
    </row>
    <row r="3" spans="1:49" x14ac:dyDescent="0.25">
      <c r="A3">
        <v>2017</v>
      </c>
      <c r="B3" t="s">
        <v>77</v>
      </c>
      <c r="C3" t="s">
        <v>48</v>
      </c>
      <c r="D3">
        <v>23</v>
      </c>
      <c r="E3" t="s">
        <v>63</v>
      </c>
      <c r="F3">
        <v>93</v>
      </c>
      <c r="G3">
        <v>209</v>
      </c>
      <c r="H3">
        <v>246</v>
      </c>
      <c r="I3">
        <v>1020</v>
      </c>
      <c r="J3">
        <v>72</v>
      </c>
      <c r="K3">
        <v>14</v>
      </c>
      <c r="L3">
        <v>12.5</v>
      </c>
      <c r="M3">
        <v>0.52500000000000002</v>
      </c>
      <c r="N3">
        <v>3.7</v>
      </c>
      <c r="O3">
        <v>19</v>
      </c>
      <c r="P3">
        <v>11.5</v>
      </c>
      <c r="Q3">
        <v>12.4</v>
      </c>
      <c r="R3">
        <v>2.5</v>
      </c>
      <c r="S3">
        <v>2.1</v>
      </c>
      <c r="T3">
        <v>14.3</v>
      </c>
      <c r="U3">
        <v>12.1</v>
      </c>
      <c r="V3">
        <v>0.7</v>
      </c>
      <c r="W3">
        <v>2</v>
      </c>
      <c r="X3">
        <v>2.7</v>
      </c>
      <c r="Y3">
        <v>0.127</v>
      </c>
      <c r="Z3">
        <v>-2.1</v>
      </c>
      <c r="AA3">
        <v>3.7</v>
      </c>
      <c r="AB3">
        <v>1.6</v>
      </c>
      <c r="AC3">
        <v>0.9</v>
      </c>
      <c r="AD3">
        <v>0.44500000000000001</v>
      </c>
      <c r="AE3">
        <v>15</v>
      </c>
      <c r="AF3">
        <v>40</v>
      </c>
      <c r="AG3">
        <v>0.375</v>
      </c>
      <c r="AH3">
        <v>78</v>
      </c>
      <c r="AI3">
        <v>169</v>
      </c>
      <c r="AJ3">
        <v>0.46200000000000002</v>
      </c>
      <c r="AK3">
        <v>0.48099999999999998</v>
      </c>
      <c r="AL3">
        <v>45</v>
      </c>
      <c r="AM3">
        <v>57</v>
      </c>
      <c r="AN3">
        <v>0.78900000000000003</v>
      </c>
      <c r="AO3">
        <v>33</v>
      </c>
      <c r="AP3">
        <v>175</v>
      </c>
      <c r="AQ3">
        <v>208</v>
      </c>
      <c r="AR3">
        <v>91</v>
      </c>
      <c r="AS3">
        <v>51</v>
      </c>
      <c r="AT3">
        <v>26</v>
      </c>
      <c r="AU3">
        <v>39</v>
      </c>
      <c r="AV3">
        <v>63</v>
      </c>
      <c r="AW3">
        <v>246</v>
      </c>
    </row>
    <row r="4" spans="1:49" x14ac:dyDescent="0.25">
      <c r="A4">
        <v>2017</v>
      </c>
      <c r="B4" t="s">
        <v>84</v>
      </c>
      <c r="C4" t="s">
        <v>55</v>
      </c>
      <c r="D4">
        <v>34</v>
      </c>
      <c r="E4" t="s">
        <v>63</v>
      </c>
      <c r="F4">
        <v>10</v>
      </c>
      <c r="G4">
        <v>16</v>
      </c>
      <c r="H4">
        <v>25</v>
      </c>
      <c r="I4">
        <v>122</v>
      </c>
      <c r="J4">
        <v>19</v>
      </c>
      <c r="K4">
        <v>0</v>
      </c>
      <c r="L4">
        <v>11.6</v>
      </c>
      <c r="M4">
        <v>0.64</v>
      </c>
      <c r="N4">
        <v>7.6</v>
      </c>
      <c r="O4">
        <v>20.9</v>
      </c>
      <c r="P4">
        <v>14.4</v>
      </c>
      <c r="Q4">
        <v>3.4</v>
      </c>
      <c r="R4">
        <v>0.8</v>
      </c>
      <c r="S4">
        <v>4</v>
      </c>
      <c r="T4">
        <v>17</v>
      </c>
      <c r="U4">
        <v>8.6999999999999993</v>
      </c>
      <c r="V4">
        <v>0.1</v>
      </c>
      <c r="W4">
        <v>0.2</v>
      </c>
      <c r="X4">
        <v>0.4</v>
      </c>
      <c r="Y4">
        <v>0.14099999999999999</v>
      </c>
      <c r="Z4">
        <v>-3.1</v>
      </c>
      <c r="AA4">
        <v>2.5</v>
      </c>
      <c r="AB4">
        <v>-0.6</v>
      </c>
      <c r="AC4">
        <v>0</v>
      </c>
      <c r="AD4">
        <v>0.625</v>
      </c>
      <c r="AE4">
        <v>0</v>
      </c>
      <c r="AF4">
        <v>0</v>
      </c>
      <c r="AG4">
        <v>0</v>
      </c>
      <c r="AH4">
        <v>10</v>
      </c>
      <c r="AI4">
        <v>16</v>
      </c>
      <c r="AJ4">
        <v>0.625</v>
      </c>
      <c r="AK4">
        <v>0.625</v>
      </c>
      <c r="AL4">
        <v>5</v>
      </c>
      <c r="AM4">
        <v>8</v>
      </c>
      <c r="AN4">
        <v>0.625</v>
      </c>
      <c r="AO4">
        <v>8</v>
      </c>
      <c r="AP4">
        <v>23</v>
      </c>
      <c r="AQ4">
        <v>31</v>
      </c>
      <c r="AR4">
        <v>3</v>
      </c>
      <c r="AS4">
        <v>2</v>
      </c>
      <c r="AT4">
        <v>6</v>
      </c>
      <c r="AU4">
        <v>4</v>
      </c>
      <c r="AV4">
        <v>11</v>
      </c>
      <c r="AW4">
        <v>25</v>
      </c>
    </row>
    <row r="5" spans="1:49" x14ac:dyDescent="0.25">
      <c r="A5">
        <v>2017</v>
      </c>
      <c r="B5" t="s">
        <v>120</v>
      </c>
      <c r="C5" t="s">
        <v>46</v>
      </c>
      <c r="D5">
        <v>24</v>
      </c>
      <c r="E5" t="s">
        <v>63</v>
      </c>
      <c r="F5">
        <v>103</v>
      </c>
      <c r="G5">
        <v>234</v>
      </c>
      <c r="H5">
        <v>303</v>
      </c>
      <c r="I5">
        <v>808</v>
      </c>
      <c r="J5">
        <v>67</v>
      </c>
      <c r="K5">
        <v>6</v>
      </c>
      <c r="L5">
        <v>12.9</v>
      </c>
      <c r="M5">
        <v>0.60899999999999999</v>
      </c>
      <c r="N5">
        <v>3.2</v>
      </c>
      <c r="O5">
        <v>10.6</v>
      </c>
      <c r="P5">
        <v>6.9</v>
      </c>
      <c r="Q5">
        <v>8.3000000000000007</v>
      </c>
      <c r="R5">
        <v>1.3</v>
      </c>
      <c r="S5">
        <v>2.8</v>
      </c>
      <c r="T5">
        <v>11.4</v>
      </c>
      <c r="U5">
        <v>15.7</v>
      </c>
      <c r="V5">
        <v>1.1000000000000001</v>
      </c>
      <c r="W5">
        <v>1.2</v>
      </c>
      <c r="X5">
        <v>2.2999999999999998</v>
      </c>
      <c r="Y5">
        <v>0.13500000000000001</v>
      </c>
      <c r="Z5">
        <v>1.2</v>
      </c>
      <c r="AA5">
        <v>0.5</v>
      </c>
      <c r="AB5">
        <v>1.7</v>
      </c>
      <c r="AC5">
        <v>0.8</v>
      </c>
      <c r="AD5">
        <v>0.44</v>
      </c>
      <c r="AE5">
        <v>69</v>
      </c>
      <c r="AF5">
        <v>173</v>
      </c>
      <c r="AG5">
        <v>0.39900000000000002</v>
      </c>
      <c r="AH5">
        <v>34</v>
      </c>
      <c r="AI5">
        <v>61</v>
      </c>
      <c r="AJ5">
        <v>0.55700000000000005</v>
      </c>
      <c r="AK5">
        <v>0.58799999999999997</v>
      </c>
      <c r="AL5">
        <v>28</v>
      </c>
      <c r="AM5">
        <v>34</v>
      </c>
      <c r="AN5">
        <v>0.82399999999999995</v>
      </c>
      <c r="AO5">
        <v>22</v>
      </c>
      <c r="AP5">
        <v>77</v>
      </c>
      <c r="AQ5">
        <v>99</v>
      </c>
      <c r="AR5">
        <v>46</v>
      </c>
      <c r="AS5">
        <v>20</v>
      </c>
      <c r="AT5">
        <v>28</v>
      </c>
      <c r="AU5">
        <v>32</v>
      </c>
      <c r="AV5">
        <v>75</v>
      </c>
      <c r="AW5">
        <v>303</v>
      </c>
    </row>
    <row r="6" spans="1:49" x14ac:dyDescent="0.25">
      <c r="A6">
        <v>2017</v>
      </c>
      <c r="B6" t="s">
        <v>184</v>
      </c>
      <c r="C6" t="s">
        <v>55</v>
      </c>
      <c r="D6">
        <v>27</v>
      </c>
      <c r="E6" t="s">
        <v>63</v>
      </c>
      <c r="F6">
        <v>161</v>
      </c>
      <c r="G6">
        <v>259</v>
      </c>
      <c r="H6">
        <v>387</v>
      </c>
      <c r="I6">
        <v>1330</v>
      </c>
      <c r="J6">
        <v>76</v>
      </c>
      <c r="K6">
        <v>37</v>
      </c>
      <c r="L6">
        <v>16</v>
      </c>
      <c r="M6">
        <v>0.64500000000000002</v>
      </c>
      <c r="N6">
        <v>11.2</v>
      </c>
      <c r="O6">
        <v>30.5</v>
      </c>
      <c r="P6">
        <v>21.1</v>
      </c>
      <c r="Q6">
        <v>4.8</v>
      </c>
      <c r="R6">
        <v>1.4</v>
      </c>
      <c r="S6">
        <v>3.7</v>
      </c>
      <c r="T6">
        <v>16.899999999999999</v>
      </c>
      <c r="U6">
        <v>12.3</v>
      </c>
      <c r="V6">
        <v>2.2000000000000002</v>
      </c>
      <c r="W6">
        <v>3</v>
      </c>
      <c r="X6">
        <v>5.2</v>
      </c>
      <c r="Y6">
        <v>0.188</v>
      </c>
      <c r="Z6">
        <v>-1.5</v>
      </c>
      <c r="AA6">
        <v>3.2</v>
      </c>
      <c r="AB6">
        <v>1.7</v>
      </c>
      <c r="AC6">
        <v>1.2</v>
      </c>
      <c r="AD6">
        <v>0.622</v>
      </c>
      <c r="AE6">
        <v>0</v>
      </c>
      <c r="AF6">
        <v>0</v>
      </c>
      <c r="AG6">
        <v>0</v>
      </c>
      <c r="AH6">
        <v>161</v>
      </c>
      <c r="AI6">
        <v>259</v>
      </c>
      <c r="AJ6">
        <v>0.622</v>
      </c>
      <c r="AK6">
        <v>0.622</v>
      </c>
      <c r="AL6">
        <v>65</v>
      </c>
      <c r="AM6">
        <v>93</v>
      </c>
      <c r="AN6">
        <v>0.69899999999999995</v>
      </c>
      <c r="AO6">
        <v>129</v>
      </c>
      <c r="AP6">
        <v>366</v>
      </c>
      <c r="AQ6">
        <v>495</v>
      </c>
      <c r="AR6">
        <v>44</v>
      </c>
      <c r="AS6">
        <v>37</v>
      </c>
      <c r="AT6">
        <v>61</v>
      </c>
      <c r="AU6">
        <v>61</v>
      </c>
      <c r="AV6">
        <v>180</v>
      </c>
      <c r="AW6">
        <v>387</v>
      </c>
    </row>
    <row r="7" spans="1:49" x14ac:dyDescent="0.25">
      <c r="A7">
        <v>2017</v>
      </c>
      <c r="B7" t="s">
        <v>218</v>
      </c>
      <c r="C7" t="s">
        <v>48</v>
      </c>
      <c r="D7">
        <v>23</v>
      </c>
      <c r="E7" t="s">
        <v>63</v>
      </c>
      <c r="F7">
        <v>36</v>
      </c>
      <c r="G7">
        <v>99</v>
      </c>
      <c r="H7">
        <v>94</v>
      </c>
      <c r="I7">
        <v>285</v>
      </c>
      <c r="J7">
        <v>36</v>
      </c>
      <c r="K7">
        <v>0</v>
      </c>
      <c r="L7">
        <v>5.9</v>
      </c>
      <c r="M7">
        <v>0.46200000000000002</v>
      </c>
      <c r="N7">
        <v>0.8</v>
      </c>
      <c r="O7">
        <v>8.1999999999999993</v>
      </c>
      <c r="P7">
        <v>4.5999999999999996</v>
      </c>
      <c r="Q7">
        <v>11.7</v>
      </c>
      <c r="R7">
        <v>0.2</v>
      </c>
      <c r="S7">
        <v>0</v>
      </c>
      <c r="T7">
        <v>9.8000000000000007</v>
      </c>
      <c r="U7">
        <v>17.899999999999999</v>
      </c>
      <c r="V7">
        <v>-0.2</v>
      </c>
      <c r="W7">
        <v>0.2</v>
      </c>
      <c r="X7">
        <v>0.1</v>
      </c>
      <c r="Y7">
        <v>1.4E-2</v>
      </c>
      <c r="Z7">
        <v>-3.2</v>
      </c>
      <c r="AA7">
        <v>-2.8</v>
      </c>
      <c r="AB7">
        <v>-6</v>
      </c>
      <c r="AC7">
        <v>-0.3</v>
      </c>
      <c r="AD7">
        <v>0.36399999999999999</v>
      </c>
      <c r="AE7">
        <v>17</v>
      </c>
      <c r="AF7">
        <v>53</v>
      </c>
      <c r="AG7">
        <v>0.32100000000000001</v>
      </c>
      <c r="AH7">
        <v>19</v>
      </c>
      <c r="AI7">
        <v>46</v>
      </c>
      <c r="AJ7">
        <v>0.41299999999999998</v>
      </c>
      <c r="AK7">
        <v>0.44900000000000001</v>
      </c>
      <c r="AL7">
        <v>5</v>
      </c>
      <c r="AM7">
        <v>6</v>
      </c>
      <c r="AN7">
        <v>0.83299999999999996</v>
      </c>
      <c r="AO7">
        <v>2</v>
      </c>
      <c r="AP7">
        <v>21</v>
      </c>
      <c r="AQ7">
        <v>23</v>
      </c>
      <c r="AR7">
        <v>23</v>
      </c>
      <c r="AS7">
        <v>1</v>
      </c>
      <c r="AT7">
        <v>0</v>
      </c>
      <c r="AU7">
        <v>11</v>
      </c>
      <c r="AV7">
        <v>20</v>
      </c>
      <c r="AW7">
        <v>94</v>
      </c>
    </row>
    <row r="8" spans="1:49" x14ac:dyDescent="0.25">
      <c r="A8">
        <v>2017</v>
      </c>
      <c r="B8" t="s">
        <v>227</v>
      </c>
      <c r="C8" t="s">
        <v>55</v>
      </c>
      <c r="D8">
        <v>36</v>
      </c>
      <c r="E8" t="s">
        <v>63</v>
      </c>
      <c r="F8">
        <v>303</v>
      </c>
      <c r="G8">
        <v>604</v>
      </c>
      <c r="H8">
        <v>792</v>
      </c>
      <c r="I8">
        <v>1627</v>
      </c>
      <c r="J8">
        <v>64</v>
      </c>
      <c r="K8">
        <v>39</v>
      </c>
      <c r="L8">
        <v>20.2</v>
      </c>
      <c r="M8">
        <v>0.57799999999999996</v>
      </c>
      <c r="N8">
        <v>7.6</v>
      </c>
      <c r="O8">
        <v>26.8</v>
      </c>
      <c r="P8">
        <v>17.399999999999999</v>
      </c>
      <c r="Q8">
        <v>14.7</v>
      </c>
      <c r="R8">
        <v>0.8</v>
      </c>
      <c r="S8">
        <v>3.5</v>
      </c>
      <c r="T8">
        <v>10.6</v>
      </c>
      <c r="U8">
        <v>21.3</v>
      </c>
      <c r="V8">
        <v>3.3</v>
      </c>
      <c r="W8">
        <v>3.1</v>
      </c>
      <c r="X8">
        <v>6.4</v>
      </c>
      <c r="Y8">
        <v>0.189</v>
      </c>
      <c r="Z8">
        <v>0.9</v>
      </c>
      <c r="AA8">
        <v>2.8</v>
      </c>
      <c r="AB8">
        <v>3.7</v>
      </c>
      <c r="AC8">
        <v>2.4</v>
      </c>
      <c r="AD8">
        <v>0.502</v>
      </c>
      <c r="AE8">
        <v>56</v>
      </c>
      <c r="AF8">
        <v>104</v>
      </c>
      <c r="AG8">
        <v>0.53800000000000003</v>
      </c>
      <c r="AH8">
        <v>247</v>
      </c>
      <c r="AI8">
        <v>500</v>
      </c>
      <c r="AJ8">
        <v>0.49399999999999999</v>
      </c>
      <c r="AK8">
        <v>0.54800000000000004</v>
      </c>
      <c r="AL8">
        <v>130</v>
      </c>
      <c r="AM8">
        <v>184</v>
      </c>
      <c r="AN8">
        <v>0.70699999999999996</v>
      </c>
      <c r="AO8">
        <v>107</v>
      </c>
      <c r="AP8">
        <v>394</v>
      </c>
      <c r="AQ8">
        <v>501</v>
      </c>
      <c r="AR8">
        <v>150</v>
      </c>
      <c r="AS8">
        <v>24</v>
      </c>
      <c r="AT8">
        <v>70</v>
      </c>
      <c r="AU8">
        <v>81</v>
      </c>
      <c r="AV8">
        <v>110</v>
      </c>
      <c r="AW8">
        <v>792</v>
      </c>
    </row>
    <row r="9" spans="1:49" x14ac:dyDescent="0.25">
      <c r="A9">
        <v>2017</v>
      </c>
      <c r="B9" t="s">
        <v>235</v>
      </c>
      <c r="C9" t="s">
        <v>48</v>
      </c>
      <c r="D9">
        <v>39</v>
      </c>
      <c r="E9" t="s">
        <v>63</v>
      </c>
      <c r="F9">
        <v>171</v>
      </c>
      <c r="G9">
        <v>439</v>
      </c>
      <c r="H9">
        <v>517</v>
      </c>
      <c r="I9">
        <v>1291</v>
      </c>
      <c r="J9">
        <v>69</v>
      </c>
      <c r="K9">
        <v>0</v>
      </c>
      <c r="L9">
        <v>13.9</v>
      </c>
      <c r="M9">
        <v>0.53200000000000003</v>
      </c>
      <c r="N9">
        <v>2.5</v>
      </c>
      <c r="O9">
        <v>11.1</v>
      </c>
      <c r="P9">
        <v>6.9</v>
      </c>
      <c r="Q9">
        <v>20.8</v>
      </c>
      <c r="R9">
        <v>3.2</v>
      </c>
      <c r="S9">
        <v>1</v>
      </c>
      <c r="T9">
        <v>16.5</v>
      </c>
      <c r="U9">
        <v>20.399999999999999</v>
      </c>
      <c r="V9">
        <v>0.6</v>
      </c>
      <c r="W9">
        <v>2.4</v>
      </c>
      <c r="X9">
        <v>3</v>
      </c>
      <c r="Y9">
        <v>0.11</v>
      </c>
      <c r="Z9">
        <v>0.5</v>
      </c>
      <c r="AA9">
        <v>1.4</v>
      </c>
      <c r="AB9">
        <v>1.9</v>
      </c>
      <c r="AC9">
        <v>1.3</v>
      </c>
      <c r="AD9">
        <v>0.39</v>
      </c>
      <c r="AE9">
        <v>89</v>
      </c>
      <c r="AF9">
        <v>227</v>
      </c>
      <c r="AG9">
        <v>0.39200000000000002</v>
      </c>
      <c r="AH9">
        <v>82</v>
      </c>
      <c r="AI9">
        <v>212</v>
      </c>
      <c r="AJ9">
        <v>0.38700000000000001</v>
      </c>
      <c r="AK9">
        <v>0.49099999999999999</v>
      </c>
      <c r="AL9">
        <v>86</v>
      </c>
      <c r="AM9">
        <v>107</v>
      </c>
      <c r="AN9">
        <v>0.80400000000000005</v>
      </c>
      <c r="AO9">
        <v>28</v>
      </c>
      <c r="AP9">
        <v>129</v>
      </c>
      <c r="AQ9">
        <v>157</v>
      </c>
      <c r="AR9">
        <v>183</v>
      </c>
      <c r="AS9">
        <v>82</v>
      </c>
      <c r="AT9">
        <v>16</v>
      </c>
      <c r="AU9">
        <v>96</v>
      </c>
      <c r="AV9">
        <v>119</v>
      </c>
      <c r="AW9">
        <v>517</v>
      </c>
    </row>
    <row r="10" spans="1:49" x14ac:dyDescent="0.25">
      <c r="A10">
        <v>2017</v>
      </c>
      <c r="B10" t="s">
        <v>244</v>
      </c>
      <c r="C10" t="s">
        <v>48</v>
      </c>
      <c r="D10">
        <v>29</v>
      </c>
      <c r="E10" t="s">
        <v>63</v>
      </c>
      <c r="F10">
        <v>176</v>
      </c>
      <c r="G10">
        <v>449</v>
      </c>
      <c r="H10">
        <v>497</v>
      </c>
      <c r="I10">
        <v>1807</v>
      </c>
      <c r="J10">
        <v>68</v>
      </c>
      <c r="K10">
        <v>68</v>
      </c>
      <c r="L10">
        <v>10.199999999999999</v>
      </c>
      <c r="M10">
        <v>0.53700000000000003</v>
      </c>
      <c r="N10">
        <v>2</v>
      </c>
      <c r="O10">
        <v>11.8</v>
      </c>
      <c r="P10">
        <v>7</v>
      </c>
      <c r="Q10">
        <v>9.6</v>
      </c>
      <c r="R10">
        <v>2</v>
      </c>
      <c r="S10">
        <v>2.6</v>
      </c>
      <c r="T10">
        <v>14.1</v>
      </c>
      <c r="U10">
        <v>13.5</v>
      </c>
      <c r="V10">
        <v>0.4</v>
      </c>
      <c r="W10">
        <v>3</v>
      </c>
      <c r="X10">
        <v>3.4</v>
      </c>
      <c r="Y10">
        <v>0.09</v>
      </c>
      <c r="Z10">
        <v>-0.3</v>
      </c>
      <c r="AA10">
        <v>2.7</v>
      </c>
      <c r="AB10">
        <v>2.4</v>
      </c>
      <c r="AC10">
        <v>2</v>
      </c>
      <c r="AD10">
        <v>0.39200000000000002</v>
      </c>
      <c r="AE10">
        <v>118</v>
      </c>
      <c r="AF10">
        <v>311</v>
      </c>
      <c r="AG10">
        <v>0.379</v>
      </c>
      <c r="AH10">
        <v>58</v>
      </c>
      <c r="AI10">
        <v>138</v>
      </c>
      <c r="AJ10">
        <v>0.42</v>
      </c>
      <c r="AK10">
        <v>0.52300000000000002</v>
      </c>
      <c r="AL10">
        <v>27</v>
      </c>
      <c r="AM10">
        <v>32</v>
      </c>
      <c r="AN10">
        <v>0.84399999999999997</v>
      </c>
      <c r="AO10">
        <v>31</v>
      </c>
      <c r="AP10">
        <v>193</v>
      </c>
      <c r="AQ10">
        <v>224</v>
      </c>
      <c r="AR10">
        <v>124</v>
      </c>
      <c r="AS10">
        <v>71</v>
      </c>
      <c r="AT10">
        <v>58</v>
      </c>
      <c r="AU10">
        <v>76</v>
      </c>
      <c r="AV10">
        <v>120</v>
      </c>
      <c r="AW10">
        <v>497</v>
      </c>
    </row>
    <row r="11" spans="1:49" x14ac:dyDescent="0.25">
      <c r="A11">
        <v>2017</v>
      </c>
      <c r="B11" t="s">
        <v>334</v>
      </c>
      <c r="C11" t="s">
        <v>90</v>
      </c>
      <c r="D11">
        <v>27</v>
      </c>
      <c r="E11" t="s">
        <v>63</v>
      </c>
      <c r="F11">
        <v>20</v>
      </c>
      <c r="G11">
        <v>47</v>
      </c>
      <c r="H11">
        <v>59</v>
      </c>
      <c r="I11">
        <v>174</v>
      </c>
      <c r="J11">
        <v>18</v>
      </c>
      <c r="K11">
        <v>3</v>
      </c>
      <c r="L11">
        <v>8.4</v>
      </c>
      <c r="M11">
        <v>0.57899999999999996</v>
      </c>
      <c r="N11">
        <v>0.7</v>
      </c>
      <c r="O11">
        <v>5.7</v>
      </c>
      <c r="P11">
        <v>3.3</v>
      </c>
      <c r="Q11">
        <v>23</v>
      </c>
      <c r="R11">
        <v>1.2</v>
      </c>
      <c r="S11">
        <v>0.5</v>
      </c>
      <c r="T11">
        <v>27.2</v>
      </c>
      <c r="U11">
        <v>18.2</v>
      </c>
      <c r="V11">
        <v>0</v>
      </c>
      <c r="W11">
        <v>0.2</v>
      </c>
      <c r="X11">
        <v>0.2</v>
      </c>
      <c r="Y11">
        <v>4.3999999999999997E-2</v>
      </c>
      <c r="Z11">
        <v>-2.5</v>
      </c>
      <c r="AA11">
        <v>-2.4</v>
      </c>
      <c r="AB11">
        <v>-4.9000000000000004</v>
      </c>
      <c r="AC11">
        <v>-0.1</v>
      </c>
      <c r="AD11">
        <v>0.42599999999999999</v>
      </c>
      <c r="AE11">
        <v>10</v>
      </c>
      <c r="AF11">
        <v>27</v>
      </c>
      <c r="AG11">
        <v>0.37</v>
      </c>
      <c r="AH11">
        <v>10</v>
      </c>
      <c r="AI11">
        <v>20</v>
      </c>
      <c r="AJ11">
        <v>0.5</v>
      </c>
      <c r="AK11">
        <v>0.53200000000000003</v>
      </c>
      <c r="AL11">
        <v>9</v>
      </c>
      <c r="AM11">
        <v>9</v>
      </c>
      <c r="AN11">
        <v>1</v>
      </c>
      <c r="AO11">
        <v>1</v>
      </c>
      <c r="AP11">
        <v>9</v>
      </c>
      <c r="AQ11">
        <v>10</v>
      </c>
      <c r="AR11">
        <v>28</v>
      </c>
      <c r="AS11">
        <v>4</v>
      </c>
      <c r="AT11">
        <v>1</v>
      </c>
      <c r="AU11">
        <v>19</v>
      </c>
      <c r="AV11">
        <v>19</v>
      </c>
      <c r="AW11">
        <v>59</v>
      </c>
    </row>
    <row r="12" spans="1:49" x14ac:dyDescent="0.25">
      <c r="A12">
        <v>2017</v>
      </c>
      <c r="B12" t="s">
        <v>341</v>
      </c>
      <c r="C12" t="s">
        <v>46</v>
      </c>
      <c r="D12">
        <v>33</v>
      </c>
      <c r="E12" t="s">
        <v>63</v>
      </c>
      <c r="F12">
        <v>248</v>
      </c>
      <c r="G12">
        <v>420</v>
      </c>
      <c r="H12">
        <v>576</v>
      </c>
      <c r="I12">
        <v>1477</v>
      </c>
      <c r="J12">
        <v>79</v>
      </c>
      <c r="K12">
        <v>10</v>
      </c>
      <c r="L12">
        <v>18.399999999999999</v>
      </c>
      <c r="M12">
        <v>0.61299999999999999</v>
      </c>
      <c r="N12">
        <v>11.6</v>
      </c>
      <c r="O12">
        <v>21.9</v>
      </c>
      <c r="P12">
        <v>16.899999999999999</v>
      </c>
      <c r="Q12">
        <v>13</v>
      </c>
      <c r="R12">
        <v>1.1000000000000001</v>
      </c>
      <c r="S12">
        <v>2.2000000000000002</v>
      </c>
      <c r="T12">
        <v>14.9</v>
      </c>
      <c r="U12">
        <v>16.899999999999999</v>
      </c>
      <c r="V12">
        <v>3.2</v>
      </c>
      <c r="W12">
        <v>2.5</v>
      </c>
      <c r="X12">
        <v>5.7</v>
      </c>
      <c r="Y12">
        <v>0.186</v>
      </c>
      <c r="Z12">
        <v>0.7</v>
      </c>
      <c r="AA12">
        <v>2.5</v>
      </c>
      <c r="AB12">
        <v>3.2</v>
      </c>
      <c r="AC12">
        <v>1.9</v>
      </c>
      <c r="AD12">
        <v>0.59</v>
      </c>
      <c r="AE12">
        <v>0</v>
      </c>
      <c r="AF12">
        <v>0</v>
      </c>
      <c r="AG12">
        <v>0</v>
      </c>
      <c r="AH12">
        <v>248</v>
      </c>
      <c r="AI12">
        <v>420</v>
      </c>
      <c r="AJ12">
        <v>0.59</v>
      </c>
      <c r="AK12">
        <v>0.59</v>
      </c>
      <c r="AL12">
        <v>80</v>
      </c>
      <c r="AM12">
        <v>113</v>
      </c>
      <c r="AN12">
        <v>0.70799999999999996</v>
      </c>
      <c r="AO12">
        <v>148</v>
      </c>
      <c r="AP12">
        <v>292</v>
      </c>
      <c r="AQ12">
        <v>440</v>
      </c>
      <c r="AR12">
        <v>124</v>
      </c>
      <c r="AS12">
        <v>31</v>
      </c>
      <c r="AT12">
        <v>40</v>
      </c>
      <c r="AU12">
        <v>82</v>
      </c>
      <c r="AV12">
        <v>125</v>
      </c>
      <c r="AW12">
        <v>576</v>
      </c>
    </row>
    <row r="13" spans="1:49" x14ac:dyDescent="0.25">
      <c r="A13">
        <v>2017</v>
      </c>
      <c r="B13" t="s">
        <v>343</v>
      </c>
      <c r="C13" t="s">
        <v>69</v>
      </c>
      <c r="D13">
        <v>25</v>
      </c>
      <c r="E13" t="s">
        <v>63</v>
      </c>
      <c r="F13">
        <v>636</v>
      </c>
      <c r="G13">
        <v>1311</v>
      </c>
      <c r="H13">
        <v>1888</v>
      </c>
      <c r="I13">
        <v>2474</v>
      </c>
      <c r="J13">
        <v>74</v>
      </c>
      <c r="K13">
        <v>74</v>
      </c>
      <c r="L13">
        <v>27.5</v>
      </c>
      <c r="M13">
        <v>0.61099999999999999</v>
      </c>
      <c r="N13">
        <v>3.7</v>
      </c>
      <c r="O13">
        <v>15.7</v>
      </c>
      <c r="P13">
        <v>9.8000000000000007</v>
      </c>
      <c r="Q13">
        <v>18.899999999999999</v>
      </c>
      <c r="R13">
        <v>2.7</v>
      </c>
      <c r="S13">
        <v>1.8</v>
      </c>
      <c r="T13">
        <v>9.1</v>
      </c>
      <c r="U13">
        <v>31.1</v>
      </c>
      <c r="V13">
        <v>8.9</v>
      </c>
      <c r="W13">
        <v>4.7</v>
      </c>
      <c r="X13">
        <v>13.6</v>
      </c>
      <c r="Y13">
        <v>0.26400000000000001</v>
      </c>
      <c r="Z13">
        <v>6.4</v>
      </c>
      <c r="AA13">
        <v>1.5</v>
      </c>
      <c r="AB13">
        <v>7.9</v>
      </c>
      <c r="AC13">
        <v>6.2</v>
      </c>
      <c r="AD13">
        <v>0.48499999999999999</v>
      </c>
      <c r="AE13">
        <v>147</v>
      </c>
      <c r="AF13">
        <v>386</v>
      </c>
      <c r="AG13">
        <v>0.38100000000000001</v>
      </c>
      <c r="AH13">
        <v>489</v>
      </c>
      <c r="AI13">
        <v>925</v>
      </c>
      <c r="AJ13">
        <v>0.52900000000000003</v>
      </c>
      <c r="AK13">
        <v>0.54100000000000004</v>
      </c>
      <c r="AL13">
        <v>469</v>
      </c>
      <c r="AM13">
        <v>533</v>
      </c>
      <c r="AN13">
        <v>0.88</v>
      </c>
      <c r="AO13">
        <v>80</v>
      </c>
      <c r="AP13">
        <v>350</v>
      </c>
      <c r="AQ13">
        <v>430</v>
      </c>
      <c r="AR13">
        <v>260</v>
      </c>
      <c r="AS13">
        <v>132</v>
      </c>
      <c r="AT13">
        <v>55</v>
      </c>
      <c r="AU13">
        <v>154</v>
      </c>
      <c r="AV13">
        <v>122</v>
      </c>
      <c r="AW13">
        <v>1888</v>
      </c>
    </row>
    <row r="14" spans="1:49" x14ac:dyDescent="0.25">
      <c r="A14">
        <v>2017</v>
      </c>
      <c r="B14" t="s">
        <v>386</v>
      </c>
      <c r="C14" t="s">
        <v>90</v>
      </c>
      <c r="D14">
        <v>28</v>
      </c>
      <c r="E14" t="s">
        <v>63</v>
      </c>
      <c r="F14">
        <v>273</v>
      </c>
      <c r="G14">
        <v>622</v>
      </c>
      <c r="H14">
        <v>759</v>
      </c>
      <c r="I14">
        <v>1754</v>
      </c>
      <c r="J14">
        <v>80</v>
      </c>
      <c r="K14">
        <v>8</v>
      </c>
      <c r="L14">
        <v>15.2</v>
      </c>
      <c r="M14">
        <v>0.57699999999999996</v>
      </c>
      <c r="N14">
        <v>1.6</v>
      </c>
      <c r="O14">
        <v>7.4</v>
      </c>
      <c r="P14">
        <v>4.5999999999999996</v>
      </c>
      <c r="Q14">
        <v>24.3</v>
      </c>
      <c r="R14">
        <v>1.9</v>
      </c>
      <c r="S14">
        <v>0.1</v>
      </c>
      <c r="T14">
        <v>13.3</v>
      </c>
      <c r="U14">
        <v>19.5</v>
      </c>
      <c r="V14">
        <v>2.8</v>
      </c>
      <c r="W14">
        <v>2.2000000000000002</v>
      </c>
      <c r="X14">
        <v>5.0999999999999996</v>
      </c>
      <c r="Y14">
        <v>0.13900000000000001</v>
      </c>
      <c r="Z14">
        <v>2.5</v>
      </c>
      <c r="AA14">
        <v>-1.2</v>
      </c>
      <c r="AB14">
        <v>1.3</v>
      </c>
      <c r="AC14">
        <v>1.5</v>
      </c>
      <c r="AD14">
        <v>0.439</v>
      </c>
      <c r="AE14">
        <v>147</v>
      </c>
      <c r="AF14">
        <v>356</v>
      </c>
      <c r="AG14">
        <v>0.41299999999999998</v>
      </c>
      <c r="AH14">
        <v>126</v>
      </c>
      <c r="AI14">
        <v>266</v>
      </c>
      <c r="AJ14">
        <v>0.47399999999999998</v>
      </c>
      <c r="AK14">
        <v>0.55700000000000005</v>
      </c>
      <c r="AL14">
        <v>66</v>
      </c>
      <c r="AM14">
        <v>80</v>
      </c>
      <c r="AN14">
        <v>0.82499999999999996</v>
      </c>
      <c r="AO14">
        <v>24</v>
      </c>
      <c r="AP14">
        <v>118</v>
      </c>
      <c r="AQ14">
        <v>142</v>
      </c>
      <c r="AR14">
        <v>280</v>
      </c>
      <c r="AS14">
        <v>65</v>
      </c>
      <c r="AT14">
        <v>3</v>
      </c>
      <c r="AU14">
        <v>101</v>
      </c>
      <c r="AV14">
        <v>109</v>
      </c>
      <c r="AW14">
        <v>759</v>
      </c>
    </row>
    <row r="15" spans="1:49" x14ac:dyDescent="0.25">
      <c r="A15">
        <v>2017</v>
      </c>
      <c r="B15" t="s">
        <v>399</v>
      </c>
      <c r="C15" t="s">
        <v>90</v>
      </c>
      <c r="D15">
        <v>20</v>
      </c>
      <c r="E15" t="s">
        <v>63</v>
      </c>
      <c r="F15">
        <v>50</v>
      </c>
      <c r="G15">
        <v>116</v>
      </c>
      <c r="H15">
        <v>130</v>
      </c>
      <c r="I15">
        <v>322</v>
      </c>
      <c r="J15">
        <v>38</v>
      </c>
      <c r="K15">
        <v>8</v>
      </c>
      <c r="L15">
        <v>9.6</v>
      </c>
      <c r="M15">
        <v>0.503</v>
      </c>
      <c r="N15">
        <v>2.2000000000000002</v>
      </c>
      <c r="O15">
        <v>12.4</v>
      </c>
      <c r="P15">
        <v>7.4</v>
      </c>
      <c r="Q15">
        <v>22.6</v>
      </c>
      <c r="R15">
        <v>1.3</v>
      </c>
      <c r="S15">
        <v>1.5</v>
      </c>
      <c r="T15">
        <v>22.7</v>
      </c>
      <c r="U15">
        <v>23.5</v>
      </c>
      <c r="V15">
        <v>-0.4</v>
      </c>
      <c r="W15">
        <v>0.5</v>
      </c>
      <c r="X15">
        <v>0</v>
      </c>
      <c r="Y15">
        <v>4.0000000000000001E-3</v>
      </c>
      <c r="Z15">
        <v>-4.5999999999999996</v>
      </c>
      <c r="AA15">
        <v>-0.2</v>
      </c>
      <c r="AB15">
        <v>-4.8</v>
      </c>
      <c r="AC15">
        <v>-0.2</v>
      </c>
      <c r="AD15">
        <v>0.43099999999999999</v>
      </c>
      <c r="AE15">
        <v>9</v>
      </c>
      <c r="AF15">
        <v>23</v>
      </c>
      <c r="AG15">
        <v>0.39100000000000001</v>
      </c>
      <c r="AH15">
        <v>41</v>
      </c>
      <c r="AI15">
        <v>93</v>
      </c>
      <c r="AJ15">
        <v>0.441</v>
      </c>
      <c r="AK15">
        <v>0.47</v>
      </c>
      <c r="AL15">
        <v>21</v>
      </c>
      <c r="AM15">
        <v>30</v>
      </c>
      <c r="AN15">
        <v>0.7</v>
      </c>
      <c r="AO15">
        <v>6</v>
      </c>
      <c r="AP15">
        <v>36</v>
      </c>
      <c r="AQ15">
        <v>42</v>
      </c>
      <c r="AR15">
        <v>48</v>
      </c>
      <c r="AS15">
        <v>8</v>
      </c>
      <c r="AT15">
        <v>6</v>
      </c>
      <c r="AU15">
        <v>38</v>
      </c>
      <c r="AV15">
        <v>29</v>
      </c>
      <c r="AW15">
        <v>130</v>
      </c>
    </row>
    <row r="16" spans="1:49" x14ac:dyDescent="0.25">
      <c r="A16">
        <v>2017</v>
      </c>
      <c r="B16" t="s">
        <v>429</v>
      </c>
      <c r="C16" t="s">
        <v>90</v>
      </c>
      <c r="D16">
        <v>34</v>
      </c>
      <c r="E16" t="s">
        <v>63</v>
      </c>
      <c r="F16">
        <v>265</v>
      </c>
      <c r="G16">
        <v>569</v>
      </c>
      <c r="H16">
        <v>638</v>
      </c>
      <c r="I16">
        <v>1587</v>
      </c>
      <c r="J16">
        <v>63</v>
      </c>
      <c r="K16">
        <v>63</v>
      </c>
      <c r="L16">
        <v>13</v>
      </c>
      <c r="M16">
        <v>0.51400000000000001</v>
      </c>
      <c r="N16">
        <v>0.7</v>
      </c>
      <c r="O16">
        <v>7.3</v>
      </c>
      <c r="P16">
        <v>4</v>
      </c>
      <c r="Q16">
        <v>27.8</v>
      </c>
      <c r="R16">
        <v>1.1000000000000001</v>
      </c>
      <c r="S16">
        <v>0.1</v>
      </c>
      <c r="T16">
        <v>12.5</v>
      </c>
      <c r="U16">
        <v>20.2</v>
      </c>
      <c r="V16">
        <v>1.4</v>
      </c>
      <c r="W16">
        <v>1.7</v>
      </c>
      <c r="X16">
        <v>3</v>
      </c>
      <c r="Y16">
        <v>9.0999999999999998E-2</v>
      </c>
      <c r="Z16">
        <v>-1.2</v>
      </c>
      <c r="AA16">
        <v>-1.7</v>
      </c>
      <c r="AB16">
        <v>-3</v>
      </c>
      <c r="AC16">
        <v>-0.4</v>
      </c>
      <c r="AD16">
        <v>0.46600000000000003</v>
      </c>
      <c r="AE16">
        <v>23</v>
      </c>
      <c r="AF16">
        <v>69</v>
      </c>
      <c r="AG16">
        <v>0.33300000000000002</v>
      </c>
      <c r="AH16">
        <v>242</v>
      </c>
      <c r="AI16">
        <v>500</v>
      </c>
      <c r="AJ16">
        <v>0.48399999999999999</v>
      </c>
      <c r="AK16">
        <v>0.48599999999999999</v>
      </c>
      <c r="AL16">
        <v>85</v>
      </c>
      <c r="AM16">
        <v>117</v>
      </c>
      <c r="AN16">
        <v>0.72599999999999998</v>
      </c>
      <c r="AO16">
        <v>9</v>
      </c>
      <c r="AP16">
        <v>104</v>
      </c>
      <c r="AQ16">
        <v>113</v>
      </c>
      <c r="AR16">
        <v>285</v>
      </c>
      <c r="AS16">
        <v>33</v>
      </c>
      <c r="AT16">
        <v>2</v>
      </c>
      <c r="AU16">
        <v>89</v>
      </c>
      <c r="AV16">
        <v>92</v>
      </c>
      <c r="AW16">
        <v>638</v>
      </c>
    </row>
    <row r="17" spans="1:49" x14ac:dyDescent="0.25">
      <c r="A17">
        <v>2017</v>
      </c>
      <c r="B17" t="s">
        <v>485</v>
      </c>
      <c r="C17" t="s">
        <v>48</v>
      </c>
      <c r="D17">
        <v>27</v>
      </c>
      <c r="E17" t="s">
        <v>63</v>
      </c>
      <c r="F17">
        <v>177</v>
      </c>
      <c r="G17">
        <v>421</v>
      </c>
      <c r="H17">
        <v>483</v>
      </c>
      <c r="I17">
        <v>1392</v>
      </c>
      <c r="J17">
        <v>78</v>
      </c>
      <c r="K17">
        <v>8</v>
      </c>
      <c r="L17">
        <v>9.9</v>
      </c>
      <c r="M17">
        <v>0.504</v>
      </c>
      <c r="N17">
        <v>1.7</v>
      </c>
      <c r="O17">
        <v>11.1</v>
      </c>
      <c r="P17">
        <v>6.5</v>
      </c>
      <c r="Q17">
        <v>13.2</v>
      </c>
      <c r="R17">
        <v>1.7</v>
      </c>
      <c r="S17">
        <v>1.5</v>
      </c>
      <c r="T17">
        <v>13.7</v>
      </c>
      <c r="U17">
        <v>18</v>
      </c>
      <c r="V17">
        <v>-0.1</v>
      </c>
      <c r="W17">
        <v>2.1</v>
      </c>
      <c r="X17">
        <v>2</v>
      </c>
      <c r="Y17">
        <v>6.8000000000000005E-2</v>
      </c>
      <c r="Z17">
        <v>-2.8</v>
      </c>
      <c r="AA17">
        <v>0.9</v>
      </c>
      <c r="AB17">
        <v>-1.9</v>
      </c>
      <c r="AC17">
        <v>0</v>
      </c>
      <c r="AD17">
        <v>0.42</v>
      </c>
      <c r="AE17">
        <v>30</v>
      </c>
      <c r="AF17">
        <v>102</v>
      </c>
      <c r="AG17">
        <v>0.29399999999999998</v>
      </c>
      <c r="AH17">
        <v>147</v>
      </c>
      <c r="AI17">
        <v>319</v>
      </c>
      <c r="AJ17">
        <v>0.46100000000000002</v>
      </c>
      <c r="AK17">
        <v>0.45600000000000002</v>
      </c>
      <c r="AL17">
        <v>99</v>
      </c>
      <c r="AM17">
        <v>132</v>
      </c>
      <c r="AN17">
        <v>0.75</v>
      </c>
      <c r="AO17">
        <v>20</v>
      </c>
      <c r="AP17">
        <v>140</v>
      </c>
      <c r="AQ17">
        <v>160</v>
      </c>
      <c r="AR17">
        <v>126</v>
      </c>
      <c r="AS17">
        <v>47</v>
      </c>
      <c r="AT17">
        <v>25</v>
      </c>
      <c r="AU17">
        <v>76</v>
      </c>
      <c r="AV17">
        <v>146</v>
      </c>
      <c r="AW17">
        <v>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1CE7-C511-4ACC-B13A-9FA1FA16369A}">
  <dimension ref="A1:AW16"/>
  <sheetViews>
    <sheetView workbookViewId="0">
      <selection sqref="A1:AW16"/>
    </sheetView>
  </sheetViews>
  <sheetFormatPr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92</v>
      </c>
      <c r="C2" t="s">
        <v>69</v>
      </c>
      <c r="D2">
        <v>27</v>
      </c>
      <c r="E2" t="s">
        <v>93</v>
      </c>
      <c r="F2">
        <v>113</v>
      </c>
      <c r="G2">
        <v>281</v>
      </c>
      <c r="H2">
        <v>324</v>
      </c>
      <c r="I2">
        <v>1065</v>
      </c>
      <c r="J2">
        <v>68</v>
      </c>
      <c r="K2">
        <v>55</v>
      </c>
      <c r="L2">
        <v>8.4</v>
      </c>
      <c r="M2">
        <v>0.56299999999999994</v>
      </c>
      <c r="N2">
        <v>1.3</v>
      </c>
      <c r="O2">
        <v>13.5</v>
      </c>
      <c r="P2">
        <v>7.4</v>
      </c>
      <c r="Q2">
        <v>4.8</v>
      </c>
      <c r="R2">
        <v>1</v>
      </c>
      <c r="S2">
        <v>0.8</v>
      </c>
      <c r="T2">
        <v>8</v>
      </c>
      <c r="U2">
        <v>13</v>
      </c>
      <c r="V2">
        <v>0.8</v>
      </c>
      <c r="W2">
        <v>1</v>
      </c>
      <c r="X2">
        <v>1.8</v>
      </c>
      <c r="Y2">
        <v>8.2000000000000003E-2</v>
      </c>
      <c r="Z2">
        <v>-1</v>
      </c>
      <c r="AA2">
        <v>-0.8</v>
      </c>
      <c r="AB2">
        <v>-1.8</v>
      </c>
      <c r="AC2">
        <v>0.1</v>
      </c>
      <c r="AD2">
        <v>0.40200000000000002</v>
      </c>
      <c r="AE2">
        <v>87</v>
      </c>
      <c r="AF2">
        <v>210</v>
      </c>
      <c r="AG2">
        <v>0.41399999999999998</v>
      </c>
      <c r="AH2">
        <v>26</v>
      </c>
      <c r="AI2">
        <v>71</v>
      </c>
      <c r="AJ2">
        <v>0.36599999999999999</v>
      </c>
      <c r="AK2">
        <v>0.55700000000000005</v>
      </c>
      <c r="AL2">
        <v>11</v>
      </c>
      <c r="AM2">
        <v>15</v>
      </c>
      <c r="AN2">
        <v>0.73299999999999998</v>
      </c>
      <c r="AO2">
        <v>13</v>
      </c>
      <c r="AP2">
        <v>129</v>
      </c>
      <c r="AQ2">
        <v>142</v>
      </c>
      <c r="AR2">
        <v>36</v>
      </c>
      <c r="AS2">
        <v>21</v>
      </c>
      <c r="AT2">
        <v>11</v>
      </c>
      <c r="AU2">
        <v>25</v>
      </c>
      <c r="AV2">
        <v>118</v>
      </c>
      <c r="AW2">
        <v>324</v>
      </c>
    </row>
    <row r="3" spans="1:49" x14ac:dyDescent="0.25">
      <c r="A3">
        <v>2017</v>
      </c>
      <c r="B3" t="s">
        <v>195</v>
      </c>
      <c r="C3" t="s">
        <v>90</v>
      </c>
      <c r="D3">
        <v>30</v>
      </c>
      <c r="E3" t="s">
        <v>93</v>
      </c>
      <c r="F3">
        <v>534</v>
      </c>
      <c r="G3">
        <v>1124</v>
      </c>
      <c r="H3">
        <v>1483</v>
      </c>
      <c r="I3">
        <v>2459</v>
      </c>
      <c r="J3">
        <v>73</v>
      </c>
      <c r="K3">
        <v>73</v>
      </c>
      <c r="L3">
        <v>19.7</v>
      </c>
      <c r="M3">
        <v>0.57499999999999996</v>
      </c>
      <c r="N3">
        <v>2.7</v>
      </c>
      <c r="O3">
        <v>9.9</v>
      </c>
      <c r="P3">
        <v>6.3</v>
      </c>
      <c r="Q3">
        <v>29</v>
      </c>
      <c r="R3">
        <v>1.8</v>
      </c>
      <c r="S3">
        <v>0.4</v>
      </c>
      <c r="T3">
        <v>14.1</v>
      </c>
      <c r="U3">
        <v>27.1</v>
      </c>
      <c r="V3">
        <v>5</v>
      </c>
      <c r="W3">
        <v>2.6</v>
      </c>
      <c r="X3">
        <v>7.5</v>
      </c>
      <c r="Y3">
        <v>0.14699999999999999</v>
      </c>
      <c r="Z3">
        <v>3.4</v>
      </c>
      <c r="AA3">
        <v>-0.7</v>
      </c>
      <c r="AB3">
        <v>2.7</v>
      </c>
      <c r="AC3">
        <v>2.9</v>
      </c>
      <c r="AD3">
        <v>0.47499999999999998</v>
      </c>
      <c r="AE3">
        <v>117</v>
      </c>
      <c r="AF3">
        <v>289</v>
      </c>
      <c r="AG3">
        <v>0.40500000000000003</v>
      </c>
      <c r="AH3">
        <v>417</v>
      </c>
      <c r="AI3">
        <v>835</v>
      </c>
      <c r="AJ3">
        <v>0.499</v>
      </c>
      <c r="AK3">
        <v>0.52700000000000002</v>
      </c>
      <c r="AL3">
        <v>298</v>
      </c>
      <c r="AM3">
        <v>377</v>
      </c>
      <c r="AN3">
        <v>0.79</v>
      </c>
      <c r="AO3">
        <v>61</v>
      </c>
      <c r="AP3">
        <v>217</v>
      </c>
      <c r="AQ3">
        <v>278</v>
      </c>
      <c r="AR3">
        <v>423</v>
      </c>
      <c r="AS3">
        <v>89</v>
      </c>
      <c r="AT3">
        <v>13</v>
      </c>
      <c r="AU3">
        <v>212</v>
      </c>
      <c r="AV3">
        <v>199</v>
      </c>
      <c r="AW3">
        <v>1483</v>
      </c>
    </row>
    <row r="4" spans="1:49" x14ac:dyDescent="0.25">
      <c r="A4">
        <v>2017</v>
      </c>
      <c r="B4" t="s">
        <v>203</v>
      </c>
      <c r="C4" t="s">
        <v>48</v>
      </c>
      <c r="D4">
        <v>29</v>
      </c>
      <c r="E4" t="s">
        <v>93</v>
      </c>
      <c r="F4">
        <v>231</v>
      </c>
      <c r="G4">
        <v>555</v>
      </c>
      <c r="H4">
        <v>648</v>
      </c>
      <c r="I4">
        <v>1500</v>
      </c>
      <c r="J4">
        <v>62</v>
      </c>
      <c r="K4">
        <v>13</v>
      </c>
      <c r="L4">
        <v>12.6</v>
      </c>
      <c r="M4">
        <v>0.56499999999999995</v>
      </c>
      <c r="N4">
        <v>1.3</v>
      </c>
      <c r="O4">
        <v>8.6</v>
      </c>
      <c r="P4">
        <v>4.9000000000000004</v>
      </c>
      <c r="Q4">
        <v>7.1</v>
      </c>
      <c r="R4">
        <v>1.2</v>
      </c>
      <c r="S4">
        <v>0.2</v>
      </c>
      <c r="T4">
        <v>5</v>
      </c>
      <c r="U4">
        <v>17.899999999999999</v>
      </c>
      <c r="V4">
        <v>2.1</v>
      </c>
      <c r="W4">
        <v>1.2</v>
      </c>
      <c r="X4">
        <v>3.3</v>
      </c>
      <c r="Y4">
        <v>0.105</v>
      </c>
      <c r="Z4">
        <v>1.8</v>
      </c>
      <c r="AA4">
        <v>-1.9</v>
      </c>
      <c r="AB4">
        <v>-0.2</v>
      </c>
      <c r="AC4">
        <v>0.7</v>
      </c>
      <c r="AD4">
        <v>0.41599999999999998</v>
      </c>
      <c r="AE4">
        <v>149</v>
      </c>
      <c r="AF4">
        <v>394</v>
      </c>
      <c r="AG4">
        <v>0.378</v>
      </c>
      <c r="AH4">
        <v>82</v>
      </c>
      <c r="AI4">
        <v>161</v>
      </c>
      <c r="AJ4">
        <v>0.50900000000000001</v>
      </c>
      <c r="AK4">
        <v>0.55000000000000004</v>
      </c>
      <c r="AL4">
        <v>37</v>
      </c>
      <c r="AM4">
        <v>43</v>
      </c>
      <c r="AN4">
        <v>0.86</v>
      </c>
      <c r="AO4">
        <v>18</v>
      </c>
      <c r="AP4">
        <v>115</v>
      </c>
      <c r="AQ4">
        <v>133</v>
      </c>
      <c r="AR4">
        <v>70</v>
      </c>
      <c r="AS4">
        <v>35</v>
      </c>
      <c r="AT4">
        <v>4</v>
      </c>
      <c r="AU4">
        <v>30</v>
      </c>
      <c r="AV4">
        <v>70</v>
      </c>
      <c r="AW4">
        <v>648</v>
      </c>
    </row>
    <row r="5" spans="1:49" x14ac:dyDescent="0.25">
      <c r="A5">
        <v>2017</v>
      </c>
      <c r="B5" t="s">
        <v>264</v>
      </c>
      <c r="C5" t="s">
        <v>55</v>
      </c>
      <c r="D5">
        <v>36</v>
      </c>
      <c r="E5" t="s">
        <v>93</v>
      </c>
      <c r="F5">
        <v>11</v>
      </c>
      <c r="G5">
        <v>23</v>
      </c>
      <c r="H5">
        <v>31</v>
      </c>
      <c r="I5">
        <v>130</v>
      </c>
      <c r="J5">
        <v>17</v>
      </c>
      <c r="K5">
        <v>0</v>
      </c>
      <c r="L5">
        <v>8.4</v>
      </c>
      <c r="M5">
        <v>0.52400000000000002</v>
      </c>
      <c r="N5">
        <v>6.7</v>
      </c>
      <c r="O5">
        <v>24.1</v>
      </c>
      <c r="P5">
        <v>15.3</v>
      </c>
      <c r="Q5">
        <v>6.4</v>
      </c>
      <c r="R5">
        <v>1.9</v>
      </c>
      <c r="S5">
        <v>0.6</v>
      </c>
      <c r="T5">
        <v>21.3</v>
      </c>
      <c r="U5">
        <v>12.8</v>
      </c>
      <c r="V5">
        <v>0</v>
      </c>
      <c r="W5">
        <v>0.2</v>
      </c>
      <c r="X5">
        <v>0.2</v>
      </c>
      <c r="Y5">
        <v>6.9000000000000006E-2</v>
      </c>
      <c r="Z5">
        <v>-4.9000000000000004</v>
      </c>
      <c r="AA5">
        <v>1.1000000000000001</v>
      </c>
      <c r="AB5">
        <v>-3.7</v>
      </c>
      <c r="AC5">
        <v>-0.1</v>
      </c>
      <c r="AD5">
        <v>0.47799999999999998</v>
      </c>
      <c r="AE5">
        <v>0</v>
      </c>
      <c r="AF5">
        <v>3</v>
      </c>
      <c r="AG5">
        <v>0</v>
      </c>
      <c r="AH5">
        <v>11</v>
      </c>
      <c r="AI5">
        <v>20</v>
      </c>
      <c r="AJ5">
        <v>0.55000000000000004</v>
      </c>
      <c r="AK5">
        <v>0.47799999999999998</v>
      </c>
      <c r="AL5">
        <v>9</v>
      </c>
      <c r="AM5">
        <v>15</v>
      </c>
      <c r="AN5">
        <v>0.6</v>
      </c>
      <c r="AO5">
        <v>8</v>
      </c>
      <c r="AP5">
        <v>28</v>
      </c>
      <c r="AQ5">
        <v>36</v>
      </c>
      <c r="AR5">
        <v>6</v>
      </c>
      <c r="AS5">
        <v>5</v>
      </c>
      <c r="AT5">
        <v>1</v>
      </c>
      <c r="AU5">
        <v>8</v>
      </c>
      <c r="AV5">
        <v>22</v>
      </c>
      <c r="AW5">
        <v>31</v>
      </c>
    </row>
    <row r="6" spans="1:49" x14ac:dyDescent="0.25">
      <c r="A6">
        <v>2017</v>
      </c>
      <c r="B6" t="s">
        <v>309</v>
      </c>
      <c r="C6" t="s">
        <v>46</v>
      </c>
      <c r="D6">
        <v>29</v>
      </c>
      <c r="E6" t="s">
        <v>93</v>
      </c>
      <c r="F6">
        <v>368</v>
      </c>
      <c r="G6">
        <v>769</v>
      </c>
      <c r="H6">
        <v>975</v>
      </c>
      <c r="I6">
        <v>2085</v>
      </c>
      <c r="J6">
        <v>76</v>
      </c>
      <c r="K6">
        <v>5</v>
      </c>
      <c r="L6">
        <v>17</v>
      </c>
      <c r="M6">
        <v>0.56399999999999995</v>
      </c>
      <c r="N6">
        <v>3.5</v>
      </c>
      <c r="O6">
        <v>16.600000000000001</v>
      </c>
      <c r="P6">
        <v>9.9</v>
      </c>
      <c r="Q6">
        <v>20.9</v>
      </c>
      <c r="R6">
        <v>1.8</v>
      </c>
      <c r="S6">
        <v>3.2</v>
      </c>
      <c r="T6">
        <v>16.5</v>
      </c>
      <c r="U6">
        <v>22</v>
      </c>
      <c r="V6">
        <v>1.9</v>
      </c>
      <c r="W6">
        <v>3.2</v>
      </c>
      <c r="X6">
        <v>5.0999999999999996</v>
      </c>
      <c r="Y6">
        <v>0.11700000000000001</v>
      </c>
      <c r="Z6">
        <v>0.5</v>
      </c>
      <c r="AA6">
        <v>2.2000000000000002</v>
      </c>
      <c r="AB6">
        <v>2.7</v>
      </c>
      <c r="AC6">
        <v>2.5</v>
      </c>
      <c r="AD6">
        <v>0.47899999999999998</v>
      </c>
      <c r="AE6">
        <v>87</v>
      </c>
      <c r="AF6">
        <v>256</v>
      </c>
      <c r="AG6">
        <v>0.34</v>
      </c>
      <c r="AH6">
        <v>281</v>
      </c>
      <c r="AI6">
        <v>513</v>
      </c>
      <c r="AJ6">
        <v>0.54800000000000004</v>
      </c>
      <c r="AK6">
        <v>0.53500000000000003</v>
      </c>
      <c r="AL6">
        <v>152</v>
      </c>
      <c r="AM6">
        <v>215</v>
      </c>
      <c r="AN6">
        <v>0.70699999999999996</v>
      </c>
      <c r="AO6">
        <v>66</v>
      </c>
      <c r="AP6">
        <v>309</v>
      </c>
      <c r="AQ6">
        <v>375</v>
      </c>
      <c r="AR6">
        <v>276</v>
      </c>
      <c r="AS6">
        <v>76</v>
      </c>
      <c r="AT6">
        <v>86</v>
      </c>
      <c r="AU6">
        <v>171</v>
      </c>
      <c r="AV6">
        <v>197</v>
      </c>
      <c r="AW6">
        <v>975</v>
      </c>
    </row>
    <row r="7" spans="1:49" x14ac:dyDescent="0.25">
      <c r="A7">
        <v>2017</v>
      </c>
      <c r="B7" t="s">
        <v>312</v>
      </c>
      <c r="C7" t="s">
        <v>90</v>
      </c>
      <c r="D7">
        <v>24</v>
      </c>
      <c r="E7" t="s">
        <v>93</v>
      </c>
      <c r="F7">
        <v>357</v>
      </c>
      <c r="G7">
        <v>824</v>
      </c>
      <c r="H7">
        <v>1002</v>
      </c>
      <c r="I7">
        <v>2178</v>
      </c>
      <c r="J7">
        <v>73</v>
      </c>
      <c r="K7">
        <v>0</v>
      </c>
      <c r="L7">
        <v>15.9</v>
      </c>
      <c r="M7">
        <v>0.53500000000000003</v>
      </c>
      <c r="N7">
        <v>2.5</v>
      </c>
      <c r="O7">
        <v>12.5</v>
      </c>
      <c r="P7">
        <v>7.4</v>
      </c>
      <c r="Q7">
        <v>16.600000000000001</v>
      </c>
      <c r="R7">
        <v>1.9</v>
      </c>
      <c r="S7">
        <v>1.6</v>
      </c>
      <c r="T7">
        <v>8.8000000000000007</v>
      </c>
      <c r="U7">
        <v>20.9</v>
      </c>
      <c r="V7">
        <v>3.1</v>
      </c>
      <c r="W7">
        <v>2.7</v>
      </c>
      <c r="X7">
        <v>5.8</v>
      </c>
      <c r="Y7">
        <v>0.128</v>
      </c>
      <c r="Z7">
        <v>0.7</v>
      </c>
      <c r="AA7">
        <v>0.7</v>
      </c>
      <c r="AB7">
        <v>1.5</v>
      </c>
      <c r="AC7">
        <v>1.9</v>
      </c>
      <c r="AD7">
        <v>0.433</v>
      </c>
      <c r="AE7">
        <v>93</v>
      </c>
      <c r="AF7">
        <v>250</v>
      </c>
      <c r="AG7">
        <v>0.372</v>
      </c>
      <c r="AH7">
        <v>264</v>
      </c>
      <c r="AI7">
        <v>574</v>
      </c>
      <c r="AJ7">
        <v>0.46</v>
      </c>
      <c r="AK7">
        <v>0.49</v>
      </c>
      <c r="AL7">
        <v>195</v>
      </c>
      <c r="AM7">
        <v>254</v>
      </c>
      <c r="AN7">
        <v>0.76800000000000002</v>
      </c>
      <c r="AO7">
        <v>50</v>
      </c>
      <c r="AP7">
        <v>243</v>
      </c>
      <c r="AQ7">
        <v>293</v>
      </c>
      <c r="AR7">
        <v>233</v>
      </c>
      <c r="AS7">
        <v>84</v>
      </c>
      <c r="AT7">
        <v>44</v>
      </c>
      <c r="AU7">
        <v>90</v>
      </c>
      <c r="AV7">
        <v>176</v>
      </c>
      <c r="AW7">
        <v>1002</v>
      </c>
    </row>
    <row r="8" spans="1:49" x14ac:dyDescent="0.25">
      <c r="A8">
        <v>2017</v>
      </c>
      <c r="B8" t="s">
        <v>376</v>
      </c>
      <c r="C8" t="s">
        <v>48</v>
      </c>
      <c r="D8">
        <v>25</v>
      </c>
      <c r="E8" t="s">
        <v>93</v>
      </c>
      <c r="F8">
        <v>190</v>
      </c>
      <c r="G8">
        <v>460</v>
      </c>
      <c r="H8">
        <v>497</v>
      </c>
      <c r="I8">
        <v>1966</v>
      </c>
      <c r="J8">
        <v>78</v>
      </c>
      <c r="K8">
        <v>65</v>
      </c>
      <c r="L8">
        <v>9.1</v>
      </c>
      <c r="M8">
        <v>0.50600000000000001</v>
      </c>
      <c r="N8">
        <v>5.3</v>
      </c>
      <c r="O8">
        <v>9.1999999999999993</v>
      </c>
      <c r="P8">
        <v>7.2</v>
      </c>
      <c r="Q8">
        <v>8.8000000000000007</v>
      </c>
      <c r="R8">
        <v>1.2</v>
      </c>
      <c r="S8">
        <v>0.7</v>
      </c>
      <c r="T8">
        <v>10.199999999999999</v>
      </c>
      <c r="U8">
        <v>12.3</v>
      </c>
      <c r="V8">
        <v>1.2</v>
      </c>
      <c r="W8">
        <v>1.7</v>
      </c>
      <c r="X8">
        <v>2.9</v>
      </c>
      <c r="Y8">
        <v>7.1999999999999995E-2</v>
      </c>
      <c r="Z8">
        <v>-0.8</v>
      </c>
      <c r="AA8">
        <v>0.5</v>
      </c>
      <c r="AB8">
        <v>-0.4</v>
      </c>
      <c r="AC8">
        <v>0.8</v>
      </c>
      <c r="AD8">
        <v>0.41299999999999998</v>
      </c>
      <c r="AE8">
        <v>73</v>
      </c>
      <c r="AF8">
        <v>220</v>
      </c>
      <c r="AG8">
        <v>0.33200000000000002</v>
      </c>
      <c r="AH8">
        <v>117</v>
      </c>
      <c r="AI8">
        <v>240</v>
      </c>
      <c r="AJ8">
        <v>0.48799999999999999</v>
      </c>
      <c r="AK8">
        <v>0.49199999999999999</v>
      </c>
      <c r="AL8">
        <v>44</v>
      </c>
      <c r="AM8">
        <v>71</v>
      </c>
      <c r="AN8">
        <v>0.62</v>
      </c>
      <c r="AO8">
        <v>95</v>
      </c>
      <c r="AP8">
        <v>162</v>
      </c>
      <c r="AQ8">
        <v>257</v>
      </c>
      <c r="AR8">
        <v>124</v>
      </c>
      <c r="AS8">
        <v>45</v>
      </c>
      <c r="AT8">
        <v>18</v>
      </c>
      <c r="AU8">
        <v>56</v>
      </c>
      <c r="AV8">
        <v>140</v>
      </c>
      <c r="AW8">
        <v>497</v>
      </c>
    </row>
    <row r="9" spans="1:49" x14ac:dyDescent="0.25">
      <c r="A9">
        <v>2017</v>
      </c>
      <c r="B9" t="s">
        <v>379</v>
      </c>
      <c r="C9" t="s">
        <v>46</v>
      </c>
      <c r="D9">
        <v>29</v>
      </c>
      <c r="E9" t="s">
        <v>93</v>
      </c>
      <c r="F9">
        <v>44</v>
      </c>
      <c r="G9">
        <v>118</v>
      </c>
      <c r="H9">
        <v>107</v>
      </c>
      <c r="I9">
        <v>381</v>
      </c>
      <c r="J9">
        <v>22</v>
      </c>
      <c r="K9">
        <v>14</v>
      </c>
      <c r="L9">
        <v>9.8000000000000007</v>
      </c>
      <c r="M9">
        <v>0.439</v>
      </c>
      <c r="N9">
        <v>6.6</v>
      </c>
      <c r="O9">
        <v>15</v>
      </c>
      <c r="P9">
        <v>10.7</v>
      </c>
      <c r="Q9">
        <v>18.899999999999999</v>
      </c>
      <c r="R9">
        <v>1.3</v>
      </c>
      <c r="S9">
        <v>0.8</v>
      </c>
      <c r="T9">
        <v>15.9</v>
      </c>
      <c r="U9">
        <v>16.899999999999999</v>
      </c>
      <c r="V9">
        <v>-0.1</v>
      </c>
      <c r="W9">
        <v>0.4</v>
      </c>
      <c r="X9">
        <v>0.3</v>
      </c>
      <c r="Y9">
        <v>3.5999999999999997E-2</v>
      </c>
      <c r="Z9">
        <v>-2.9</v>
      </c>
      <c r="AA9">
        <v>0.5</v>
      </c>
      <c r="AB9">
        <v>-2.4</v>
      </c>
      <c r="AC9">
        <v>0</v>
      </c>
      <c r="AD9">
        <v>0.373</v>
      </c>
      <c r="AE9">
        <v>13</v>
      </c>
      <c r="AF9">
        <v>31</v>
      </c>
      <c r="AG9">
        <v>0.41899999999999998</v>
      </c>
      <c r="AH9">
        <v>31</v>
      </c>
      <c r="AI9">
        <v>87</v>
      </c>
      <c r="AJ9">
        <v>0.35599999999999998</v>
      </c>
      <c r="AK9">
        <v>0.42799999999999999</v>
      </c>
      <c r="AL9">
        <v>6</v>
      </c>
      <c r="AM9">
        <v>9</v>
      </c>
      <c r="AN9">
        <v>0.66700000000000004</v>
      </c>
      <c r="AO9">
        <v>23</v>
      </c>
      <c r="AP9">
        <v>51</v>
      </c>
      <c r="AQ9">
        <v>74</v>
      </c>
      <c r="AR9">
        <v>50</v>
      </c>
      <c r="AS9">
        <v>10</v>
      </c>
      <c r="AT9">
        <v>4</v>
      </c>
      <c r="AU9">
        <v>23</v>
      </c>
      <c r="AV9">
        <v>31</v>
      </c>
      <c r="AW9">
        <v>107</v>
      </c>
    </row>
    <row r="10" spans="1:49" x14ac:dyDescent="0.25">
      <c r="A10">
        <v>2017</v>
      </c>
      <c r="B10" t="s">
        <v>455</v>
      </c>
      <c r="C10" t="s">
        <v>55</v>
      </c>
      <c r="D10">
        <v>26</v>
      </c>
      <c r="E10" t="s">
        <v>93</v>
      </c>
      <c r="F10">
        <v>162</v>
      </c>
      <c r="G10">
        <v>285</v>
      </c>
      <c r="H10">
        <v>374</v>
      </c>
      <c r="I10">
        <v>1031</v>
      </c>
      <c r="J10">
        <v>71</v>
      </c>
      <c r="K10">
        <v>5</v>
      </c>
      <c r="L10">
        <v>17.100000000000001</v>
      </c>
      <c r="M10">
        <v>0.57799999999999996</v>
      </c>
      <c r="N10">
        <v>13.7</v>
      </c>
      <c r="O10">
        <v>22</v>
      </c>
      <c r="P10">
        <v>17.8</v>
      </c>
      <c r="Q10">
        <v>3.9</v>
      </c>
      <c r="R10">
        <v>0.9</v>
      </c>
      <c r="S10">
        <v>3.6</v>
      </c>
      <c r="T10">
        <v>8.6999999999999993</v>
      </c>
      <c r="U10">
        <v>15.3</v>
      </c>
      <c r="V10">
        <v>2.1</v>
      </c>
      <c r="W10">
        <v>1.5</v>
      </c>
      <c r="X10">
        <v>3.6</v>
      </c>
      <c r="Y10">
        <v>0.16800000000000001</v>
      </c>
      <c r="Z10">
        <v>-1.3</v>
      </c>
      <c r="AA10">
        <v>0.7</v>
      </c>
      <c r="AB10">
        <v>-0.6</v>
      </c>
      <c r="AC10">
        <v>0.4</v>
      </c>
      <c r="AD10">
        <v>0.56799999999999995</v>
      </c>
      <c r="AE10">
        <v>1</v>
      </c>
      <c r="AF10">
        <v>4</v>
      </c>
      <c r="AG10">
        <v>0.25</v>
      </c>
      <c r="AH10">
        <v>161</v>
      </c>
      <c r="AI10">
        <v>281</v>
      </c>
      <c r="AJ10">
        <v>0.57299999999999995</v>
      </c>
      <c r="AK10">
        <v>0.56999999999999995</v>
      </c>
      <c r="AL10">
        <v>49</v>
      </c>
      <c r="AM10">
        <v>88</v>
      </c>
      <c r="AN10">
        <v>0.55700000000000005</v>
      </c>
      <c r="AO10">
        <v>129</v>
      </c>
      <c r="AP10">
        <v>203</v>
      </c>
      <c r="AQ10">
        <v>332</v>
      </c>
      <c r="AR10">
        <v>26</v>
      </c>
      <c r="AS10">
        <v>18</v>
      </c>
      <c r="AT10">
        <v>47</v>
      </c>
      <c r="AU10">
        <v>31</v>
      </c>
      <c r="AV10">
        <v>137</v>
      </c>
      <c r="AW10">
        <v>374</v>
      </c>
    </row>
    <row r="11" spans="1:49" x14ac:dyDescent="0.25">
      <c r="A11">
        <v>2017</v>
      </c>
      <c r="B11" t="s">
        <v>456</v>
      </c>
      <c r="C11" t="s">
        <v>48</v>
      </c>
      <c r="D11">
        <v>23</v>
      </c>
      <c r="E11" t="s">
        <v>93</v>
      </c>
      <c r="F11">
        <v>202</v>
      </c>
      <c r="G11">
        <v>513</v>
      </c>
      <c r="H11">
        <v>539</v>
      </c>
      <c r="I11">
        <v>1614</v>
      </c>
      <c r="J11">
        <v>53</v>
      </c>
      <c r="K11">
        <v>34</v>
      </c>
      <c r="L11">
        <v>10.7</v>
      </c>
      <c r="M11">
        <v>0.49299999999999999</v>
      </c>
      <c r="N11">
        <v>2.4</v>
      </c>
      <c r="O11">
        <v>9.1999999999999993</v>
      </c>
      <c r="P11">
        <v>5.8</v>
      </c>
      <c r="Q11">
        <v>12.7</v>
      </c>
      <c r="R11">
        <v>1.9</v>
      </c>
      <c r="S11">
        <v>1.9</v>
      </c>
      <c r="T11">
        <v>10.6</v>
      </c>
      <c r="U11">
        <v>16.8</v>
      </c>
      <c r="V11">
        <v>0.3</v>
      </c>
      <c r="W11">
        <v>1.9</v>
      </c>
      <c r="X11">
        <v>2.2000000000000002</v>
      </c>
      <c r="Y11">
        <v>6.6000000000000003E-2</v>
      </c>
      <c r="Z11">
        <v>-1</v>
      </c>
      <c r="AA11">
        <v>1.1000000000000001</v>
      </c>
      <c r="AB11">
        <v>0.2</v>
      </c>
      <c r="AC11">
        <v>0.9</v>
      </c>
      <c r="AD11">
        <v>0.39400000000000002</v>
      </c>
      <c r="AE11">
        <v>75</v>
      </c>
      <c r="AF11">
        <v>227</v>
      </c>
      <c r="AG11">
        <v>0.33</v>
      </c>
      <c r="AH11">
        <v>127</v>
      </c>
      <c r="AI11">
        <v>286</v>
      </c>
      <c r="AJ11">
        <v>0.44400000000000001</v>
      </c>
      <c r="AK11">
        <v>0.46700000000000003</v>
      </c>
      <c r="AL11">
        <v>60</v>
      </c>
      <c r="AM11">
        <v>77</v>
      </c>
      <c r="AN11">
        <v>0.77900000000000003</v>
      </c>
      <c r="AO11">
        <v>35</v>
      </c>
      <c r="AP11">
        <v>133</v>
      </c>
      <c r="AQ11">
        <v>168</v>
      </c>
      <c r="AR11">
        <v>140</v>
      </c>
      <c r="AS11">
        <v>60</v>
      </c>
      <c r="AT11">
        <v>39</v>
      </c>
      <c r="AU11">
        <v>65</v>
      </c>
      <c r="AV11">
        <v>132</v>
      </c>
      <c r="AW11">
        <v>539</v>
      </c>
    </row>
    <row r="12" spans="1:49" x14ac:dyDescent="0.25">
      <c r="A12">
        <v>2017</v>
      </c>
      <c r="B12" t="s">
        <v>532</v>
      </c>
      <c r="C12" t="s">
        <v>48</v>
      </c>
      <c r="D12">
        <v>25</v>
      </c>
      <c r="E12" t="s">
        <v>93</v>
      </c>
      <c r="F12">
        <v>281</v>
      </c>
      <c r="G12">
        <v>663</v>
      </c>
      <c r="H12">
        <v>729</v>
      </c>
      <c r="I12">
        <v>1384</v>
      </c>
      <c r="J12">
        <v>46</v>
      </c>
      <c r="K12">
        <v>43</v>
      </c>
      <c r="L12">
        <v>14.5</v>
      </c>
      <c r="M12">
        <v>0.50700000000000001</v>
      </c>
      <c r="N12">
        <v>1.4</v>
      </c>
      <c r="O12">
        <v>11</v>
      </c>
      <c r="P12">
        <v>6.2</v>
      </c>
      <c r="Q12">
        <v>23.8</v>
      </c>
      <c r="R12">
        <v>1.5</v>
      </c>
      <c r="S12">
        <v>1.1000000000000001</v>
      </c>
      <c r="T12">
        <v>12.5</v>
      </c>
      <c r="U12">
        <v>26.3</v>
      </c>
      <c r="V12">
        <v>0.2</v>
      </c>
      <c r="W12">
        <v>1.5</v>
      </c>
      <c r="X12">
        <v>1.6</v>
      </c>
      <c r="Y12">
        <v>5.7000000000000002E-2</v>
      </c>
      <c r="Z12">
        <v>0</v>
      </c>
      <c r="AA12">
        <v>-0.8</v>
      </c>
      <c r="AB12">
        <v>-0.8</v>
      </c>
      <c r="AC12">
        <v>0.4</v>
      </c>
      <c r="AD12">
        <v>0.42399999999999999</v>
      </c>
      <c r="AE12">
        <v>85</v>
      </c>
      <c r="AF12">
        <v>215</v>
      </c>
      <c r="AG12">
        <v>0.39500000000000002</v>
      </c>
      <c r="AH12">
        <v>196</v>
      </c>
      <c r="AI12">
        <v>448</v>
      </c>
      <c r="AJ12">
        <v>0.438</v>
      </c>
      <c r="AK12">
        <v>0.48799999999999999</v>
      </c>
      <c r="AL12">
        <v>82</v>
      </c>
      <c r="AM12">
        <v>127</v>
      </c>
      <c r="AN12">
        <v>0.64600000000000002</v>
      </c>
      <c r="AO12">
        <v>18</v>
      </c>
      <c r="AP12">
        <v>136</v>
      </c>
      <c r="AQ12">
        <v>154</v>
      </c>
      <c r="AR12">
        <v>200</v>
      </c>
      <c r="AS12">
        <v>41</v>
      </c>
      <c r="AT12">
        <v>20</v>
      </c>
      <c r="AU12">
        <v>103</v>
      </c>
      <c r="AV12">
        <v>95</v>
      </c>
      <c r="AW12">
        <v>729</v>
      </c>
    </row>
    <row r="13" spans="1:49" x14ac:dyDescent="0.25">
      <c r="A13">
        <v>2017</v>
      </c>
      <c r="B13" t="s">
        <v>541</v>
      </c>
      <c r="C13" t="s">
        <v>46</v>
      </c>
      <c r="D13">
        <v>24</v>
      </c>
      <c r="E13" t="s">
        <v>93</v>
      </c>
      <c r="F13">
        <v>33</v>
      </c>
      <c r="G13">
        <v>87</v>
      </c>
      <c r="H13">
        <v>98</v>
      </c>
      <c r="I13">
        <v>471</v>
      </c>
      <c r="J13">
        <v>35</v>
      </c>
      <c r="K13">
        <v>0</v>
      </c>
      <c r="L13">
        <v>7.5</v>
      </c>
      <c r="M13">
        <v>0.50700000000000001</v>
      </c>
      <c r="N13">
        <v>5.8</v>
      </c>
      <c r="O13">
        <v>13.5</v>
      </c>
      <c r="P13">
        <v>9.6</v>
      </c>
      <c r="Q13">
        <v>6</v>
      </c>
      <c r="R13">
        <v>1.1000000000000001</v>
      </c>
      <c r="S13">
        <v>1.7</v>
      </c>
      <c r="T13">
        <v>15.7</v>
      </c>
      <c r="U13">
        <v>10.8</v>
      </c>
      <c r="V13">
        <v>0.1</v>
      </c>
      <c r="W13">
        <v>0.5</v>
      </c>
      <c r="X13">
        <v>0.6</v>
      </c>
      <c r="Y13">
        <v>6.6000000000000003E-2</v>
      </c>
      <c r="Z13">
        <v>-3.1</v>
      </c>
      <c r="AA13">
        <v>0.9</v>
      </c>
      <c r="AB13">
        <v>-2.1</v>
      </c>
      <c r="AC13">
        <v>0</v>
      </c>
      <c r="AD13">
        <v>0.379</v>
      </c>
      <c r="AE13">
        <v>12</v>
      </c>
      <c r="AF13">
        <v>34</v>
      </c>
      <c r="AG13">
        <v>0.35299999999999998</v>
      </c>
      <c r="AH13">
        <v>21</v>
      </c>
      <c r="AI13">
        <v>53</v>
      </c>
      <c r="AJ13">
        <v>0.39600000000000002</v>
      </c>
      <c r="AK13">
        <v>0.44800000000000001</v>
      </c>
      <c r="AL13">
        <v>20</v>
      </c>
      <c r="AM13">
        <v>22</v>
      </c>
      <c r="AN13">
        <v>0.90900000000000003</v>
      </c>
      <c r="AO13">
        <v>25</v>
      </c>
      <c r="AP13">
        <v>57</v>
      </c>
      <c r="AQ13">
        <v>82</v>
      </c>
      <c r="AR13">
        <v>21</v>
      </c>
      <c r="AS13">
        <v>10</v>
      </c>
      <c r="AT13">
        <v>10</v>
      </c>
      <c r="AU13">
        <v>18</v>
      </c>
      <c r="AV13">
        <v>52</v>
      </c>
      <c r="AW13">
        <v>98</v>
      </c>
    </row>
    <row r="14" spans="1:49" x14ac:dyDescent="0.25">
      <c r="A14">
        <v>2017</v>
      </c>
      <c r="B14" t="s">
        <v>543</v>
      </c>
      <c r="C14" t="s">
        <v>55</v>
      </c>
      <c r="D14">
        <v>27</v>
      </c>
      <c r="E14" t="s">
        <v>93</v>
      </c>
      <c r="F14">
        <v>542</v>
      </c>
      <c r="G14">
        <v>973</v>
      </c>
      <c r="H14">
        <v>1309</v>
      </c>
      <c r="I14">
        <v>2513</v>
      </c>
      <c r="J14">
        <v>77</v>
      </c>
      <c r="K14">
        <v>77</v>
      </c>
      <c r="L14">
        <v>22.6</v>
      </c>
      <c r="M14">
        <v>0.57899999999999996</v>
      </c>
      <c r="N14">
        <v>12.8</v>
      </c>
      <c r="O14">
        <v>35.299999999999997</v>
      </c>
      <c r="P14">
        <v>24</v>
      </c>
      <c r="Q14">
        <v>3.8</v>
      </c>
      <c r="R14">
        <v>1.1000000000000001</v>
      </c>
      <c r="S14">
        <v>5</v>
      </c>
      <c r="T14">
        <v>12</v>
      </c>
      <c r="U14">
        <v>22.7</v>
      </c>
      <c r="V14">
        <v>4.2</v>
      </c>
      <c r="W14">
        <v>5.3</v>
      </c>
      <c r="X14">
        <v>9.5</v>
      </c>
      <c r="Y14">
        <v>0.18099999999999999</v>
      </c>
      <c r="Z14">
        <v>-2</v>
      </c>
      <c r="AA14">
        <v>1.5</v>
      </c>
      <c r="AB14">
        <v>-0.5</v>
      </c>
      <c r="AC14">
        <v>0.9</v>
      </c>
      <c r="AD14">
        <v>0.55700000000000005</v>
      </c>
      <c r="AE14">
        <v>0</v>
      </c>
      <c r="AF14">
        <v>0</v>
      </c>
      <c r="AG14">
        <v>0</v>
      </c>
      <c r="AH14">
        <v>542</v>
      </c>
      <c r="AI14">
        <v>973</v>
      </c>
      <c r="AJ14">
        <v>0.55700000000000005</v>
      </c>
      <c r="AK14">
        <v>0.55700000000000005</v>
      </c>
      <c r="AL14">
        <v>225</v>
      </c>
      <c r="AM14">
        <v>358</v>
      </c>
      <c r="AN14">
        <v>0.628</v>
      </c>
      <c r="AO14">
        <v>293</v>
      </c>
      <c r="AP14">
        <v>795</v>
      </c>
      <c r="AQ14">
        <v>1088</v>
      </c>
      <c r="AR14">
        <v>57</v>
      </c>
      <c r="AS14">
        <v>56</v>
      </c>
      <c r="AT14">
        <v>161</v>
      </c>
      <c r="AU14">
        <v>154</v>
      </c>
      <c r="AV14">
        <v>226</v>
      </c>
      <c r="AW14">
        <v>1309</v>
      </c>
    </row>
    <row r="15" spans="1:49" x14ac:dyDescent="0.25">
      <c r="A15">
        <v>2017</v>
      </c>
      <c r="B15" t="s">
        <v>548</v>
      </c>
      <c r="C15" t="s">
        <v>46</v>
      </c>
      <c r="D15">
        <v>25</v>
      </c>
      <c r="E15" t="s">
        <v>93</v>
      </c>
      <c r="F15">
        <v>54</v>
      </c>
      <c r="G15">
        <v>137</v>
      </c>
      <c r="H15">
        <v>148</v>
      </c>
      <c r="I15">
        <v>377</v>
      </c>
      <c r="J15">
        <v>25</v>
      </c>
      <c r="K15">
        <v>11</v>
      </c>
      <c r="L15">
        <v>10.1</v>
      </c>
      <c r="M15">
        <v>0.46500000000000002</v>
      </c>
      <c r="N15">
        <v>4.7</v>
      </c>
      <c r="O15">
        <v>16.899999999999999</v>
      </c>
      <c r="P15">
        <v>10.7</v>
      </c>
      <c r="Q15">
        <v>5.6</v>
      </c>
      <c r="R15">
        <v>1.2</v>
      </c>
      <c r="S15">
        <v>1</v>
      </c>
      <c r="T15">
        <v>8.1</v>
      </c>
      <c r="U15">
        <v>20.399999999999999</v>
      </c>
      <c r="V15">
        <v>-0.1</v>
      </c>
      <c r="W15">
        <v>0.4</v>
      </c>
      <c r="X15">
        <v>0.3</v>
      </c>
      <c r="Y15">
        <v>3.7999999999999999E-2</v>
      </c>
      <c r="Z15">
        <v>-3.8</v>
      </c>
      <c r="AA15">
        <v>-1.4</v>
      </c>
      <c r="AB15">
        <v>-5.2</v>
      </c>
      <c r="AC15">
        <v>-0.3</v>
      </c>
      <c r="AD15">
        <v>0.39400000000000002</v>
      </c>
      <c r="AE15">
        <v>9</v>
      </c>
      <c r="AF15">
        <v>45</v>
      </c>
      <c r="AG15">
        <v>0.2</v>
      </c>
      <c r="AH15">
        <v>45</v>
      </c>
      <c r="AI15">
        <v>92</v>
      </c>
      <c r="AJ15">
        <v>0.48899999999999999</v>
      </c>
      <c r="AK15">
        <v>0.42699999999999999</v>
      </c>
      <c r="AL15">
        <v>31</v>
      </c>
      <c r="AM15">
        <v>50</v>
      </c>
      <c r="AN15">
        <v>0.62</v>
      </c>
      <c r="AO15">
        <v>16</v>
      </c>
      <c r="AP15">
        <v>57</v>
      </c>
      <c r="AQ15">
        <v>73</v>
      </c>
      <c r="AR15">
        <v>14</v>
      </c>
      <c r="AS15">
        <v>9</v>
      </c>
      <c r="AT15">
        <v>5</v>
      </c>
      <c r="AU15">
        <v>14</v>
      </c>
      <c r="AV15">
        <v>33</v>
      </c>
      <c r="AW15">
        <v>148</v>
      </c>
    </row>
    <row r="16" spans="1:49" x14ac:dyDescent="0.25">
      <c r="A16">
        <v>2017</v>
      </c>
      <c r="B16" t="s">
        <v>554</v>
      </c>
      <c r="C16" t="s">
        <v>69</v>
      </c>
      <c r="D16">
        <v>20</v>
      </c>
      <c r="E16" t="s">
        <v>93</v>
      </c>
      <c r="F16">
        <v>80</v>
      </c>
      <c r="G16">
        <v>225</v>
      </c>
      <c r="H16">
        <v>196</v>
      </c>
      <c r="I16">
        <v>625</v>
      </c>
      <c r="J16">
        <v>18</v>
      </c>
      <c r="K16">
        <v>15</v>
      </c>
      <c r="L16">
        <v>8.1999999999999993</v>
      </c>
      <c r="M16">
        <v>0.39900000000000002</v>
      </c>
      <c r="N16">
        <v>4</v>
      </c>
      <c r="O16">
        <v>12.7</v>
      </c>
      <c r="P16">
        <v>8.3000000000000007</v>
      </c>
      <c r="Q16">
        <v>15.5</v>
      </c>
      <c r="R16">
        <v>2.2000000000000002</v>
      </c>
      <c r="S16">
        <v>0.8</v>
      </c>
      <c r="T16">
        <v>11.8</v>
      </c>
      <c r="U16">
        <v>19.8</v>
      </c>
      <c r="V16">
        <v>-0.9</v>
      </c>
      <c r="W16">
        <v>0.8</v>
      </c>
      <c r="X16">
        <v>-0.1</v>
      </c>
      <c r="Y16">
        <v>-8.0000000000000002E-3</v>
      </c>
      <c r="Z16">
        <v>-4</v>
      </c>
      <c r="AA16">
        <v>1.3</v>
      </c>
      <c r="AB16">
        <v>-2.7</v>
      </c>
      <c r="AC16">
        <v>-0.1</v>
      </c>
      <c r="AD16">
        <v>0.35599999999999998</v>
      </c>
      <c r="AE16">
        <v>7</v>
      </c>
      <c r="AF16">
        <v>35</v>
      </c>
      <c r="AG16">
        <v>0.2</v>
      </c>
      <c r="AH16">
        <v>73</v>
      </c>
      <c r="AI16">
        <v>190</v>
      </c>
      <c r="AJ16">
        <v>0.38400000000000001</v>
      </c>
      <c r="AK16">
        <v>0.371</v>
      </c>
      <c r="AL16">
        <v>29</v>
      </c>
      <c r="AM16">
        <v>47</v>
      </c>
      <c r="AN16">
        <v>0.61699999999999999</v>
      </c>
      <c r="AO16">
        <v>23</v>
      </c>
      <c r="AP16">
        <v>71</v>
      </c>
      <c r="AQ16">
        <v>94</v>
      </c>
      <c r="AR16">
        <v>66</v>
      </c>
      <c r="AS16">
        <v>27</v>
      </c>
      <c r="AT16">
        <v>6</v>
      </c>
      <c r="AU16">
        <v>33</v>
      </c>
      <c r="AV16">
        <v>52</v>
      </c>
      <c r="AW16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C17E-B266-41AB-891A-11BA22AF34C2}">
  <dimension ref="A1:AW19"/>
  <sheetViews>
    <sheetView workbookViewId="0">
      <selection sqref="A1:AW19"/>
    </sheetView>
  </sheetViews>
  <sheetFormatPr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124</v>
      </c>
      <c r="C2" t="s">
        <v>55</v>
      </c>
      <c r="D2">
        <v>25</v>
      </c>
      <c r="E2" t="s">
        <v>125</v>
      </c>
      <c r="F2">
        <v>150</v>
      </c>
      <c r="G2">
        <v>294</v>
      </c>
      <c r="H2">
        <v>383</v>
      </c>
      <c r="I2">
        <v>1091</v>
      </c>
      <c r="J2">
        <v>67</v>
      </c>
      <c r="K2">
        <v>16</v>
      </c>
      <c r="L2">
        <v>15</v>
      </c>
      <c r="M2">
        <v>0.56000000000000005</v>
      </c>
      <c r="N2">
        <v>13.8</v>
      </c>
      <c r="O2">
        <v>20.7</v>
      </c>
      <c r="P2">
        <v>17.100000000000001</v>
      </c>
      <c r="Q2">
        <v>5.3</v>
      </c>
      <c r="R2">
        <v>1.3</v>
      </c>
      <c r="S2">
        <v>3.3</v>
      </c>
      <c r="T2">
        <v>14.5</v>
      </c>
      <c r="U2">
        <v>15.7</v>
      </c>
      <c r="V2">
        <v>1.5</v>
      </c>
      <c r="W2">
        <v>0.9</v>
      </c>
      <c r="X2">
        <v>2.4</v>
      </c>
      <c r="Y2">
        <v>0.105</v>
      </c>
      <c r="Z2">
        <v>-1.8</v>
      </c>
      <c r="AA2">
        <v>0.2</v>
      </c>
      <c r="AB2">
        <v>-1.6</v>
      </c>
      <c r="AC2">
        <v>0.1</v>
      </c>
      <c r="AD2">
        <v>0.51</v>
      </c>
      <c r="AE2">
        <v>1</v>
      </c>
      <c r="AF2">
        <v>2</v>
      </c>
      <c r="AG2">
        <v>0.5</v>
      </c>
      <c r="AH2">
        <v>149</v>
      </c>
      <c r="AI2">
        <v>292</v>
      </c>
      <c r="AJ2">
        <v>0.51</v>
      </c>
      <c r="AK2">
        <v>0.51200000000000001</v>
      </c>
      <c r="AL2">
        <v>82</v>
      </c>
      <c r="AM2">
        <v>109</v>
      </c>
      <c r="AN2">
        <v>0.752</v>
      </c>
      <c r="AO2">
        <v>143</v>
      </c>
      <c r="AP2">
        <v>199</v>
      </c>
      <c r="AQ2">
        <v>342</v>
      </c>
      <c r="AR2">
        <v>39</v>
      </c>
      <c r="AS2">
        <v>30</v>
      </c>
      <c r="AT2">
        <v>44</v>
      </c>
      <c r="AU2">
        <v>58</v>
      </c>
      <c r="AV2">
        <v>173</v>
      </c>
      <c r="AW2">
        <v>383</v>
      </c>
    </row>
    <row r="3" spans="1:49" x14ac:dyDescent="0.25">
      <c r="A3">
        <v>2017</v>
      </c>
      <c r="B3" t="s">
        <v>135</v>
      </c>
      <c r="C3" t="s">
        <v>69</v>
      </c>
      <c r="D3">
        <v>30</v>
      </c>
      <c r="E3" t="s">
        <v>125</v>
      </c>
      <c r="F3">
        <v>53</v>
      </c>
      <c r="G3">
        <v>121</v>
      </c>
      <c r="H3">
        <v>129</v>
      </c>
      <c r="I3">
        <v>358</v>
      </c>
      <c r="J3">
        <v>24</v>
      </c>
      <c r="K3">
        <v>3</v>
      </c>
      <c r="L3">
        <v>13.3</v>
      </c>
      <c r="M3">
        <v>0.49</v>
      </c>
      <c r="N3">
        <v>3.2</v>
      </c>
      <c r="O3">
        <v>13</v>
      </c>
      <c r="P3">
        <v>7.9</v>
      </c>
      <c r="Q3">
        <v>15</v>
      </c>
      <c r="R3">
        <v>3.3</v>
      </c>
      <c r="S3">
        <v>1.8</v>
      </c>
      <c r="T3">
        <v>12.6</v>
      </c>
      <c r="U3">
        <v>18</v>
      </c>
      <c r="V3">
        <v>0</v>
      </c>
      <c r="W3">
        <v>0.3</v>
      </c>
      <c r="X3">
        <v>0.3</v>
      </c>
      <c r="Y3">
        <v>4.7E-2</v>
      </c>
      <c r="Z3">
        <v>-2.4</v>
      </c>
      <c r="AA3">
        <v>0.7</v>
      </c>
      <c r="AB3">
        <v>-1.7</v>
      </c>
      <c r="AC3">
        <v>0</v>
      </c>
      <c r="AD3">
        <v>0.438</v>
      </c>
      <c r="AE3">
        <v>5</v>
      </c>
      <c r="AF3">
        <v>24</v>
      </c>
      <c r="AG3">
        <v>0.20799999999999999</v>
      </c>
      <c r="AH3">
        <v>48</v>
      </c>
      <c r="AI3">
        <v>97</v>
      </c>
      <c r="AJ3">
        <v>0.495</v>
      </c>
      <c r="AK3">
        <v>0.45900000000000002</v>
      </c>
      <c r="AL3">
        <v>18</v>
      </c>
      <c r="AM3">
        <v>24</v>
      </c>
      <c r="AN3">
        <v>0.75</v>
      </c>
      <c r="AO3">
        <v>11</v>
      </c>
      <c r="AP3">
        <v>41</v>
      </c>
      <c r="AQ3">
        <v>52</v>
      </c>
      <c r="AR3">
        <v>36</v>
      </c>
      <c r="AS3">
        <v>24</v>
      </c>
      <c r="AT3">
        <v>8</v>
      </c>
      <c r="AU3">
        <v>19</v>
      </c>
      <c r="AV3">
        <v>29</v>
      </c>
      <c r="AW3">
        <v>129</v>
      </c>
    </row>
    <row r="4" spans="1:49" x14ac:dyDescent="0.25">
      <c r="A4">
        <v>2017</v>
      </c>
      <c r="B4" t="s">
        <v>149</v>
      </c>
      <c r="C4" t="s">
        <v>90</v>
      </c>
      <c r="D4">
        <v>35</v>
      </c>
      <c r="E4" t="s">
        <v>125</v>
      </c>
      <c r="F4">
        <v>32</v>
      </c>
      <c r="G4">
        <v>77</v>
      </c>
      <c r="H4">
        <v>80</v>
      </c>
      <c r="I4">
        <v>292</v>
      </c>
      <c r="J4">
        <v>24</v>
      </c>
      <c r="K4">
        <v>11</v>
      </c>
      <c r="L4">
        <v>9.1</v>
      </c>
      <c r="M4">
        <v>0.50800000000000001</v>
      </c>
      <c r="N4">
        <v>2.9</v>
      </c>
      <c r="O4">
        <v>13.2</v>
      </c>
      <c r="P4">
        <v>7.9</v>
      </c>
      <c r="Q4">
        <v>24.7</v>
      </c>
      <c r="R4">
        <v>1.2</v>
      </c>
      <c r="S4">
        <v>0.3</v>
      </c>
      <c r="T4">
        <v>24.8</v>
      </c>
      <c r="U4">
        <v>15.3</v>
      </c>
      <c r="V4">
        <v>-0.1</v>
      </c>
      <c r="W4">
        <v>0.1</v>
      </c>
      <c r="X4">
        <v>0</v>
      </c>
      <c r="Y4">
        <v>0</v>
      </c>
      <c r="Z4">
        <v>-3</v>
      </c>
      <c r="AA4">
        <v>-2.1</v>
      </c>
      <c r="AB4">
        <v>-5.0999999999999996</v>
      </c>
      <c r="AC4">
        <v>-0.2</v>
      </c>
      <c r="AD4">
        <v>0.41599999999999998</v>
      </c>
      <c r="AE4">
        <v>12</v>
      </c>
      <c r="AF4">
        <v>34</v>
      </c>
      <c r="AG4">
        <v>0.35299999999999998</v>
      </c>
      <c r="AH4">
        <v>20</v>
      </c>
      <c r="AI4">
        <v>43</v>
      </c>
      <c r="AJ4">
        <v>0.46500000000000002</v>
      </c>
      <c r="AK4">
        <v>0.49399999999999999</v>
      </c>
      <c r="AL4">
        <v>4</v>
      </c>
      <c r="AM4">
        <v>4</v>
      </c>
      <c r="AN4">
        <v>1</v>
      </c>
      <c r="AO4">
        <v>8</v>
      </c>
      <c r="AP4">
        <v>34</v>
      </c>
      <c r="AQ4">
        <v>42</v>
      </c>
      <c r="AR4">
        <v>51</v>
      </c>
      <c r="AS4">
        <v>7</v>
      </c>
      <c r="AT4">
        <v>1</v>
      </c>
      <c r="AU4">
        <v>26</v>
      </c>
      <c r="AV4">
        <v>22</v>
      </c>
      <c r="AW4">
        <v>80</v>
      </c>
    </row>
    <row r="5" spans="1:49" x14ac:dyDescent="0.25">
      <c r="A5">
        <v>2017</v>
      </c>
      <c r="B5" t="s">
        <v>164</v>
      </c>
      <c r="C5" t="s">
        <v>48</v>
      </c>
      <c r="D5">
        <v>24</v>
      </c>
      <c r="E5" t="s">
        <v>125</v>
      </c>
      <c r="F5">
        <v>477</v>
      </c>
      <c r="G5">
        <v>1071</v>
      </c>
      <c r="H5">
        <v>1205</v>
      </c>
      <c r="I5">
        <v>2397</v>
      </c>
      <c r="J5">
        <v>82</v>
      </c>
      <c r="K5">
        <v>19</v>
      </c>
      <c r="L5">
        <v>13.1</v>
      </c>
      <c r="M5">
        <v>0.52600000000000002</v>
      </c>
      <c r="N5">
        <v>2.2000000000000002</v>
      </c>
      <c r="O5">
        <v>9.3000000000000007</v>
      </c>
      <c r="P5">
        <v>5.6</v>
      </c>
      <c r="Q5">
        <v>14.4</v>
      </c>
      <c r="R5">
        <v>1.8</v>
      </c>
      <c r="S5">
        <v>0.3</v>
      </c>
      <c r="T5">
        <v>12.5</v>
      </c>
      <c r="U5">
        <v>23.3</v>
      </c>
      <c r="V5">
        <v>0.5</v>
      </c>
      <c r="W5">
        <v>0.7</v>
      </c>
      <c r="X5">
        <v>1.2</v>
      </c>
      <c r="Y5">
        <v>2.4E-2</v>
      </c>
      <c r="Z5">
        <v>-0.5</v>
      </c>
      <c r="AA5">
        <v>-2.2999999999999998</v>
      </c>
      <c r="AB5">
        <v>-2.7</v>
      </c>
      <c r="AC5">
        <v>-0.4</v>
      </c>
      <c r="AD5">
        <v>0.44500000000000001</v>
      </c>
      <c r="AE5">
        <v>117</v>
      </c>
      <c r="AF5">
        <v>356</v>
      </c>
      <c r="AG5">
        <v>0.32900000000000001</v>
      </c>
      <c r="AH5">
        <v>360</v>
      </c>
      <c r="AI5">
        <v>715</v>
      </c>
      <c r="AJ5">
        <v>0.503</v>
      </c>
      <c r="AK5">
        <v>0.5</v>
      </c>
      <c r="AL5">
        <v>134</v>
      </c>
      <c r="AM5">
        <v>168</v>
      </c>
      <c r="AN5">
        <v>0.79800000000000004</v>
      </c>
      <c r="AO5">
        <v>49</v>
      </c>
      <c r="AP5">
        <v>197</v>
      </c>
      <c r="AQ5">
        <v>246</v>
      </c>
      <c r="AR5">
        <v>213</v>
      </c>
      <c r="AS5">
        <v>88</v>
      </c>
      <c r="AT5">
        <v>8</v>
      </c>
      <c r="AU5">
        <v>164</v>
      </c>
      <c r="AV5">
        <v>150</v>
      </c>
      <c r="AW5">
        <v>1205</v>
      </c>
    </row>
    <row r="6" spans="1:49" x14ac:dyDescent="0.25">
      <c r="A6">
        <v>2017</v>
      </c>
      <c r="B6" t="s">
        <v>188</v>
      </c>
      <c r="C6" t="s">
        <v>69</v>
      </c>
      <c r="D6">
        <v>31</v>
      </c>
      <c r="E6" t="s">
        <v>125</v>
      </c>
      <c r="F6">
        <v>164</v>
      </c>
      <c r="G6">
        <v>424</v>
      </c>
      <c r="H6">
        <v>425</v>
      </c>
      <c r="I6">
        <v>1486</v>
      </c>
      <c r="J6">
        <v>56</v>
      </c>
      <c r="K6">
        <v>49</v>
      </c>
      <c r="L6">
        <v>10.1</v>
      </c>
      <c r="M6">
        <v>0.47</v>
      </c>
      <c r="N6">
        <v>4.5</v>
      </c>
      <c r="O6">
        <v>17.7</v>
      </c>
      <c r="P6">
        <v>10.8</v>
      </c>
      <c r="Q6">
        <v>7</v>
      </c>
      <c r="R6">
        <v>1.6</v>
      </c>
      <c r="S6">
        <v>1.1000000000000001</v>
      </c>
      <c r="T6">
        <v>8.6999999999999993</v>
      </c>
      <c r="U6">
        <v>14.2</v>
      </c>
      <c r="V6">
        <v>0.1</v>
      </c>
      <c r="W6">
        <v>0.8</v>
      </c>
      <c r="X6">
        <v>0.9</v>
      </c>
      <c r="Y6">
        <v>2.9000000000000001E-2</v>
      </c>
      <c r="Z6">
        <v>-2.2999999999999998</v>
      </c>
      <c r="AA6">
        <v>-0.2</v>
      </c>
      <c r="AB6">
        <v>-2.5</v>
      </c>
      <c r="AC6">
        <v>-0.2</v>
      </c>
      <c r="AD6">
        <v>0.38700000000000001</v>
      </c>
      <c r="AE6">
        <v>51</v>
      </c>
      <c r="AF6">
        <v>165</v>
      </c>
      <c r="AG6">
        <v>0.309</v>
      </c>
      <c r="AH6">
        <v>113</v>
      </c>
      <c r="AI6">
        <v>259</v>
      </c>
      <c r="AJ6">
        <v>0.436</v>
      </c>
      <c r="AK6">
        <v>0.44700000000000001</v>
      </c>
      <c r="AL6">
        <v>46</v>
      </c>
      <c r="AM6">
        <v>63</v>
      </c>
      <c r="AN6">
        <v>0.73</v>
      </c>
      <c r="AO6">
        <v>63</v>
      </c>
      <c r="AP6">
        <v>232</v>
      </c>
      <c r="AQ6">
        <v>295</v>
      </c>
      <c r="AR6">
        <v>74</v>
      </c>
      <c r="AS6">
        <v>48</v>
      </c>
      <c r="AT6">
        <v>20</v>
      </c>
      <c r="AU6">
        <v>43</v>
      </c>
      <c r="AV6">
        <v>61</v>
      </c>
      <c r="AW6">
        <v>425</v>
      </c>
    </row>
    <row r="7" spans="1:49" x14ac:dyDescent="0.25">
      <c r="A7">
        <v>2017</v>
      </c>
      <c r="B7" t="s">
        <v>207</v>
      </c>
      <c r="C7" t="s">
        <v>90</v>
      </c>
      <c r="D7">
        <v>22</v>
      </c>
      <c r="E7" t="s">
        <v>125</v>
      </c>
      <c r="F7">
        <v>65</v>
      </c>
      <c r="G7">
        <v>144</v>
      </c>
      <c r="H7">
        <v>170</v>
      </c>
      <c r="I7">
        <v>392</v>
      </c>
      <c r="J7">
        <v>22</v>
      </c>
      <c r="K7">
        <v>2</v>
      </c>
      <c r="L7">
        <v>14.6</v>
      </c>
      <c r="M7">
        <v>0.55300000000000005</v>
      </c>
      <c r="N7">
        <v>1.6</v>
      </c>
      <c r="O7">
        <v>6.1</v>
      </c>
      <c r="P7">
        <v>3.8</v>
      </c>
      <c r="Q7">
        <v>20.3</v>
      </c>
      <c r="R7">
        <v>2.5</v>
      </c>
      <c r="S7">
        <v>0.4</v>
      </c>
      <c r="T7">
        <v>12</v>
      </c>
      <c r="U7">
        <v>19</v>
      </c>
      <c r="V7">
        <v>0.5</v>
      </c>
      <c r="W7">
        <v>0.2</v>
      </c>
      <c r="X7">
        <v>0.7</v>
      </c>
      <c r="Y7">
        <v>0.08</v>
      </c>
      <c r="Z7">
        <v>0.3</v>
      </c>
      <c r="AA7">
        <v>-2.6</v>
      </c>
      <c r="AB7">
        <v>-2.2999999999999998</v>
      </c>
      <c r="AC7">
        <v>0</v>
      </c>
      <c r="AD7">
        <v>0.45100000000000001</v>
      </c>
      <c r="AE7">
        <v>21</v>
      </c>
      <c r="AF7">
        <v>54</v>
      </c>
      <c r="AG7">
        <v>0.38900000000000001</v>
      </c>
      <c r="AH7">
        <v>44</v>
      </c>
      <c r="AI7">
        <v>90</v>
      </c>
      <c r="AJ7">
        <v>0.48899999999999999</v>
      </c>
      <c r="AK7">
        <v>0.52400000000000002</v>
      </c>
      <c r="AL7">
        <v>19</v>
      </c>
      <c r="AM7">
        <v>22</v>
      </c>
      <c r="AN7">
        <v>0.86399999999999999</v>
      </c>
      <c r="AO7">
        <v>6</v>
      </c>
      <c r="AP7">
        <v>21</v>
      </c>
      <c r="AQ7">
        <v>27</v>
      </c>
      <c r="AR7">
        <v>52</v>
      </c>
      <c r="AS7">
        <v>20</v>
      </c>
      <c r="AT7">
        <v>2</v>
      </c>
      <c r="AU7">
        <v>21</v>
      </c>
      <c r="AV7">
        <v>29</v>
      </c>
      <c r="AW7">
        <v>170</v>
      </c>
    </row>
    <row r="8" spans="1:49" x14ac:dyDescent="0.25">
      <c r="A8">
        <v>2017</v>
      </c>
      <c r="B8" t="s">
        <v>287</v>
      </c>
      <c r="C8" t="s">
        <v>90</v>
      </c>
      <c r="D8">
        <v>33</v>
      </c>
      <c r="E8" t="s">
        <v>125</v>
      </c>
      <c r="F8">
        <v>25</v>
      </c>
      <c r="G8">
        <v>68</v>
      </c>
      <c r="H8">
        <v>63</v>
      </c>
      <c r="I8">
        <v>237</v>
      </c>
      <c r="J8">
        <v>23</v>
      </c>
      <c r="K8">
        <v>1</v>
      </c>
      <c r="L8">
        <v>9.1</v>
      </c>
      <c r="M8">
        <v>0.41699999999999998</v>
      </c>
      <c r="N8">
        <v>0.9</v>
      </c>
      <c r="O8">
        <v>10.5</v>
      </c>
      <c r="P8">
        <v>5.5</v>
      </c>
      <c r="Q8">
        <v>30.8</v>
      </c>
      <c r="R8">
        <v>2.1</v>
      </c>
      <c r="S8">
        <v>0.7</v>
      </c>
      <c r="T8">
        <v>20.100000000000001</v>
      </c>
      <c r="U8">
        <v>17</v>
      </c>
      <c r="V8">
        <v>-0.2</v>
      </c>
      <c r="W8">
        <v>0.1</v>
      </c>
      <c r="X8">
        <v>-0.1</v>
      </c>
      <c r="Y8">
        <v>-2.5000000000000001E-2</v>
      </c>
      <c r="Z8">
        <v>-4.5999999999999996</v>
      </c>
      <c r="AA8">
        <v>-2.4</v>
      </c>
      <c r="AB8">
        <v>-7</v>
      </c>
      <c r="AC8">
        <v>-0.3</v>
      </c>
      <c r="AD8">
        <v>0.36799999999999999</v>
      </c>
      <c r="AE8">
        <v>4</v>
      </c>
      <c r="AF8">
        <v>19</v>
      </c>
      <c r="AG8">
        <v>0.21099999999999999</v>
      </c>
      <c r="AH8">
        <v>21</v>
      </c>
      <c r="AI8">
        <v>49</v>
      </c>
      <c r="AJ8">
        <v>0.42899999999999999</v>
      </c>
      <c r="AK8">
        <v>0.39700000000000002</v>
      </c>
      <c r="AL8">
        <v>9</v>
      </c>
      <c r="AM8">
        <v>17</v>
      </c>
      <c r="AN8">
        <v>0.52900000000000003</v>
      </c>
      <c r="AO8">
        <v>2</v>
      </c>
      <c r="AP8">
        <v>22</v>
      </c>
      <c r="AQ8">
        <v>24</v>
      </c>
      <c r="AR8">
        <v>52</v>
      </c>
      <c r="AS8">
        <v>10</v>
      </c>
      <c r="AT8">
        <v>2</v>
      </c>
      <c r="AU8">
        <v>19</v>
      </c>
      <c r="AV8">
        <v>16</v>
      </c>
      <c r="AW8">
        <v>63</v>
      </c>
    </row>
    <row r="9" spans="1:49" x14ac:dyDescent="0.25">
      <c r="A9">
        <v>2017</v>
      </c>
      <c r="B9" t="s">
        <v>295</v>
      </c>
      <c r="C9" t="s">
        <v>69</v>
      </c>
      <c r="D9">
        <v>19</v>
      </c>
      <c r="E9" t="s">
        <v>125</v>
      </c>
      <c r="F9">
        <v>276</v>
      </c>
      <c r="G9">
        <v>686</v>
      </c>
      <c r="H9">
        <v>740</v>
      </c>
      <c r="I9">
        <v>2279</v>
      </c>
      <c r="J9">
        <v>79</v>
      </c>
      <c r="K9">
        <v>40</v>
      </c>
      <c r="L9">
        <v>8.5</v>
      </c>
      <c r="M9">
        <v>0.47399999999999998</v>
      </c>
      <c r="N9">
        <v>2.8</v>
      </c>
      <c r="O9">
        <v>12.8</v>
      </c>
      <c r="P9">
        <v>7.6</v>
      </c>
      <c r="Q9">
        <v>10.5</v>
      </c>
      <c r="R9">
        <v>1.1000000000000001</v>
      </c>
      <c r="S9">
        <v>1.3</v>
      </c>
      <c r="T9">
        <v>12.9</v>
      </c>
      <c r="U9">
        <v>16.8</v>
      </c>
      <c r="V9">
        <v>-1</v>
      </c>
      <c r="W9">
        <v>0.7</v>
      </c>
      <c r="X9">
        <v>-0.3</v>
      </c>
      <c r="Y9">
        <v>-7.0000000000000001E-3</v>
      </c>
      <c r="Z9">
        <v>-3.1</v>
      </c>
      <c r="AA9">
        <v>-0.7</v>
      </c>
      <c r="AB9">
        <v>-3.8</v>
      </c>
      <c r="AC9">
        <v>-1.1000000000000001</v>
      </c>
      <c r="AD9">
        <v>0.40200000000000002</v>
      </c>
      <c r="AE9">
        <v>55</v>
      </c>
      <c r="AF9">
        <v>187</v>
      </c>
      <c r="AG9">
        <v>0.29399999999999998</v>
      </c>
      <c r="AH9">
        <v>221</v>
      </c>
      <c r="AI9">
        <v>499</v>
      </c>
      <c r="AJ9">
        <v>0.443</v>
      </c>
      <c r="AK9">
        <v>0.442</v>
      </c>
      <c r="AL9">
        <v>133</v>
      </c>
      <c r="AM9">
        <v>214</v>
      </c>
      <c r="AN9">
        <v>0.621</v>
      </c>
      <c r="AO9">
        <v>60</v>
      </c>
      <c r="AP9">
        <v>257</v>
      </c>
      <c r="AQ9">
        <v>317</v>
      </c>
      <c r="AR9">
        <v>166</v>
      </c>
      <c r="AS9">
        <v>50</v>
      </c>
      <c r="AT9">
        <v>36</v>
      </c>
      <c r="AU9">
        <v>116</v>
      </c>
      <c r="AV9">
        <v>158</v>
      </c>
      <c r="AW9">
        <v>740</v>
      </c>
    </row>
    <row r="10" spans="1:49" x14ac:dyDescent="0.25">
      <c r="A10">
        <v>2017</v>
      </c>
      <c r="B10" t="s">
        <v>396</v>
      </c>
      <c r="C10" t="s">
        <v>55</v>
      </c>
      <c r="D10">
        <v>30</v>
      </c>
      <c r="E10" t="s">
        <v>125</v>
      </c>
      <c r="F10">
        <v>169</v>
      </c>
      <c r="G10">
        <v>328</v>
      </c>
      <c r="H10">
        <v>401</v>
      </c>
      <c r="I10">
        <v>1104</v>
      </c>
      <c r="J10">
        <v>54</v>
      </c>
      <c r="K10">
        <v>52</v>
      </c>
      <c r="L10">
        <v>12.3</v>
      </c>
      <c r="M10">
        <v>0.55300000000000005</v>
      </c>
      <c r="N10">
        <v>9.9</v>
      </c>
      <c r="O10">
        <v>16.399999999999999</v>
      </c>
      <c r="P10">
        <v>13.1</v>
      </c>
      <c r="Q10">
        <v>5.9</v>
      </c>
      <c r="R10">
        <v>0.7</v>
      </c>
      <c r="S10">
        <v>2.2999999999999998</v>
      </c>
      <c r="T10">
        <v>16.600000000000001</v>
      </c>
      <c r="U10">
        <v>16.8</v>
      </c>
      <c r="V10">
        <v>0.7</v>
      </c>
      <c r="W10">
        <v>0.4</v>
      </c>
      <c r="X10">
        <v>1.1000000000000001</v>
      </c>
      <c r="Y10">
        <v>4.8000000000000001E-2</v>
      </c>
      <c r="Z10">
        <v>-2.8</v>
      </c>
      <c r="AA10">
        <v>-0.8</v>
      </c>
      <c r="AB10">
        <v>-3.6</v>
      </c>
      <c r="AC10">
        <v>-0.4</v>
      </c>
      <c r="AD10">
        <v>0.51500000000000001</v>
      </c>
      <c r="AE10">
        <v>0</v>
      </c>
      <c r="AF10">
        <v>1</v>
      </c>
      <c r="AG10">
        <v>0</v>
      </c>
      <c r="AH10">
        <v>169</v>
      </c>
      <c r="AI10">
        <v>327</v>
      </c>
      <c r="AJ10">
        <v>0.51700000000000002</v>
      </c>
      <c r="AK10">
        <v>0.51500000000000001</v>
      </c>
      <c r="AL10">
        <v>63</v>
      </c>
      <c r="AM10">
        <v>78</v>
      </c>
      <c r="AN10">
        <v>0.80800000000000005</v>
      </c>
      <c r="AO10">
        <v>104</v>
      </c>
      <c r="AP10">
        <v>160</v>
      </c>
      <c r="AQ10">
        <v>264</v>
      </c>
      <c r="AR10">
        <v>43</v>
      </c>
      <c r="AS10">
        <v>16</v>
      </c>
      <c r="AT10">
        <v>31</v>
      </c>
      <c r="AU10">
        <v>72</v>
      </c>
      <c r="AV10">
        <v>133</v>
      </c>
      <c r="AW10">
        <v>401</v>
      </c>
    </row>
    <row r="11" spans="1:49" x14ac:dyDescent="0.25">
      <c r="A11">
        <v>2017</v>
      </c>
      <c r="B11" t="s">
        <v>402</v>
      </c>
      <c r="C11" t="s">
        <v>46</v>
      </c>
      <c r="D11">
        <v>24</v>
      </c>
      <c r="E11" t="s">
        <v>125</v>
      </c>
      <c r="F11">
        <v>190</v>
      </c>
      <c r="G11">
        <v>361</v>
      </c>
      <c r="H11">
        <v>449</v>
      </c>
      <c r="I11">
        <v>1442</v>
      </c>
      <c r="J11">
        <v>63</v>
      </c>
      <c r="K11">
        <v>7</v>
      </c>
      <c r="L11">
        <v>15.8</v>
      </c>
      <c r="M11">
        <v>0.56699999999999995</v>
      </c>
      <c r="N11">
        <v>8.8000000000000007</v>
      </c>
      <c r="O11">
        <v>19.600000000000001</v>
      </c>
      <c r="P11">
        <v>14</v>
      </c>
      <c r="Q11">
        <v>9.6999999999999993</v>
      </c>
      <c r="R11">
        <v>2.8</v>
      </c>
      <c r="S11">
        <v>2.2999999999999998</v>
      </c>
      <c r="T11">
        <v>12.4</v>
      </c>
      <c r="U11">
        <v>13.4</v>
      </c>
      <c r="V11">
        <v>2.1</v>
      </c>
      <c r="W11">
        <v>1.5</v>
      </c>
      <c r="X11">
        <v>3.5</v>
      </c>
      <c r="Y11">
        <v>0.11799999999999999</v>
      </c>
      <c r="Z11">
        <v>-0.3</v>
      </c>
      <c r="AA11">
        <v>2.2999999999999998</v>
      </c>
      <c r="AB11">
        <v>2</v>
      </c>
      <c r="AC11">
        <v>1.5</v>
      </c>
      <c r="AD11">
        <v>0.52600000000000002</v>
      </c>
      <c r="AE11">
        <v>10</v>
      </c>
      <c r="AF11">
        <v>36</v>
      </c>
      <c r="AG11">
        <v>0.27800000000000002</v>
      </c>
      <c r="AH11">
        <v>180</v>
      </c>
      <c r="AI11">
        <v>325</v>
      </c>
      <c r="AJ11">
        <v>0.55400000000000005</v>
      </c>
      <c r="AK11">
        <v>0.54</v>
      </c>
      <c r="AL11">
        <v>59</v>
      </c>
      <c r="AM11">
        <v>80</v>
      </c>
      <c r="AN11">
        <v>0.73799999999999999</v>
      </c>
      <c r="AO11">
        <v>120</v>
      </c>
      <c r="AP11">
        <v>249</v>
      </c>
      <c r="AQ11">
        <v>369</v>
      </c>
      <c r="AR11">
        <v>96</v>
      </c>
      <c r="AS11">
        <v>82</v>
      </c>
      <c r="AT11">
        <v>40</v>
      </c>
      <c r="AU11">
        <v>56</v>
      </c>
      <c r="AV11">
        <v>149</v>
      </c>
      <c r="AW11">
        <v>449</v>
      </c>
    </row>
    <row r="12" spans="1:49" x14ac:dyDescent="0.25">
      <c r="A12">
        <v>2017</v>
      </c>
      <c r="B12" t="s">
        <v>416</v>
      </c>
      <c r="C12" t="s">
        <v>48</v>
      </c>
      <c r="D12">
        <v>24</v>
      </c>
      <c r="E12" t="s">
        <v>125</v>
      </c>
      <c r="F12">
        <v>47</v>
      </c>
      <c r="G12">
        <v>81</v>
      </c>
      <c r="H12">
        <v>120</v>
      </c>
      <c r="I12">
        <v>397</v>
      </c>
      <c r="J12">
        <v>20</v>
      </c>
      <c r="K12">
        <v>2</v>
      </c>
      <c r="L12">
        <v>12.1</v>
      </c>
      <c r="M12">
        <v>0.61099999999999999</v>
      </c>
      <c r="N12">
        <v>4.3</v>
      </c>
      <c r="O12">
        <v>13.1</v>
      </c>
      <c r="P12">
        <v>8.5</v>
      </c>
      <c r="Q12">
        <v>5</v>
      </c>
      <c r="R12">
        <v>1.6</v>
      </c>
      <c r="S12">
        <v>1.4</v>
      </c>
      <c r="T12">
        <v>10.1</v>
      </c>
      <c r="U12">
        <v>11.8</v>
      </c>
      <c r="V12">
        <v>0.6</v>
      </c>
      <c r="W12">
        <v>0.2</v>
      </c>
      <c r="X12">
        <v>0.7</v>
      </c>
      <c r="Y12">
        <v>0.09</v>
      </c>
      <c r="Z12">
        <v>-1.7</v>
      </c>
      <c r="AA12">
        <v>-0.3</v>
      </c>
      <c r="AB12">
        <v>-2</v>
      </c>
      <c r="AC12">
        <v>0</v>
      </c>
      <c r="AD12">
        <v>0.57999999999999996</v>
      </c>
      <c r="AE12">
        <v>1</v>
      </c>
      <c r="AF12">
        <v>5</v>
      </c>
      <c r="AG12">
        <v>0.2</v>
      </c>
      <c r="AH12">
        <v>46</v>
      </c>
      <c r="AI12">
        <v>76</v>
      </c>
      <c r="AJ12">
        <v>0.60499999999999998</v>
      </c>
      <c r="AK12">
        <v>0.58599999999999997</v>
      </c>
      <c r="AL12">
        <v>25</v>
      </c>
      <c r="AM12">
        <v>39</v>
      </c>
      <c r="AN12">
        <v>0.64100000000000001</v>
      </c>
      <c r="AO12">
        <v>16</v>
      </c>
      <c r="AP12">
        <v>46</v>
      </c>
      <c r="AQ12">
        <v>62</v>
      </c>
      <c r="AR12">
        <v>14</v>
      </c>
      <c r="AS12">
        <v>13</v>
      </c>
      <c r="AT12">
        <v>7</v>
      </c>
      <c r="AU12">
        <v>11</v>
      </c>
      <c r="AV12">
        <v>36</v>
      </c>
      <c r="AW12">
        <v>120</v>
      </c>
    </row>
    <row r="13" spans="1:49" x14ac:dyDescent="0.25">
      <c r="A13">
        <v>2017</v>
      </c>
      <c r="B13" t="s">
        <v>452</v>
      </c>
      <c r="C13" t="s">
        <v>46</v>
      </c>
      <c r="D13">
        <v>22</v>
      </c>
      <c r="E13" t="s">
        <v>125</v>
      </c>
      <c r="F13">
        <v>377</v>
      </c>
      <c r="G13">
        <v>773</v>
      </c>
      <c r="H13">
        <v>975</v>
      </c>
      <c r="I13">
        <v>2132</v>
      </c>
      <c r="J13">
        <v>74</v>
      </c>
      <c r="K13">
        <v>73</v>
      </c>
      <c r="L13">
        <v>16.3</v>
      </c>
      <c r="M13">
        <v>0.54300000000000004</v>
      </c>
      <c r="N13">
        <v>7.5</v>
      </c>
      <c r="O13">
        <v>25.8</v>
      </c>
      <c r="P13">
        <v>16.3</v>
      </c>
      <c r="Q13">
        <v>19.3</v>
      </c>
      <c r="R13">
        <v>1.1000000000000001</v>
      </c>
      <c r="S13">
        <v>1.4</v>
      </c>
      <c r="T13">
        <v>16.2</v>
      </c>
      <c r="U13">
        <v>21.4</v>
      </c>
      <c r="V13">
        <v>2</v>
      </c>
      <c r="W13">
        <v>1.5</v>
      </c>
      <c r="X13">
        <v>3.5</v>
      </c>
      <c r="Y13">
        <v>0.08</v>
      </c>
      <c r="Z13">
        <v>-0.7</v>
      </c>
      <c r="AA13">
        <v>0.7</v>
      </c>
      <c r="AB13">
        <v>0</v>
      </c>
      <c r="AC13">
        <v>1.1000000000000001</v>
      </c>
      <c r="AD13">
        <v>0.48799999999999999</v>
      </c>
      <c r="AE13">
        <v>17</v>
      </c>
      <c r="AF13">
        <v>63</v>
      </c>
      <c r="AG13">
        <v>0.27</v>
      </c>
      <c r="AH13">
        <v>360</v>
      </c>
      <c r="AI13">
        <v>710</v>
      </c>
      <c r="AJ13">
        <v>0.50700000000000001</v>
      </c>
      <c r="AK13">
        <v>0.499</v>
      </c>
      <c r="AL13">
        <v>204</v>
      </c>
      <c r="AM13">
        <v>282</v>
      </c>
      <c r="AN13">
        <v>0.72299999999999998</v>
      </c>
      <c r="AO13">
        <v>151</v>
      </c>
      <c r="AP13">
        <v>485</v>
      </c>
      <c r="AQ13">
        <v>636</v>
      </c>
      <c r="AR13">
        <v>264</v>
      </c>
      <c r="AS13">
        <v>49</v>
      </c>
      <c r="AT13">
        <v>37</v>
      </c>
      <c r="AU13">
        <v>173</v>
      </c>
      <c r="AV13">
        <v>248</v>
      </c>
      <c r="AW13">
        <v>975</v>
      </c>
    </row>
    <row r="14" spans="1:49" x14ac:dyDescent="0.25">
      <c r="A14">
        <v>2017</v>
      </c>
      <c r="B14" t="s">
        <v>462</v>
      </c>
      <c r="C14" t="s">
        <v>46</v>
      </c>
      <c r="D14">
        <v>25</v>
      </c>
      <c r="E14" t="s">
        <v>125</v>
      </c>
      <c r="F14">
        <v>105</v>
      </c>
      <c r="G14">
        <v>196</v>
      </c>
      <c r="H14">
        <v>241</v>
      </c>
      <c r="I14">
        <v>560</v>
      </c>
      <c r="J14">
        <v>48</v>
      </c>
      <c r="K14">
        <v>1</v>
      </c>
      <c r="L14">
        <v>17.3</v>
      </c>
      <c r="M14">
        <v>0.53500000000000003</v>
      </c>
      <c r="N14">
        <v>15.8</v>
      </c>
      <c r="O14">
        <v>28.1</v>
      </c>
      <c r="P14">
        <v>21.8</v>
      </c>
      <c r="Q14">
        <v>8.8000000000000007</v>
      </c>
      <c r="R14">
        <v>2.2999999999999998</v>
      </c>
      <c r="S14">
        <v>1.3</v>
      </c>
      <c r="T14">
        <v>17</v>
      </c>
      <c r="U14">
        <v>20.7</v>
      </c>
      <c r="V14">
        <v>0.3</v>
      </c>
      <c r="W14">
        <v>0.6</v>
      </c>
      <c r="X14">
        <v>0.9</v>
      </c>
      <c r="Y14">
        <v>7.9000000000000001E-2</v>
      </c>
      <c r="Z14">
        <v>-2.2000000000000002</v>
      </c>
      <c r="AA14">
        <v>-0.1</v>
      </c>
      <c r="AB14">
        <v>-2.2999999999999998</v>
      </c>
      <c r="AC14">
        <v>0</v>
      </c>
      <c r="AD14">
        <v>0.53600000000000003</v>
      </c>
      <c r="AE14">
        <v>0</v>
      </c>
      <c r="AF14">
        <v>1</v>
      </c>
      <c r="AG14">
        <v>0</v>
      </c>
      <c r="AH14">
        <v>105</v>
      </c>
      <c r="AI14">
        <v>195</v>
      </c>
      <c r="AJ14">
        <v>0.53800000000000003</v>
      </c>
      <c r="AK14">
        <v>0.53600000000000003</v>
      </c>
      <c r="AL14">
        <v>31</v>
      </c>
      <c r="AM14">
        <v>66</v>
      </c>
      <c r="AN14">
        <v>0.47</v>
      </c>
      <c r="AO14">
        <v>84</v>
      </c>
      <c r="AP14">
        <v>139</v>
      </c>
      <c r="AQ14">
        <v>223</v>
      </c>
      <c r="AR14">
        <v>31</v>
      </c>
      <c r="AS14">
        <v>26</v>
      </c>
      <c r="AT14">
        <v>9</v>
      </c>
      <c r="AU14">
        <v>46</v>
      </c>
      <c r="AV14">
        <v>76</v>
      </c>
      <c r="AW14">
        <v>241</v>
      </c>
    </row>
    <row r="15" spans="1:49" x14ac:dyDescent="0.25">
      <c r="A15">
        <v>2017</v>
      </c>
      <c r="B15" t="s">
        <v>471</v>
      </c>
      <c r="C15" t="s">
        <v>90</v>
      </c>
      <c r="D15">
        <v>20</v>
      </c>
      <c r="E15" t="s">
        <v>125</v>
      </c>
      <c r="F15">
        <v>351</v>
      </c>
      <c r="G15">
        <v>867</v>
      </c>
      <c r="H15">
        <v>984</v>
      </c>
      <c r="I15">
        <v>1811</v>
      </c>
      <c r="J15">
        <v>63</v>
      </c>
      <c r="K15">
        <v>60</v>
      </c>
      <c r="L15">
        <v>15.3</v>
      </c>
      <c r="M15">
        <v>0.51800000000000002</v>
      </c>
      <c r="N15">
        <v>1.8</v>
      </c>
      <c r="O15">
        <v>11.9</v>
      </c>
      <c r="P15">
        <v>6.7</v>
      </c>
      <c r="Q15">
        <v>26.8</v>
      </c>
      <c r="R15">
        <v>2.2999999999999998</v>
      </c>
      <c r="S15">
        <v>0.7</v>
      </c>
      <c r="T15">
        <v>15.6</v>
      </c>
      <c r="U15">
        <v>26.6</v>
      </c>
      <c r="V15">
        <v>0.3</v>
      </c>
      <c r="W15">
        <v>1</v>
      </c>
      <c r="X15">
        <v>1.3</v>
      </c>
      <c r="Y15">
        <v>3.4000000000000002E-2</v>
      </c>
      <c r="Z15">
        <v>1.1000000000000001</v>
      </c>
      <c r="AA15">
        <v>-1.6</v>
      </c>
      <c r="AB15">
        <v>-0.5</v>
      </c>
      <c r="AC15">
        <v>0.7</v>
      </c>
      <c r="AD15">
        <v>0.40500000000000003</v>
      </c>
      <c r="AE15">
        <v>135</v>
      </c>
      <c r="AF15">
        <v>384</v>
      </c>
      <c r="AG15">
        <v>0.35199999999999998</v>
      </c>
      <c r="AH15">
        <v>216</v>
      </c>
      <c r="AI15">
        <v>483</v>
      </c>
      <c r="AJ15">
        <v>0.44700000000000001</v>
      </c>
      <c r="AK15">
        <v>0.48299999999999998</v>
      </c>
      <c r="AL15">
        <v>147</v>
      </c>
      <c r="AM15">
        <v>188</v>
      </c>
      <c r="AN15">
        <v>0.78200000000000003</v>
      </c>
      <c r="AO15">
        <v>31</v>
      </c>
      <c r="AP15">
        <v>191</v>
      </c>
      <c r="AQ15">
        <v>222</v>
      </c>
      <c r="AR15">
        <v>303</v>
      </c>
      <c r="AS15">
        <v>87</v>
      </c>
      <c r="AT15">
        <v>16</v>
      </c>
      <c r="AU15">
        <v>176</v>
      </c>
      <c r="AV15">
        <v>130</v>
      </c>
      <c r="AW15">
        <v>984</v>
      </c>
    </row>
    <row r="16" spans="1:49" x14ac:dyDescent="0.25">
      <c r="A16">
        <v>2017</v>
      </c>
      <c r="B16" t="s">
        <v>549</v>
      </c>
      <c r="C16" t="s">
        <v>48</v>
      </c>
      <c r="D16">
        <v>30</v>
      </c>
      <c r="E16" t="s">
        <v>125</v>
      </c>
      <c r="F16">
        <v>326</v>
      </c>
      <c r="G16">
        <v>734</v>
      </c>
      <c r="H16">
        <v>1078</v>
      </c>
      <c r="I16">
        <v>1403</v>
      </c>
      <c r="J16">
        <v>58</v>
      </c>
      <c r="K16">
        <v>1</v>
      </c>
      <c r="L16">
        <v>23.9</v>
      </c>
      <c r="M16">
        <v>0.60899999999999999</v>
      </c>
      <c r="N16">
        <v>1.1000000000000001</v>
      </c>
      <c r="O16">
        <v>9.5</v>
      </c>
      <c r="P16">
        <v>5.0999999999999996</v>
      </c>
      <c r="Q16">
        <v>22.3</v>
      </c>
      <c r="R16">
        <v>2.2999999999999998</v>
      </c>
      <c r="S16">
        <v>0.6</v>
      </c>
      <c r="T16">
        <v>11.9</v>
      </c>
      <c r="U16">
        <v>30.6</v>
      </c>
      <c r="V16">
        <v>4.3</v>
      </c>
      <c r="W16">
        <v>0.6</v>
      </c>
      <c r="X16">
        <v>4.9000000000000004</v>
      </c>
      <c r="Y16">
        <v>0.16900000000000001</v>
      </c>
      <c r="Z16">
        <v>5.4</v>
      </c>
      <c r="AA16">
        <v>-3.2</v>
      </c>
      <c r="AB16">
        <v>2.2000000000000002</v>
      </c>
      <c r="AC16">
        <v>1.5</v>
      </c>
      <c r="AD16">
        <v>0.44400000000000001</v>
      </c>
      <c r="AE16">
        <v>122</v>
      </c>
      <c r="AF16">
        <v>317</v>
      </c>
      <c r="AG16">
        <v>0.38500000000000001</v>
      </c>
      <c r="AH16">
        <v>204</v>
      </c>
      <c r="AI16">
        <v>417</v>
      </c>
      <c r="AJ16">
        <v>0.48899999999999999</v>
      </c>
      <c r="AK16">
        <v>0.52700000000000002</v>
      </c>
      <c r="AL16">
        <v>304</v>
      </c>
      <c r="AM16">
        <v>344</v>
      </c>
      <c r="AN16">
        <v>0.88400000000000001</v>
      </c>
      <c r="AO16">
        <v>14</v>
      </c>
      <c r="AP16">
        <v>118</v>
      </c>
      <c r="AQ16">
        <v>132</v>
      </c>
      <c r="AR16">
        <v>183</v>
      </c>
      <c r="AS16">
        <v>65</v>
      </c>
      <c r="AT16">
        <v>10</v>
      </c>
      <c r="AU16">
        <v>120</v>
      </c>
      <c r="AV16">
        <v>67</v>
      </c>
      <c r="AW16">
        <v>1078</v>
      </c>
    </row>
    <row r="17" spans="1:49" x14ac:dyDescent="0.25">
      <c r="A17">
        <v>2017</v>
      </c>
      <c r="B17" t="s">
        <v>557</v>
      </c>
      <c r="C17" t="s">
        <v>69</v>
      </c>
      <c r="D17">
        <v>37</v>
      </c>
      <c r="E17" t="s">
        <v>125</v>
      </c>
      <c r="F17">
        <v>19</v>
      </c>
      <c r="G17">
        <v>68</v>
      </c>
      <c r="H17">
        <v>57</v>
      </c>
      <c r="I17">
        <v>160</v>
      </c>
      <c r="J17">
        <v>25</v>
      </c>
      <c r="K17">
        <v>2</v>
      </c>
      <c r="L17">
        <v>6.2</v>
      </c>
      <c r="M17">
        <v>0.38</v>
      </c>
      <c r="N17">
        <v>3.3</v>
      </c>
      <c r="O17">
        <v>10.6</v>
      </c>
      <c r="P17">
        <v>6.8</v>
      </c>
      <c r="Q17">
        <v>9.8000000000000007</v>
      </c>
      <c r="R17">
        <v>2.7</v>
      </c>
      <c r="S17">
        <v>1</v>
      </c>
      <c r="T17">
        <v>8.5</v>
      </c>
      <c r="U17">
        <v>21.9</v>
      </c>
      <c r="V17">
        <v>-0.3</v>
      </c>
      <c r="W17">
        <v>0.1</v>
      </c>
      <c r="X17">
        <v>-0.2</v>
      </c>
      <c r="Y17">
        <v>-6.5000000000000002E-2</v>
      </c>
      <c r="Z17">
        <v>-4.2</v>
      </c>
      <c r="AA17">
        <v>-2.4</v>
      </c>
      <c r="AB17">
        <v>-6.6</v>
      </c>
      <c r="AC17">
        <v>-0.2</v>
      </c>
      <c r="AD17">
        <v>0.27900000000000003</v>
      </c>
      <c r="AE17">
        <v>9</v>
      </c>
      <c r="AF17">
        <v>38</v>
      </c>
      <c r="AG17">
        <v>0.23699999999999999</v>
      </c>
      <c r="AH17">
        <v>10</v>
      </c>
      <c r="AI17">
        <v>30</v>
      </c>
      <c r="AJ17">
        <v>0.33300000000000002</v>
      </c>
      <c r="AK17">
        <v>0.34599999999999997</v>
      </c>
      <c r="AL17">
        <v>10</v>
      </c>
      <c r="AM17">
        <v>16</v>
      </c>
      <c r="AN17">
        <v>0.625</v>
      </c>
      <c r="AO17">
        <v>5</v>
      </c>
      <c r="AP17">
        <v>15</v>
      </c>
      <c r="AQ17">
        <v>20</v>
      </c>
      <c r="AR17">
        <v>11</v>
      </c>
      <c r="AS17">
        <v>9</v>
      </c>
      <c r="AT17">
        <v>2</v>
      </c>
      <c r="AU17">
        <v>7</v>
      </c>
      <c r="AV17">
        <v>18</v>
      </c>
      <c r="AW17">
        <v>57</v>
      </c>
    </row>
    <row r="18" spans="1:49" x14ac:dyDescent="0.25">
      <c r="A18">
        <v>2017</v>
      </c>
      <c r="B18" t="s">
        <v>562</v>
      </c>
      <c r="C18" t="s">
        <v>48</v>
      </c>
      <c r="D18">
        <v>31</v>
      </c>
      <c r="E18" t="s">
        <v>125</v>
      </c>
      <c r="F18">
        <v>272</v>
      </c>
      <c r="G18">
        <v>633</v>
      </c>
      <c r="H18">
        <v>791</v>
      </c>
      <c r="I18">
        <v>1556</v>
      </c>
      <c r="J18">
        <v>60</v>
      </c>
      <c r="K18">
        <v>60</v>
      </c>
      <c r="L18">
        <v>14.1</v>
      </c>
      <c r="M18">
        <v>0.58799999999999997</v>
      </c>
      <c r="N18">
        <v>1.7</v>
      </c>
      <c r="O18">
        <v>8.1999999999999993</v>
      </c>
      <c r="P18">
        <v>4.8</v>
      </c>
      <c r="Q18">
        <v>5.8</v>
      </c>
      <c r="R18">
        <v>1.2</v>
      </c>
      <c r="S18">
        <v>0.7</v>
      </c>
      <c r="T18">
        <v>5.0999999999999996</v>
      </c>
      <c r="U18">
        <v>19.5</v>
      </c>
      <c r="V18">
        <v>3</v>
      </c>
      <c r="W18">
        <v>0.2</v>
      </c>
      <c r="X18">
        <v>3.2</v>
      </c>
      <c r="Y18">
        <v>9.8000000000000004E-2</v>
      </c>
      <c r="Z18">
        <v>2.6</v>
      </c>
      <c r="AA18">
        <v>-3.4</v>
      </c>
      <c r="AB18">
        <v>-0.7</v>
      </c>
      <c r="AC18">
        <v>0.5</v>
      </c>
      <c r="AD18">
        <v>0.43</v>
      </c>
      <c r="AE18">
        <v>170</v>
      </c>
      <c r="AF18">
        <v>421</v>
      </c>
      <c r="AG18">
        <v>0.40400000000000003</v>
      </c>
      <c r="AH18">
        <v>102</v>
      </c>
      <c r="AI18">
        <v>212</v>
      </c>
      <c r="AJ18">
        <v>0.48099999999999998</v>
      </c>
      <c r="AK18">
        <v>0.56399999999999995</v>
      </c>
      <c r="AL18">
        <v>77</v>
      </c>
      <c r="AM18">
        <v>90</v>
      </c>
      <c r="AN18">
        <v>0.85599999999999998</v>
      </c>
      <c r="AO18">
        <v>25</v>
      </c>
      <c r="AP18">
        <v>112</v>
      </c>
      <c r="AQ18">
        <v>137</v>
      </c>
      <c r="AR18">
        <v>58</v>
      </c>
      <c r="AS18">
        <v>37</v>
      </c>
      <c r="AT18">
        <v>14</v>
      </c>
      <c r="AU18">
        <v>36</v>
      </c>
      <c r="AV18">
        <v>137</v>
      </c>
      <c r="AW18">
        <v>791</v>
      </c>
    </row>
    <row r="19" spans="1:49" x14ac:dyDescent="0.25">
      <c r="A19">
        <v>2017</v>
      </c>
      <c r="B19" t="s">
        <v>568</v>
      </c>
      <c r="C19" t="s">
        <v>55</v>
      </c>
      <c r="D19">
        <v>19</v>
      </c>
      <c r="E19" t="s">
        <v>125</v>
      </c>
      <c r="F19">
        <v>126</v>
      </c>
      <c r="G19">
        <v>238</v>
      </c>
      <c r="H19">
        <v>284</v>
      </c>
      <c r="I19">
        <v>609</v>
      </c>
      <c r="J19">
        <v>38</v>
      </c>
      <c r="K19">
        <v>11</v>
      </c>
      <c r="L19">
        <v>17</v>
      </c>
      <c r="M19">
        <v>0.54700000000000004</v>
      </c>
      <c r="N19">
        <v>7.1</v>
      </c>
      <c r="O19">
        <v>21.9</v>
      </c>
      <c r="P19">
        <v>14.3</v>
      </c>
      <c r="Q19">
        <v>8.1</v>
      </c>
      <c r="R19">
        <v>1.1000000000000001</v>
      </c>
      <c r="S19">
        <v>4.4000000000000004</v>
      </c>
      <c r="T19">
        <v>10.4</v>
      </c>
      <c r="U19">
        <v>20.3</v>
      </c>
      <c r="V19">
        <v>0.6</v>
      </c>
      <c r="W19">
        <v>0.5</v>
      </c>
      <c r="X19">
        <v>1.1000000000000001</v>
      </c>
      <c r="Y19">
        <v>8.5999999999999993E-2</v>
      </c>
      <c r="Z19">
        <v>-2.7</v>
      </c>
      <c r="AA19">
        <v>0.3</v>
      </c>
      <c r="AB19">
        <v>-2.5</v>
      </c>
      <c r="AC19">
        <v>-0.1</v>
      </c>
      <c r="AD19">
        <v>0.52900000000000003</v>
      </c>
      <c r="AE19">
        <v>0</v>
      </c>
      <c r="AF19">
        <v>3</v>
      </c>
      <c r="AG19">
        <v>0</v>
      </c>
      <c r="AH19">
        <v>126</v>
      </c>
      <c r="AI19">
        <v>235</v>
      </c>
      <c r="AJ19">
        <v>0.53600000000000003</v>
      </c>
      <c r="AK19">
        <v>0.52900000000000003</v>
      </c>
      <c r="AL19">
        <v>32</v>
      </c>
      <c r="AM19">
        <v>49</v>
      </c>
      <c r="AN19">
        <v>0.65300000000000002</v>
      </c>
      <c r="AO19">
        <v>41</v>
      </c>
      <c r="AP19">
        <v>118</v>
      </c>
      <c r="AQ19">
        <v>159</v>
      </c>
      <c r="AR19">
        <v>30</v>
      </c>
      <c r="AS19">
        <v>14</v>
      </c>
      <c r="AT19">
        <v>33</v>
      </c>
      <c r="AU19">
        <v>30</v>
      </c>
      <c r="AV19">
        <v>66</v>
      </c>
      <c r="AW19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6307-769E-4113-A704-5EA47BB1435E}">
  <dimension ref="A1:AW18"/>
  <sheetViews>
    <sheetView workbookViewId="0">
      <selection activeCell="F58" sqref="F58"/>
    </sheetView>
  </sheetViews>
  <sheetFormatPr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100</v>
      </c>
      <c r="C2" t="s">
        <v>69</v>
      </c>
      <c r="D2">
        <v>36</v>
      </c>
      <c r="E2" t="s">
        <v>101</v>
      </c>
      <c r="F2">
        <v>38</v>
      </c>
      <c r="G2">
        <v>90</v>
      </c>
      <c r="H2">
        <v>114</v>
      </c>
      <c r="I2">
        <v>410</v>
      </c>
      <c r="J2">
        <v>20</v>
      </c>
      <c r="K2">
        <v>5</v>
      </c>
      <c r="L2">
        <v>10.7</v>
      </c>
      <c r="M2">
        <v>0.56899999999999995</v>
      </c>
      <c r="N2">
        <v>4.3</v>
      </c>
      <c r="O2">
        <v>19.100000000000001</v>
      </c>
      <c r="P2">
        <v>12.2</v>
      </c>
      <c r="Q2">
        <v>13.7</v>
      </c>
      <c r="R2">
        <v>1.4</v>
      </c>
      <c r="S2">
        <v>1.7</v>
      </c>
      <c r="T2">
        <v>19.3</v>
      </c>
      <c r="U2">
        <v>13.1</v>
      </c>
      <c r="V2">
        <v>0.3</v>
      </c>
      <c r="W2">
        <v>0.6</v>
      </c>
      <c r="X2">
        <v>1</v>
      </c>
      <c r="Y2">
        <v>0.115</v>
      </c>
      <c r="Z2">
        <v>-1</v>
      </c>
      <c r="AA2">
        <v>1.6</v>
      </c>
      <c r="AB2">
        <v>0.6</v>
      </c>
      <c r="AC2">
        <v>0.3</v>
      </c>
      <c r="AD2">
        <v>0.42199999999999999</v>
      </c>
      <c r="AE2">
        <v>18</v>
      </c>
      <c r="AF2">
        <v>52</v>
      </c>
      <c r="AG2">
        <v>0.34599999999999997</v>
      </c>
      <c r="AH2">
        <v>20</v>
      </c>
      <c r="AI2">
        <v>38</v>
      </c>
      <c r="AJ2">
        <v>0.52600000000000002</v>
      </c>
      <c r="AK2">
        <v>0.52200000000000002</v>
      </c>
      <c r="AL2">
        <v>20</v>
      </c>
      <c r="AM2">
        <v>23</v>
      </c>
      <c r="AN2">
        <v>0.87</v>
      </c>
      <c r="AO2">
        <v>15</v>
      </c>
      <c r="AP2">
        <v>76</v>
      </c>
      <c r="AQ2">
        <v>91</v>
      </c>
      <c r="AR2">
        <v>45</v>
      </c>
      <c r="AS2">
        <v>12</v>
      </c>
      <c r="AT2">
        <v>9</v>
      </c>
      <c r="AU2">
        <v>24</v>
      </c>
      <c r="AV2">
        <v>47</v>
      </c>
      <c r="AW2">
        <v>114</v>
      </c>
    </row>
    <row r="3" spans="1:49" x14ac:dyDescent="0.25">
      <c r="A3">
        <v>2017</v>
      </c>
      <c r="B3" t="s">
        <v>163</v>
      </c>
      <c r="C3" t="s">
        <v>48</v>
      </c>
      <c r="D3">
        <v>25</v>
      </c>
      <c r="E3" t="s">
        <v>101</v>
      </c>
      <c r="F3">
        <v>211</v>
      </c>
      <c r="G3">
        <v>433</v>
      </c>
      <c r="H3">
        <v>527</v>
      </c>
      <c r="I3">
        <v>1137</v>
      </c>
      <c r="J3">
        <v>77</v>
      </c>
      <c r="K3">
        <v>0</v>
      </c>
      <c r="L3">
        <v>13.1</v>
      </c>
      <c r="M3">
        <v>0.57499999999999996</v>
      </c>
      <c r="N3">
        <v>2.2999999999999998</v>
      </c>
      <c r="O3">
        <v>9.1</v>
      </c>
      <c r="P3">
        <v>5.9</v>
      </c>
      <c r="Q3">
        <v>11.2</v>
      </c>
      <c r="R3">
        <v>1.7</v>
      </c>
      <c r="S3">
        <v>0.6</v>
      </c>
      <c r="T3">
        <v>10.7</v>
      </c>
      <c r="U3">
        <v>19.5</v>
      </c>
      <c r="V3">
        <v>1</v>
      </c>
      <c r="W3">
        <v>1.3</v>
      </c>
      <c r="X3">
        <v>2.2999999999999998</v>
      </c>
      <c r="Y3">
        <v>9.9000000000000005E-2</v>
      </c>
      <c r="Z3">
        <v>-0.6</v>
      </c>
      <c r="AA3">
        <v>-1.4</v>
      </c>
      <c r="AB3">
        <v>-2</v>
      </c>
      <c r="AC3">
        <v>0</v>
      </c>
      <c r="AD3">
        <v>0.48699999999999999</v>
      </c>
      <c r="AE3">
        <v>61</v>
      </c>
      <c r="AF3">
        <v>163</v>
      </c>
      <c r="AG3">
        <v>0.374</v>
      </c>
      <c r="AH3">
        <v>150</v>
      </c>
      <c r="AI3">
        <v>270</v>
      </c>
      <c r="AJ3">
        <v>0.55600000000000005</v>
      </c>
      <c r="AK3">
        <v>0.55800000000000005</v>
      </c>
      <c r="AL3">
        <v>44</v>
      </c>
      <c r="AM3">
        <v>58</v>
      </c>
      <c r="AN3">
        <v>0.75900000000000001</v>
      </c>
      <c r="AO3">
        <v>22</v>
      </c>
      <c r="AP3">
        <v>100</v>
      </c>
      <c r="AQ3">
        <v>122</v>
      </c>
      <c r="AR3">
        <v>90</v>
      </c>
      <c r="AS3">
        <v>39</v>
      </c>
      <c r="AT3">
        <v>8</v>
      </c>
      <c r="AU3">
        <v>55</v>
      </c>
      <c r="AV3">
        <v>77</v>
      </c>
      <c r="AW3">
        <v>527</v>
      </c>
    </row>
    <row r="4" spans="1:49" x14ac:dyDescent="0.25">
      <c r="A4">
        <v>2017</v>
      </c>
      <c r="B4" t="s">
        <v>179</v>
      </c>
      <c r="C4" t="s">
        <v>90</v>
      </c>
      <c r="D4">
        <v>28</v>
      </c>
      <c r="E4" t="s">
        <v>101</v>
      </c>
      <c r="F4">
        <v>675</v>
      </c>
      <c r="G4">
        <v>1443</v>
      </c>
      <c r="H4">
        <v>1999</v>
      </c>
      <c r="I4">
        <v>2638</v>
      </c>
      <c r="J4">
        <v>79</v>
      </c>
      <c r="K4">
        <v>79</v>
      </c>
      <c r="L4">
        <v>24.6</v>
      </c>
      <c r="M4">
        <v>0.624</v>
      </c>
      <c r="N4">
        <v>2.7</v>
      </c>
      <c r="O4">
        <v>11.4</v>
      </c>
      <c r="P4">
        <v>7.3</v>
      </c>
      <c r="Q4">
        <v>31.1</v>
      </c>
      <c r="R4">
        <v>2.6</v>
      </c>
      <c r="S4">
        <v>0.5</v>
      </c>
      <c r="T4">
        <v>13</v>
      </c>
      <c r="U4">
        <v>30.1</v>
      </c>
      <c r="V4">
        <v>8.6</v>
      </c>
      <c r="W4">
        <v>3.9</v>
      </c>
      <c r="X4">
        <v>12.6</v>
      </c>
      <c r="Y4">
        <v>0.22900000000000001</v>
      </c>
      <c r="Z4">
        <v>7.7</v>
      </c>
      <c r="AA4">
        <v>-0.4</v>
      </c>
      <c r="AB4">
        <v>7.3</v>
      </c>
      <c r="AC4">
        <v>6.2</v>
      </c>
      <c r="AD4">
        <v>0.46800000000000003</v>
      </c>
      <c r="AE4">
        <v>324</v>
      </c>
      <c r="AF4">
        <v>789</v>
      </c>
      <c r="AG4">
        <v>0.41099999999999998</v>
      </c>
      <c r="AH4">
        <v>351</v>
      </c>
      <c r="AI4">
        <v>654</v>
      </c>
      <c r="AJ4">
        <v>0.53700000000000003</v>
      </c>
      <c r="AK4">
        <v>0.57999999999999996</v>
      </c>
      <c r="AL4">
        <v>325</v>
      </c>
      <c r="AM4">
        <v>362</v>
      </c>
      <c r="AN4">
        <v>0.89800000000000002</v>
      </c>
      <c r="AO4">
        <v>61</v>
      </c>
      <c r="AP4">
        <v>292</v>
      </c>
      <c r="AQ4">
        <v>353</v>
      </c>
      <c r="AR4">
        <v>523</v>
      </c>
      <c r="AS4">
        <v>143</v>
      </c>
      <c r="AT4">
        <v>17</v>
      </c>
      <c r="AU4">
        <v>239</v>
      </c>
      <c r="AV4">
        <v>183</v>
      </c>
      <c r="AW4">
        <v>1999</v>
      </c>
    </row>
    <row r="5" spans="1:49" x14ac:dyDescent="0.25">
      <c r="A5">
        <v>2017</v>
      </c>
      <c r="B5" t="s">
        <v>200</v>
      </c>
      <c r="C5" t="s">
        <v>69</v>
      </c>
      <c r="D5">
        <v>28</v>
      </c>
      <c r="E5" t="s">
        <v>101</v>
      </c>
      <c r="F5">
        <v>551</v>
      </c>
      <c r="G5">
        <v>1026</v>
      </c>
      <c r="H5">
        <v>1555</v>
      </c>
      <c r="I5">
        <v>2070</v>
      </c>
      <c r="J5">
        <v>62</v>
      </c>
      <c r="K5">
        <v>62</v>
      </c>
      <c r="L5">
        <v>27.6</v>
      </c>
      <c r="M5">
        <v>0.65100000000000002</v>
      </c>
      <c r="N5">
        <v>2.2000000000000002</v>
      </c>
      <c r="O5">
        <v>23.6</v>
      </c>
      <c r="P5">
        <v>13.6</v>
      </c>
      <c r="Q5">
        <v>23.1</v>
      </c>
      <c r="R5">
        <v>1.5</v>
      </c>
      <c r="S5">
        <v>3.8</v>
      </c>
      <c r="T5">
        <v>10.4</v>
      </c>
      <c r="U5">
        <v>27.8</v>
      </c>
      <c r="V5">
        <v>8</v>
      </c>
      <c r="W5">
        <v>4</v>
      </c>
      <c r="X5">
        <v>12</v>
      </c>
      <c r="Y5">
        <v>0.27700000000000002</v>
      </c>
      <c r="Z5">
        <v>5.4</v>
      </c>
      <c r="AA5">
        <v>2.6</v>
      </c>
      <c r="AB5">
        <v>8</v>
      </c>
      <c r="AC5">
        <v>5.2</v>
      </c>
      <c r="AD5">
        <v>0.53700000000000003</v>
      </c>
      <c r="AE5">
        <v>117</v>
      </c>
      <c r="AF5">
        <v>312</v>
      </c>
      <c r="AG5">
        <v>0.375</v>
      </c>
      <c r="AH5">
        <v>434</v>
      </c>
      <c r="AI5">
        <v>714</v>
      </c>
      <c r="AJ5">
        <v>0.60799999999999998</v>
      </c>
      <c r="AK5">
        <v>0.59399999999999997</v>
      </c>
      <c r="AL5">
        <v>336</v>
      </c>
      <c r="AM5">
        <v>384</v>
      </c>
      <c r="AN5">
        <v>0.875</v>
      </c>
      <c r="AO5">
        <v>39</v>
      </c>
      <c r="AP5">
        <v>474</v>
      </c>
      <c r="AQ5">
        <v>513</v>
      </c>
      <c r="AR5">
        <v>300</v>
      </c>
      <c r="AS5">
        <v>66</v>
      </c>
      <c r="AT5">
        <v>99</v>
      </c>
      <c r="AU5">
        <v>138</v>
      </c>
      <c r="AV5">
        <v>117</v>
      </c>
      <c r="AW5">
        <v>1555</v>
      </c>
    </row>
    <row r="6" spans="1:49" x14ac:dyDescent="0.25">
      <c r="A6">
        <v>2017</v>
      </c>
      <c r="B6" t="s">
        <v>245</v>
      </c>
      <c r="C6" t="s">
        <v>46</v>
      </c>
      <c r="D6">
        <v>26</v>
      </c>
      <c r="E6" t="s">
        <v>101</v>
      </c>
      <c r="F6">
        <v>272</v>
      </c>
      <c r="G6">
        <v>650</v>
      </c>
      <c r="H6">
        <v>776</v>
      </c>
      <c r="I6">
        <v>2471</v>
      </c>
      <c r="J6">
        <v>76</v>
      </c>
      <c r="K6">
        <v>76</v>
      </c>
      <c r="L6">
        <v>16.5</v>
      </c>
      <c r="M6">
        <v>0.52200000000000002</v>
      </c>
      <c r="N6">
        <v>4.5999999999999996</v>
      </c>
      <c r="O6">
        <v>20.9</v>
      </c>
      <c r="P6">
        <v>13.3</v>
      </c>
      <c r="Q6">
        <v>27.6</v>
      </c>
      <c r="R6">
        <v>3</v>
      </c>
      <c r="S6">
        <v>3.4</v>
      </c>
      <c r="T6">
        <v>19.8</v>
      </c>
      <c r="U6">
        <v>16.2</v>
      </c>
      <c r="V6">
        <v>2.8</v>
      </c>
      <c r="W6">
        <v>5.4</v>
      </c>
      <c r="X6">
        <v>8.1999999999999993</v>
      </c>
      <c r="Y6">
        <v>0.16</v>
      </c>
      <c r="Z6">
        <v>0.4</v>
      </c>
      <c r="AA6">
        <v>5</v>
      </c>
      <c r="AB6">
        <v>5.4</v>
      </c>
      <c r="AC6">
        <v>4.5999999999999996</v>
      </c>
      <c r="AD6">
        <v>0.41799999999999998</v>
      </c>
      <c r="AE6">
        <v>81</v>
      </c>
      <c r="AF6">
        <v>263</v>
      </c>
      <c r="AG6">
        <v>0.308</v>
      </c>
      <c r="AH6">
        <v>191</v>
      </c>
      <c r="AI6">
        <v>387</v>
      </c>
      <c r="AJ6">
        <v>0.49399999999999999</v>
      </c>
      <c r="AK6">
        <v>0.48099999999999998</v>
      </c>
      <c r="AL6">
        <v>151</v>
      </c>
      <c r="AM6">
        <v>213</v>
      </c>
      <c r="AN6">
        <v>0.70899999999999996</v>
      </c>
      <c r="AO6">
        <v>98</v>
      </c>
      <c r="AP6">
        <v>501</v>
      </c>
      <c r="AQ6">
        <v>599</v>
      </c>
      <c r="AR6">
        <v>533</v>
      </c>
      <c r="AS6">
        <v>154</v>
      </c>
      <c r="AT6">
        <v>106</v>
      </c>
      <c r="AU6">
        <v>184</v>
      </c>
      <c r="AV6">
        <v>217</v>
      </c>
      <c r="AW6">
        <v>776</v>
      </c>
    </row>
    <row r="7" spans="1:49" x14ac:dyDescent="0.25">
      <c r="A7">
        <v>2017</v>
      </c>
      <c r="B7" t="s">
        <v>292</v>
      </c>
      <c r="C7" t="s">
        <v>69</v>
      </c>
      <c r="D7">
        <v>33</v>
      </c>
      <c r="E7" t="s">
        <v>101</v>
      </c>
      <c r="F7">
        <v>219</v>
      </c>
      <c r="G7">
        <v>415</v>
      </c>
      <c r="H7">
        <v>574</v>
      </c>
      <c r="I7">
        <v>1998</v>
      </c>
      <c r="J7">
        <v>76</v>
      </c>
      <c r="K7">
        <v>0</v>
      </c>
      <c r="L7">
        <v>14.4</v>
      </c>
      <c r="M7">
        <v>0.624</v>
      </c>
      <c r="N7">
        <v>3</v>
      </c>
      <c r="O7">
        <v>13.1</v>
      </c>
      <c r="P7">
        <v>8.3000000000000007</v>
      </c>
      <c r="Q7">
        <v>16.7</v>
      </c>
      <c r="R7">
        <v>1.8</v>
      </c>
      <c r="S7">
        <v>1.5</v>
      </c>
      <c r="T7">
        <v>11.2</v>
      </c>
      <c r="U7">
        <v>11.2</v>
      </c>
      <c r="V7">
        <v>4.0999999999999996</v>
      </c>
      <c r="W7">
        <v>2.9</v>
      </c>
      <c r="X7">
        <v>6.9</v>
      </c>
      <c r="Y7">
        <v>0.16700000000000001</v>
      </c>
      <c r="Z7">
        <v>1.3</v>
      </c>
      <c r="AA7">
        <v>1.7</v>
      </c>
      <c r="AB7">
        <v>3</v>
      </c>
      <c r="AC7">
        <v>2.5</v>
      </c>
      <c r="AD7">
        <v>0.52800000000000002</v>
      </c>
      <c r="AE7">
        <v>64</v>
      </c>
      <c r="AF7">
        <v>177</v>
      </c>
      <c r="AG7">
        <v>0.36199999999999999</v>
      </c>
      <c r="AH7">
        <v>155</v>
      </c>
      <c r="AI7">
        <v>238</v>
      </c>
      <c r="AJ7">
        <v>0.65100000000000002</v>
      </c>
      <c r="AK7">
        <v>0.60499999999999998</v>
      </c>
      <c r="AL7">
        <v>72</v>
      </c>
      <c r="AM7">
        <v>102</v>
      </c>
      <c r="AN7">
        <v>0.70599999999999996</v>
      </c>
      <c r="AO7">
        <v>51</v>
      </c>
      <c r="AP7">
        <v>253</v>
      </c>
      <c r="AQ7">
        <v>304</v>
      </c>
      <c r="AR7">
        <v>262</v>
      </c>
      <c r="AS7">
        <v>76</v>
      </c>
      <c r="AT7">
        <v>39</v>
      </c>
      <c r="AU7">
        <v>58</v>
      </c>
      <c r="AV7">
        <v>97</v>
      </c>
      <c r="AW7">
        <v>574</v>
      </c>
    </row>
    <row r="8" spans="1:49" x14ac:dyDescent="0.25">
      <c r="A8">
        <v>2017</v>
      </c>
      <c r="B8" t="s">
        <v>316</v>
      </c>
      <c r="C8" t="s">
        <v>55</v>
      </c>
      <c r="D8">
        <v>21</v>
      </c>
      <c r="E8" t="s">
        <v>101</v>
      </c>
      <c r="F8">
        <v>8</v>
      </c>
      <c r="G8">
        <v>16</v>
      </c>
      <c r="H8">
        <v>19</v>
      </c>
      <c r="I8">
        <v>85</v>
      </c>
      <c r="J8">
        <v>10</v>
      </c>
      <c r="K8">
        <v>0</v>
      </c>
      <c r="L8">
        <v>5.3</v>
      </c>
      <c r="M8">
        <v>0.46600000000000003</v>
      </c>
      <c r="N8">
        <v>12.4</v>
      </c>
      <c r="O8">
        <v>17</v>
      </c>
      <c r="P8">
        <v>14.8</v>
      </c>
      <c r="Q8">
        <v>0</v>
      </c>
      <c r="R8">
        <v>0.6</v>
      </c>
      <c r="S8">
        <v>3.7</v>
      </c>
      <c r="T8">
        <v>22.7</v>
      </c>
      <c r="U8">
        <v>13.4</v>
      </c>
      <c r="V8">
        <v>-0.1</v>
      </c>
      <c r="W8">
        <v>0.1</v>
      </c>
      <c r="X8">
        <v>0</v>
      </c>
      <c r="Y8">
        <v>1.7999999999999999E-2</v>
      </c>
      <c r="Z8">
        <v>-7.5</v>
      </c>
      <c r="AA8">
        <v>-2.1</v>
      </c>
      <c r="AB8">
        <v>-9.6</v>
      </c>
      <c r="AC8">
        <v>-0.2</v>
      </c>
      <c r="AD8">
        <v>0.5</v>
      </c>
      <c r="AE8">
        <v>0</v>
      </c>
      <c r="AF8">
        <v>0</v>
      </c>
      <c r="AG8">
        <v>0</v>
      </c>
      <c r="AH8">
        <v>8</v>
      </c>
      <c r="AI8">
        <v>16</v>
      </c>
      <c r="AJ8">
        <v>0.5</v>
      </c>
      <c r="AK8">
        <v>0.5</v>
      </c>
      <c r="AL8">
        <v>3</v>
      </c>
      <c r="AM8">
        <v>10</v>
      </c>
      <c r="AN8">
        <v>0.3</v>
      </c>
      <c r="AO8">
        <v>9</v>
      </c>
      <c r="AP8">
        <v>14</v>
      </c>
      <c r="AQ8">
        <v>23</v>
      </c>
      <c r="AR8">
        <v>0</v>
      </c>
      <c r="AS8">
        <v>1</v>
      </c>
      <c r="AT8">
        <v>4</v>
      </c>
      <c r="AU8">
        <v>6</v>
      </c>
      <c r="AV8">
        <v>15</v>
      </c>
      <c r="AW8">
        <v>19</v>
      </c>
    </row>
    <row r="9" spans="1:49" x14ac:dyDescent="0.25">
      <c r="A9">
        <v>2017</v>
      </c>
      <c r="B9" t="s">
        <v>350</v>
      </c>
      <c r="C9" t="s">
        <v>90</v>
      </c>
      <c r="D9">
        <v>31</v>
      </c>
      <c r="E9" t="s">
        <v>101</v>
      </c>
      <c r="F9">
        <v>173</v>
      </c>
      <c r="G9">
        <v>316</v>
      </c>
      <c r="H9">
        <v>389</v>
      </c>
      <c r="I9">
        <v>1345</v>
      </c>
      <c r="J9">
        <v>76</v>
      </c>
      <c r="K9">
        <v>3</v>
      </c>
      <c r="L9">
        <v>10.1</v>
      </c>
      <c r="M9">
        <v>0.56799999999999995</v>
      </c>
      <c r="N9">
        <v>2.4</v>
      </c>
      <c r="O9">
        <v>9.4</v>
      </c>
      <c r="P9">
        <v>6.2</v>
      </c>
      <c r="Q9">
        <v>13.5</v>
      </c>
      <c r="R9">
        <v>1.4</v>
      </c>
      <c r="S9">
        <v>1.2</v>
      </c>
      <c r="T9">
        <v>15.1</v>
      </c>
      <c r="U9">
        <v>12.9</v>
      </c>
      <c r="V9">
        <v>1.1000000000000001</v>
      </c>
      <c r="W9">
        <v>1.6</v>
      </c>
      <c r="X9">
        <v>2.6</v>
      </c>
      <c r="Y9">
        <v>9.4E-2</v>
      </c>
      <c r="Z9">
        <v>-2.5</v>
      </c>
      <c r="AA9">
        <v>0.5</v>
      </c>
      <c r="AB9">
        <v>-2</v>
      </c>
      <c r="AC9">
        <v>0</v>
      </c>
      <c r="AD9">
        <v>0.54700000000000004</v>
      </c>
      <c r="AE9">
        <v>1</v>
      </c>
      <c r="AF9">
        <v>3</v>
      </c>
      <c r="AG9">
        <v>0.33300000000000002</v>
      </c>
      <c r="AH9">
        <v>172</v>
      </c>
      <c r="AI9">
        <v>313</v>
      </c>
      <c r="AJ9">
        <v>0.55000000000000004</v>
      </c>
      <c r="AK9">
        <v>0.54900000000000004</v>
      </c>
      <c r="AL9">
        <v>42</v>
      </c>
      <c r="AM9">
        <v>60</v>
      </c>
      <c r="AN9">
        <v>0.7</v>
      </c>
      <c r="AO9">
        <v>28</v>
      </c>
      <c r="AP9">
        <v>123</v>
      </c>
      <c r="AQ9">
        <v>151</v>
      </c>
      <c r="AR9">
        <v>139</v>
      </c>
      <c r="AS9">
        <v>38</v>
      </c>
      <c r="AT9">
        <v>20</v>
      </c>
      <c r="AU9">
        <v>61</v>
      </c>
      <c r="AV9">
        <v>120</v>
      </c>
      <c r="AW9">
        <v>389</v>
      </c>
    </row>
    <row r="10" spans="1:49" x14ac:dyDescent="0.25">
      <c r="A10">
        <v>2017</v>
      </c>
      <c r="B10" t="s">
        <v>352</v>
      </c>
      <c r="C10" t="s">
        <v>55</v>
      </c>
      <c r="D10">
        <v>20</v>
      </c>
      <c r="E10" t="s">
        <v>101</v>
      </c>
      <c r="F10">
        <v>56</v>
      </c>
      <c r="G10">
        <v>107</v>
      </c>
      <c r="H10">
        <v>135</v>
      </c>
      <c r="I10">
        <v>447</v>
      </c>
      <c r="J10">
        <v>53</v>
      </c>
      <c r="K10">
        <v>4</v>
      </c>
      <c r="L10">
        <v>13.4</v>
      </c>
      <c r="M10">
        <v>0.55300000000000005</v>
      </c>
      <c r="N10">
        <v>11.5</v>
      </c>
      <c r="O10">
        <v>18.5</v>
      </c>
      <c r="P10">
        <v>15.2</v>
      </c>
      <c r="Q10">
        <v>8.5</v>
      </c>
      <c r="R10">
        <v>1.5</v>
      </c>
      <c r="S10">
        <v>3</v>
      </c>
      <c r="T10">
        <v>12.2</v>
      </c>
      <c r="U10">
        <v>13.4</v>
      </c>
      <c r="V10">
        <v>0.7</v>
      </c>
      <c r="W10">
        <v>0.8</v>
      </c>
      <c r="X10">
        <v>1.4</v>
      </c>
      <c r="Y10">
        <v>0.154</v>
      </c>
      <c r="Z10">
        <v>-1.4</v>
      </c>
      <c r="AA10">
        <v>1.7</v>
      </c>
      <c r="AB10">
        <v>0.3</v>
      </c>
      <c r="AC10">
        <v>0.3</v>
      </c>
      <c r="AD10">
        <v>0.52300000000000002</v>
      </c>
      <c r="AE10">
        <v>2</v>
      </c>
      <c r="AF10">
        <v>9</v>
      </c>
      <c r="AG10">
        <v>0.222</v>
      </c>
      <c r="AH10">
        <v>54</v>
      </c>
      <c r="AI10">
        <v>98</v>
      </c>
      <c r="AJ10">
        <v>0.55100000000000005</v>
      </c>
      <c r="AK10">
        <v>0.53300000000000003</v>
      </c>
      <c r="AL10">
        <v>21</v>
      </c>
      <c r="AM10">
        <v>34</v>
      </c>
      <c r="AN10">
        <v>0.61799999999999999</v>
      </c>
      <c r="AO10">
        <v>44</v>
      </c>
      <c r="AP10">
        <v>80</v>
      </c>
      <c r="AQ10">
        <v>124</v>
      </c>
      <c r="AR10">
        <v>29</v>
      </c>
      <c r="AS10">
        <v>14</v>
      </c>
      <c r="AT10">
        <v>17</v>
      </c>
      <c r="AU10">
        <v>17</v>
      </c>
      <c r="AV10">
        <v>64</v>
      </c>
      <c r="AW10">
        <v>135</v>
      </c>
    </row>
    <row r="11" spans="1:49" x14ac:dyDescent="0.25">
      <c r="A11">
        <v>2017</v>
      </c>
      <c r="B11" t="s">
        <v>367</v>
      </c>
      <c r="C11" t="s">
        <v>46</v>
      </c>
      <c r="D11">
        <v>24</v>
      </c>
      <c r="E11" t="s">
        <v>101</v>
      </c>
      <c r="F11">
        <v>62</v>
      </c>
      <c r="G11">
        <v>117</v>
      </c>
      <c r="H11">
        <v>147</v>
      </c>
      <c r="I11">
        <v>457</v>
      </c>
      <c r="J11">
        <v>52</v>
      </c>
      <c r="K11">
        <v>2</v>
      </c>
      <c r="L11">
        <v>13</v>
      </c>
      <c r="M11">
        <v>0.54300000000000004</v>
      </c>
      <c r="N11">
        <v>8.6999999999999993</v>
      </c>
      <c r="O11">
        <v>12.6</v>
      </c>
      <c r="P11">
        <v>10.8</v>
      </c>
      <c r="Q11">
        <v>4.9000000000000004</v>
      </c>
      <c r="R11">
        <v>1.9</v>
      </c>
      <c r="S11">
        <v>5</v>
      </c>
      <c r="T11">
        <v>12.3</v>
      </c>
      <c r="U11">
        <v>14.6</v>
      </c>
      <c r="V11">
        <v>0.3</v>
      </c>
      <c r="W11">
        <v>0.8</v>
      </c>
      <c r="X11">
        <v>1.1000000000000001</v>
      </c>
      <c r="Y11">
        <v>0.115</v>
      </c>
      <c r="Z11">
        <v>-2.8</v>
      </c>
      <c r="AA11">
        <v>2.2999999999999998</v>
      </c>
      <c r="AB11">
        <v>-0.5</v>
      </c>
      <c r="AC11">
        <v>0.2</v>
      </c>
      <c r="AD11">
        <v>0.53</v>
      </c>
      <c r="AE11">
        <v>2</v>
      </c>
      <c r="AF11">
        <v>8</v>
      </c>
      <c r="AG11">
        <v>0.25</v>
      </c>
      <c r="AH11">
        <v>60</v>
      </c>
      <c r="AI11">
        <v>109</v>
      </c>
      <c r="AJ11">
        <v>0.55000000000000004</v>
      </c>
      <c r="AK11">
        <v>0.53800000000000003</v>
      </c>
      <c r="AL11">
        <v>21</v>
      </c>
      <c r="AM11">
        <v>42</v>
      </c>
      <c r="AN11">
        <v>0.5</v>
      </c>
      <c r="AO11">
        <v>34</v>
      </c>
      <c r="AP11">
        <v>56</v>
      </c>
      <c r="AQ11">
        <v>90</v>
      </c>
      <c r="AR11">
        <v>17</v>
      </c>
      <c r="AS11">
        <v>18</v>
      </c>
      <c r="AT11">
        <v>29</v>
      </c>
      <c r="AU11">
        <v>19</v>
      </c>
      <c r="AV11">
        <v>47</v>
      </c>
      <c r="AW11">
        <v>147</v>
      </c>
    </row>
    <row r="12" spans="1:49" x14ac:dyDescent="0.25">
      <c r="A12">
        <v>2017</v>
      </c>
      <c r="B12" t="s">
        <v>368</v>
      </c>
      <c r="C12" t="s">
        <v>48</v>
      </c>
      <c r="D12">
        <v>21</v>
      </c>
      <c r="E12" t="s">
        <v>101</v>
      </c>
      <c r="F12">
        <v>106</v>
      </c>
      <c r="G12">
        <v>245</v>
      </c>
      <c r="H12">
        <v>282</v>
      </c>
      <c r="I12">
        <v>1074</v>
      </c>
      <c r="J12">
        <v>71</v>
      </c>
      <c r="K12">
        <v>20</v>
      </c>
      <c r="L12">
        <v>8.6</v>
      </c>
      <c r="M12">
        <v>0.54</v>
      </c>
      <c r="N12">
        <v>2.4</v>
      </c>
      <c r="O12">
        <v>7.6</v>
      </c>
      <c r="P12">
        <v>5.2</v>
      </c>
      <c r="Q12">
        <v>9</v>
      </c>
      <c r="R12">
        <v>1.4</v>
      </c>
      <c r="S12">
        <v>1.1000000000000001</v>
      </c>
      <c r="T12">
        <v>12.1</v>
      </c>
      <c r="U12">
        <v>11.9</v>
      </c>
      <c r="V12">
        <v>0.6</v>
      </c>
      <c r="W12">
        <v>1.2</v>
      </c>
      <c r="X12">
        <v>1.7</v>
      </c>
      <c r="Y12">
        <v>7.6999999999999999E-2</v>
      </c>
      <c r="Z12">
        <v>-1.6</v>
      </c>
      <c r="AA12">
        <v>-0.1</v>
      </c>
      <c r="AB12">
        <v>-1.7</v>
      </c>
      <c r="AC12">
        <v>0.1</v>
      </c>
      <c r="AD12">
        <v>0.433</v>
      </c>
      <c r="AE12">
        <v>41</v>
      </c>
      <c r="AF12">
        <v>123</v>
      </c>
      <c r="AG12">
        <v>0.33300000000000002</v>
      </c>
      <c r="AH12">
        <v>65</v>
      </c>
      <c r="AI12">
        <v>122</v>
      </c>
      <c r="AJ12">
        <v>0.53300000000000003</v>
      </c>
      <c r="AK12">
        <v>0.51600000000000001</v>
      </c>
      <c r="AL12">
        <v>29</v>
      </c>
      <c r="AM12">
        <v>37</v>
      </c>
      <c r="AN12">
        <v>0.78400000000000003</v>
      </c>
      <c r="AO12">
        <v>22</v>
      </c>
      <c r="AP12">
        <v>79</v>
      </c>
      <c r="AQ12">
        <v>101</v>
      </c>
      <c r="AR12">
        <v>77</v>
      </c>
      <c r="AS12">
        <v>32</v>
      </c>
      <c r="AT12">
        <v>15</v>
      </c>
      <c r="AU12">
        <v>36</v>
      </c>
      <c r="AV12">
        <v>62</v>
      </c>
      <c r="AW12">
        <v>282</v>
      </c>
    </row>
    <row r="13" spans="1:49" x14ac:dyDescent="0.25">
      <c r="A13">
        <v>2017</v>
      </c>
      <c r="B13" t="s">
        <v>375</v>
      </c>
      <c r="C13" t="s">
        <v>55</v>
      </c>
      <c r="D13">
        <v>29</v>
      </c>
      <c r="E13" t="s">
        <v>101</v>
      </c>
      <c r="F13">
        <v>208</v>
      </c>
      <c r="G13">
        <v>319</v>
      </c>
      <c r="H13">
        <v>472</v>
      </c>
      <c r="I13">
        <v>739</v>
      </c>
      <c r="J13">
        <v>77</v>
      </c>
      <c r="K13">
        <v>10</v>
      </c>
      <c r="L13">
        <v>25.2</v>
      </c>
      <c r="M13">
        <v>0.64200000000000002</v>
      </c>
      <c r="N13">
        <v>15.8</v>
      </c>
      <c r="O13">
        <v>20.100000000000001</v>
      </c>
      <c r="P13">
        <v>18.100000000000001</v>
      </c>
      <c r="Q13">
        <v>3.8</v>
      </c>
      <c r="R13">
        <v>1.2</v>
      </c>
      <c r="S13">
        <v>7.1</v>
      </c>
      <c r="T13">
        <v>9.8000000000000007</v>
      </c>
      <c r="U13">
        <v>23.8</v>
      </c>
      <c r="V13">
        <v>2</v>
      </c>
      <c r="W13">
        <v>1.5</v>
      </c>
      <c r="X13">
        <v>3.5</v>
      </c>
      <c r="Y13">
        <v>0.22500000000000001</v>
      </c>
      <c r="Z13">
        <v>0.2</v>
      </c>
      <c r="AA13">
        <v>0.6</v>
      </c>
      <c r="AB13">
        <v>0.8</v>
      </c>
      <c r="AC13">
        <v>0.5</v>
      </c>
      <c r="AD13">
        <v>0.65200000000000002</v>
      </c>
      <c r="AE13">
        <v>0</v>
      </c>
      <c r="AF13">
        <v>4</v>
      </c>
      <c r="AG13">
        <v>0</v>
      </c>
      <c r="AH13">
        <v>208</v>
      </c>
      <c r="AI13">
        <v>315</v>
      </c>
      <c r="AJ13">
        <v>0.66</v>
      </c>
      <c r="AK13">
        <v>0.65200000000000002</v>
      </c>
      <c r="AL13">
        <v>56</v>
      </c>
      <c r="AM13">
        <v>111</v>
      </c>
      <c r="AN13">
        <v>0.505</v>
      </c>
      <c r="AO13">
        <v>100</v>
      </c>
      <c r="AP13">
        <v>144</v>
      </c>
      <c r="AQ13">
        <v>244</v>
      </c>
      <c r="AR13">
        <v>17</v>
      </c>
      <c r="AS13">
        <v>19</v>
      </c>
      <c r="AT13">
        <v>67</v>
      </c>
      <c r="AU13">
        <v>40</v>
      </c>
      <c r="AV13">
        <v>109</v>
      </c>
      <c r="AW13">
        <v>472</v>
      </c>
    </row>
    <row r="14" spans="1:49" x14ac:dyDescent="0.25">
      <c r="A14">
        <v>2017</v>
      </c>
      <c r="B14" t="s">
        <v>426</v>
      </c>
      <c r="C14" t="s">
        <v>55</v>
      </c>
      <c r="D14">
        <v>32</v>
      </c>
      <c r="E14" t="s">
        <v>101</v>
      </c>
      <c r="F14">
        <v>164</v>
      </c>
      <c r="G14">
        <v>307</v>
      </c>
      <c r="H14">
        <v>426</v>
      </c>
      <c r="I14">
        <v>1268</v>
      </c>
      <c r="J14">
        <v>70</v>
      </c>
      <c r="K14">
        <v>70</v>
      </c>
      <c r="L14">
        <v>16.100000000000001</v>
      </c>
      <c r="M14">
        <v>0.58799999999999997</v>
      </c>
      <c r="N14">
        <v>12.9</v>
      </c>
      <c r="O14">
        <v>22</v>
      </c>
      <c r="P14">
        <v>17.7</v>
      </c>
      <c r="Q14">
        <v>13.6</v>
      </c>
      <c r="R14">
        <v>2.2000000000000002</v>
      </c>
      <c r="S14">
        <v>2</v>
      </c>
      <c r="T14">
        <v>19.5</v>
      </c>
      <c r="U14">
        <v>15.3</v>
      </c>
      <c r="V14">
        <v>2.2000000000000002</v>
      </c>
      <c r="W14">
        <v>2.5</v>
      </c>
      <c r="X14">
        <v>4.7</v>
      </c>
      <c r="Y14">
        <v>0.17699999999999999</v>
      </c>
      <c r="Z14">
        <v>-0.3</v>
      </c>
      <c r="AA14">
        <v>3</v>
      </c>
      <c r="AB14">
        <v>2.7</v>
      </c>
      <c r="AC14">
        <v>1.5</v>
      </c>
      <c r="AD14">
        <v>0.53400000000000003</v>
      </c>
      <c r="AE14">
        <v>0</v>
      </c>
      <c r="AF14">
        <v>2</v>
      </c>
      <c r="AG14">
        <v>0</v>
      </c>
      <c r="AH14">
        <v>164</v>
      </c>
      <c r="AI14">
        <v>305</v>
      </c>
      <c r="AJ14">
        <v>0.53800000000000003</v>
      </c>
      <c r="AK14">
        <v>0.53400000000000003</v>
      </c>
      <c r="AL14">
        <v>98</v>
      </c>
      <c r="AM14">
        <v>126</v>
      </c>
      <c r="AN14">
        <v>0.77800000000000002</v>
      </c>
      <c r="AO14">
        <v>140</v>
      </c>
      <c r="AP14">
        <v>270</v>
      </c>
      <c r="AQ14">
        <v>410</v>
      </c>
      <c r="AR14">
        <v>132</v>
      </c>
      <c r="AS14">
        <v>59</v>
      </c>
      <c r="AT14">
        <v>33</v>
      </c>
      <c r="AU14">
        <v>88</v>
      </c>
      <c r="AV14">
        <v>166</v>
      </c>
      <c r="AW14">
        <v>426</v>
      </c>
    </row>
    <row r="15" spans="1:49" x14ac:dyDescent="0.25">
      <c r="A15">
        <v>2017</v>
      </c>
      <c r="B15" t="s">
        <v>509</v>
      </c>
      <c r="C15" t="s">
        <v>48</v>
      </c>
      <c r="D15">
        <v>26</v>
      </c>
      <c r="E15" t="s">
        <v>101</v>
      </c>
      <c r="F15">
        <v>644</v>
      </c>
      <c r="G15">
        <v>1376</v>
      </c>
      <c r="H15">
        <v>1742</v>
      </c>
      <c r="I15">
        <v>2649</v>
      </c>
      <c r="J15">
        <v>78</v>
      </c>
      <c r="K15">
        <v>78</v>
      </c>
      <c r="L15">
        <v>17.399999999999999</v>
      </c>
      <c r="M15">
        <v>0.59199999999999997</v>
      </c>
      <c r="N15">
        <v>2.2000000000000002</v>
      </c>
      <c r="O15">
        <v>9.1999999999999993</v>
      </c>
      <c r="P15">
        <v>5.9</v>
      </c>
      <c r="Q15">
        <v>9.3000000000000007</v>
      </c>
      <c r="R15">
        <v>1.2</v>
      </c>
      <c r="S15">
        <v>1.2</v>
      </c>
      <c r="T15">
        <v>8</v>
      </c>
      <c r="U15">
        <v>26.1</v>
      </c>
      <c r="V15">
        <v>4.2</v>
      </c>
      <c r="W15">
        <v>2.9</v>
      </c>
      <c r="X15">
        <v>7.1</v>
      </c>
      <c r="Y15">
        <v>0.128</v>
      </c>
      <c r="Z15">
        <v>2.4</v>
      </c>
      <c r="AA15">
        <v>-2.1</v>
      </c>
      <c r="AB15">
        <v>0.3</v>
      </c>
      <c r="AC15">
        <v>1.5</v>
      </c>
      <c r="AD15">
        <v>0.46800000000000003</v>
      </c>
      <c r="AE15">
        <v>268</v>
      </c>
      <c r="AF15">
        <v>647</v>
      </c>
      <c r="AG15">
        <v>0.41399999999999998</v>
      </c>
      <c r="AH15">
        <v>376</v>
      </c>
      <c r="AI15">
        <v>729</v>
      </c>
      <c r="AJ15">
        <v>0.51600000000000001</v>
      </c>
      <c r="AK15">
        <v>0.56499999999999995</v>
      </c>
      <c r="AL15">
        <v>186</v>
      </c>
      <c r="AM15">
        <v>218</v>
      </c>
      <c r="AN15">
        <v>0.85299999999999998</v>
      </c>
      <c r="AO15">
        <v>49</v>
      </c>
      <c r="AP15">
        <v>236</v>
      </c>
      <c r="AQ15">
        <v>285</v>
      </c>
      <c r="AR15">
        <v>160</v>
      </c>
      <c r="AS15">
        <v>66</v>
      </c>
      <c r="AT15">
        <v>40</v>
      </c>
      <c r="AU15">
        <v>128</v>
      </c>
      <c r="AV15">
        <v>139</v>
      </c>
      <c r="AW15">
        <v>1742</v>
      </c>
    </row>
    <row r="16" spans="1:49" x14ac:dyDescent="0.25">
      <c r="A16">
        <v>2017</v>
      </c>
      <c r="B16" t="s">
        <v>525</v>
      </c>
      <c r="C16" t="s">
        <v>55</v>
      </c>
      <c r="D16">
        <v>34</v>
      </c>
      <c r="E16" t="s">
        <v>101</v>
      </c>
      <c r="F16">
        <v>5</v>
      </c>
      <c r="G16">
        <v>14</v>
      </c>
      <c r="H16">
        <v>18</v>
      </c>
      <c r="I16">
        <v>92</v>
      </c>
      <c r="J16">
        <v>14</v>
      </c>
      <c r="K16">
        <v>1</v>
      </c>
      <c r="L16">
        <v>9.4</v>
      </c>
      <c r="M16">
        <v>0.47799999999999998</v>
      </c>
      <c r="N16">
        <v>15.3</v>
      </c>
      <c r="O16">
        <v>16.8</v>
      </c>
      <c r="P16">
        <v>16.100000000000001</v>
      </c>
      <c r="Q16">
        <v>13</v>
      </c>
      <c r="R16">
        <v>1.6</v>
      </c>
      <c r="S16">
        <v>2.6</v>
      </c>
      <c r="T16">
        <v>29.8</v>
      </c>
      <c r="U16">
        <v>12.6</v>
      </c>
      <c r="V16">
        <v>0</v>
      </c>
      <c r="W16">
        <v>0.1</v>
      </c>
      <c r="X16">
        <v>0.2</v>
      </c>
      <c r="Y16">
        <v>9.7000000000000003E-2</v>
      </c>
      <c r="Z16">
        <v>-3.2</v>
      </c>
      <c r="AA16">
        <v>2.5</v>
      </c>
      <c r="AB16">
        <v>-0.6</v>
      </c>
      <c r="AC16">
        <v>0</v>
      </c>
      <c r="AD16">
        <v>0.35699999999999998</v>
      </c>
      <c r="AE16">
        <v>0</v>
      </c>
      <c r="AF16">
        <v>0</v>
      </c>
      <c r="AG16">
        <v>0</v>
      </c>
      <c r="AH16">
        <v>5</v>
      </c>
      <c r="AI16">
        <v>14</v>
      </c>
      <c r="AJ16">
        <v>0.35699999999999998</v>
      </c>
      <c r="AK16">
        <v>0.35699999999999998</v>
      </c>
      <c r="AL16">
        <v>8</v>
      </c>
      <c r="AM16">
        <v>11</v>
      </c>
      <c r="AN16">
        <v>0.72699999999999998</v>
      </c>
      <c r="AO16">
        <v>12</v>
      </c>
      <c r="AP16">
        <v>15</v>
      </c>
      <c r="AQ16">
        <v>27</v>
      </c>
      <c r="AR16">
        <v>10</v>
      </c>
      <c r="AS16">
        <v>3</v>
      </c>
      <c r="AT16">
        <v>3</v>
      </c>
      <c r="AU16">
        <v>8</v>
      </c>
      <c r="AV16">
        <v>16</v>
      </c>
      <c r="AW16">
        <v>18</v>
      </c>
    </row>
    <row r="17" spans="1:49" x14ac:dyDescent="0.25">
      <c r="A17">
        <v>2017</v>
      </c>
      <c r="B17" t="s">
        <v>538</v>
      </c>
      <c r="C17" t="s">
        <v>90</v>
      </c>
      <c r="D17">
        <v>24</v>
      </c>
      <c r="E17" t="s">
        <v>101</v>
      </c>
      <c r="F17">
        <v>5</v>
      </c>
      <c r="G17">
        <v>14</v>
      </c>
      <c r="H17">
        <v>12</v>
      </c>
      <c r="I17">
        <v>46</v>
      </c>
      <c r="J17">
        <v>7</v>
      </c>
      <c r="K17">
        <v>0</v>
      </c>
      <c r="L17">
        <v>5.9</v>
      </c>
      <c r="M17">
        <v>0.39200000000000002</v>
      </c>
      <c r="N17">
        <v>0</v>
      </c>
      <c r="O17">
        <v>9</v>
      </c>
      <c r="P17">
        <v>4.8</v>
      </c>
      <c r="Q17">
        <v>13.9</v>
      </c>
      <c r="R17">
        <v>3.1</v>
      </c>
      <c r="S17">
        <v>1.7</v>
      </c>
      <c r="T17">
        <v>16.399999999999999</v>
      </c>
      <c r="U17">
        <v>17.2</v>
      </c>
      <c r="V17">
        <v>-0.1</v>
      </c>
      <c r="W17">
        <v>0.1</v>
      </c>
      <c r="X17">
        <v>0</v>
      </c>
      <c r="Y17">
        <v>-1.7999999999999999E-2</v>
      </c>
      <c r="Z17">
        <v>-6.9</v>
      </c>
      <c r="AA17">
        <v>0.7</v>
      </c>
      <c r="AB17">
        <v>-6.2</v>
      </c>
      <c r="AC17">
        <v>0</v>
      </c>
      <c r="AD17">
        <v>0.35699999999999998</v>
      </c>
      <c r="AE17">
        <v>0</v>
      </c>
      <c r="AF17">
        <v>3</v>
      </c>
      <c r="AG17">
        <v>0</v>
      </c>
      <c r="AH17">
        <v>5</v>
      </c>
      <c r="AI17">
        <v>11</v>
      </c>
      <c r="AJ17">
        <v>0.45500000000000002</v>
      </c>
      <c r="AK17">
        <v>0.35699999999999998</v>
      </c>
      <c r="AL17">
        <v>2</v>
      </c>
      <c r="AM17">
        <v>3</v>
      </c>
      <c r="AN17">
        <v>0.66700000000000004</v>
      </c>
      <c r="AO17">
        <v>0</v>
      </c>
      <c r="AP17">
        <v>4</v>
      </c>
      <c r="AQ17">
        <v>4</v>
      </c>
      <c r="AR17">
        <v>5</v>
      </c>
      <c r="AS17">
        <v>3</v>
      </c>
      <c r="AT17">
        <v>1</v>
      </c>
      <c r="AU17">
        <v>3</v>
      </c>
      <c r="AV17">
        <v>4</v>
      </c>
      <c r="AW17">
        <v>12</v>
      </c>
    </row>
    <row r="18" spans="1:49" x14ac:dyDescent="0.25">
      <c r="A18">
        <v>2017</v>
      </c>
      <c r="B18" t="s">
        <v>539</v>
      </c>
      <c r="C18" t="s">
        <v>55</v>
      </c>
      <c r="D18">
        <v>36</v>
      </c>
      <c r="E18" t="s">
        <v>101</v>
      </c>
      <c r="F18">
        <v>135</v>
      </c>
      <c r="G18">
        <v>252</v>
      </c>
      <c r="H18">
        <v>316</v>
      </c>
      <c r="I18">
        <v>854</v>
      </c>
      <c r="J18">
        <v>68</v>
      </c>
      <c r="K18">
        <v>0</v>
      </c>
      <c r="L18">
        <v>16.600000000000001</v>
      </c>
      <c r="M18">
        <v>0.57099999999999995</v>
      </c>
      <c r="N18">
        <v>6.4</v>
      </c>
      <c r="O18">
        <v>18.8</v>
      </c>
      <c r="P18">
        <v>13</v>
      </c>
      <c r="Q18">
        <v>24.1</v>
      </c>
      <c r="R18">
        <v>2.4</v>
      </c>
      <c r="S18">
        <v>4.4000000000000004</v>
      </c>
      <c r="T18">
        <v>22</v>
      </c>
      <c r="U18">
        <v>17.899999999999999</v>
      </c>
      <c r="V18">
        <v>0.9</v>
      </c>
      <c r="W18">
        <v>1.7</v>
      </c>
      <c r="X18">
        <v>2.6</v>
      </c>
      <c r="Y18">
        <v>0.14799999999999999</v>
      </c>
      <c r="Z18">
        <v>-1.7</v>
      </c>
      <c r="AA18">
        <v>3.9</v>
      </c>
      <c r="AB18">
        <v>2.2000000000000002</v>
      </c>
      <c r="AC18">
        <v>0.9</v>
      </c>
      <c r="AD18">
        <v>0.53600000000000003</v>
      </c>
      <c r="AE18">
        <v>3</v>
      </c>
      <c r="AF18">
        <v>8</v>
      </c>
      <c r="AG18">
        <v>0.375</v>
      </c>
      <c r="AH18">
        <v>132</v>
      </c>
      <c r="AI18">
        <v>244</v>
      </c>
      <c r="AJ18">
        <v>0.54100000000000004</v>
      </c>
      <c r="AK18">
        <v>0.54200000000000004</v>
      </c>
      <c r="AL18">
        <v>43</v>
      </c>
      <c r="AM18">
        <v>56</v>
      </c>
      <c r="AN18">
        <v>0.76800000000000002</v>
      </c>
      <c r="AO18">
        <v>47</v>
      </c>
      <c r="AP18">
        <v>156</v>
      </c>
      <c r="AQ18">
        <v>203</v>
      </c>
      <c r="AR18">
        <v>151</v>
      </c>
      <c r="AS18">
        <v>42</v>
      </c>
      <c r="AT18">
        <v>48</v>
      </c>
      <c r="AU18">
        <v>78</v>
      </c>
      <c r="AV18">
        <v>105</v>
      </c>
      <c r="AW18"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11C6-9227-4B56-8C48-388980EA97BA}">
  <dimension ref="A1:AW22"/>
  <sheetViews>
    <sheetView workbookViewId="0">
      <selection activeCell="H1" sqref="H1:H22"/>
    </sheetView>
  </sheetViews>
  <sheetFormatPr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71</v>
      </c>
      <c r="C2" t="s">
        <v>55</v>
      </c>
      <c r="D2">
        <v>38</v>
      </c>
      <c r="E2" t="s">
        <v>72</v>
      </c>
      <c r="F2">
        <v>9</v>
      </c>
      <c r="G2">
        <v>22</v>
      </c>
      <c r="H2">
        <v>28</v>
      </c>
      <c r="I2">
        <v>114</v>
      </c>
      <c r="J2">
        <v>12</v>
      </c>
      <c r="K2">
        <v>0</v>
      </c>
      <c r="L2">
        <v>11.6</v>
      </c>
      <c r="M2">
        <v>0.497</v>
      </c>
      <c r="N2">
        <v>9</v>
      </c>
      <c r="O2">
        <v>20.6</v>
      </c>
      <c r="P2">
        <v>15</v>
      </c>
      <c r="Q2">
        <v>5.9</v>
      </c>
      <c r="R2">
        <v>2.2000000000000002</v>
      </c>
      <c r="S2">
        <v>5</v>
      </c>
      <c r="T2">
        <v>15.1</v>
      </c>
      <c r="U2">
        <v>13</v>
      </c>
      <c r="V2">
        <v>0.1</v>
      </c>
      <c r="W2">
        <v>0.2</v>
      </c>
      <c r="X2">
        <v>0.2</v>
      </c>
      <c r="Y2">
        <v>0.10199999999999999</v>
      </c>
      <c r="Z2">
        <v>-3.8</v>
      </c>
      <c r="AA2">
        <v>3</v>
      </c>
      <c r="AB2">
        <v>-0.9</v>
      </c>
      <c r="AC2">
        <v>0</v>
      </c>
      <c r="AD2">
        <v>0.40899999999999997</v>
      </c>
      <c r="AE2">
        <v>0</v>
      </c>
      <c r="AF2">
        <v>3</v>
      </c>
      <c r="AG2">
        <v>0</v>
      </c>
      <c r="AH2">
        <v>9</v>
      </c>
      <c r="AI2">
        <v>19</v>
      </c>
      <c r="AJ2">
        <v>0.47399999999999998</v>
      </c>
      <c r="AK2">
        <v>0.40899999999999997</v>
      </c>
      <c r="AL2">
        <v>10</v>
      </c>
      <c r="AM2">
        <v>14</v>
      </c>
      <c r="AN2">
        <v>0.71399999999999997</v>
      </c>
      <c r="AO2">
        <v>9</v>
      </c>
      <c r="AP2">
        <v>22</v>
      </c>
      <c r="AQ2">
        <v>31</v>
      </c>
      <c r="AR2">
        <v>5</v>
      </c>
      <c r="AS2">
        <v>5</v>
      </c>
      <c r="AT2">
        <v>7</v>
      </c>
      <c r="AU2">
        <v>5</v>
      </c>
      <c r="AV2">
        <v>20</v>
      </c>
      <c r="AW2">
        <v>28</v>
      </c>
    </row>
    <row r="3" spans="1:49" x14ac:dyDescent="0.25">
      <c r="A3">
        <v>2017</v>
      </c>
      <c r="B3" t="s">
        <v>128</v>
      </c>
      <c r="C3" t="s">
        <v>55</v>
      </c>
      <c r="D3">
        <v>32</v>
      </c>
      <c r="E3" t="s">
        <v>72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-35.299999999999997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0.02</v>
      </c>
      <c r="Z3">
        <v>-5.7</v>
      </c>
      <c r="AA3">
        <v>0</v>
      </c>
      <c r="AB3">
        <v>-5.7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0</v>
      </c>
    </row>
    <row r="4" spans="1:49" x14ac:dyDescent="0.25">
      <c r="A4">
        <v>2017</v>
      </c>
      <c r="B4" t="s">
        <v>198</v>
      </c>
      <c r="C4" t="s">
        <v>69</v>
      </c>
      <c r="D4">
        <v>36</v>
      </c>
      <c r="E4" t="s">
        <v>72</v>
      </c>
      <c r="F4">
        <v>36</v>
      </c>
      <c r="G4">
        <v>90</v>
      </c>
      <c r="H4">
        <v>106</v>
      </c>
      <c r="I4">
        <v>366</v>
      </c>
      <c r="J4">
        <v>23</v>
      </c>
      <c r="K4">
        <v>2</v>
      </c>
      <c r="L4">
        <v>7.6</v>
      </c>
      <c r="M4">
        <v>0.53900000000000003</v>
      </c>
      <c r="N4">
        <v>1.6</v>
      </c>
      <c r="O4">
        <v>12.2</v>
      </c>
      <c r="P4">
        <v>7.1</v>
      </c>
      <c r="Q4">
        <v>7.5</v>
      </c>
      <c r="R4">
        <v>0.8</v>
      </c>
      <c r="S4">
        <v>0.4</v>
      </c>
      <c r="T4">
        <v>12.5</v>
      </c>
      <c r="U4">
        <v>13.7</v>
      </c>
      <c r="V4">
        <v>0.1</v>
      </c>
      <c r="W4">
        <v>0.2</v>
      </c>
      <c r="X4">
        <v>0.3</v>
      </c>
      <c r="Y4">
        <v>4.1000000000000002E-2</v>
      </c>
      <c r="Z4">
        <v>-2</v>
      </c>
      <c r="AA4">
        <v>-1.7</v>
      </c>
      <c r="AB4">
        <v>-3.7</v>
      </c>
      <c r="AC4">
        <v>-0.2</v>
      </c>
      <c r="AD4">
        <v>0.4</v>
      </c>
      <c r="AE4">
        <v>20</v>
      </c>
      <c r="AF4">
        <v>57</v>
      </c>
      <c r="AG4">
        <v>0.35099999999999998</v>
      </c>
      <c r="AH4">
        <v>16</v>
      </c>
      <c r="AI4">
        <v>33</v>
      </c>
      <c r="AJ4">
        <v>0.48499999999999999</v>
      </c>
      <c r="AK4">
        <v>0.51100000000000001</v>
      </c>
      <c r="AL4">
        <v>14</v>
      </c>
      <c r="AM4">
        <v>19</v>
      </c>
      <c r="AN4">
        <v>0.73699999999999999</v>
      </c>
      <c r="AO4">
        <v>5</v>
      </c>
      <c r="AP4">
        <v>42</v>
      </c>
      <c r="AQ4">
        <v>47</v>
      </c>
      <c r="AR4">
        <v>20</v>
      </c>
      <c r="AS4">
        <v>6</v>
      </c>
      <c r="AT4">
        <v>2</v>
      </c>
      <c r="AU4">
        <v>14</v>
      </c>
      <c r="AV4">
        <v>32</v>
      </c>
      <c r="AW4">
        <v>106</v>
      </c>
    </row>
    <row r="5" spans="1:49" x14ac:dyDescent="0.25">
      <c r="A5">
        <v>2017</v>
      </c>
      <c r="B5" t="s">
        <v>213</v>
      </c>
      <c r="C5" t="s">
        <v>90</v>
      </c>
      <c r="D5">
        <v>21</v>
      </c>
      <c r="E5" t="s">
        <v>72</v>
      </c>
      <c r="F5">
        <v>62</v>
      </c>
      <c r="G5">
        <v>158</v>
      </c>
      <c r="H5">
        <v>166</v>
      </c>
      <c r="I5">
        <v>386</v>
      </c>
      <c r="J5">
        <v>42</v>
      </c>
      <c r="K5">
        <v>0</v>
      </c>
      <c r="L5">
        <v>11.2</v>
      </c>
      <c r="M5">
        <v>0.46200000000000002</v>
      </c>
      <c r="N5">
        <v>0.9</v>
      </c>
      <c r="O5">
        <v>10.5</v>
      </c>
      <c r="P5">
        <v>5.9</v>
      </c>
      <c r="Q5">
        <v>22.7</v>
      </c>
      <c r="R5">
        <v>2.2999999999999998</v>
      </c>
      <c r="S5">
        <v>1.5</v>
      </c>
      <c r="T5">
        <v>14.7</v>
      </c>
      <c r="U5">
        <v>24.3</v>
      </c>
      <c r="V5">
        <v>-0.3</v>
      </c>
      <c r="W5">
        <v>0.4</v>
      </c>
      <c r="X5">
        <v>0</v>
      </c>
      <c r="Y5">
        <v>4.0000000000000001E-3</v>
      </c>
      <c r="Z5">
        <v>-4.9000000000000004</v>
      </c>
      <c r="AA5">
        <v>-1.2</v>
      </c>
      <c r="AB5">
        <v>-6.1</v>
      </c>
      <c r="AC5">
        <v>-0.4</v>
      </c>
      <c r="AD5">
        <v>0.39200000000000002</v>
      </c>
      <c r="AE5">
        <v>7</v>
      </c>
      <c r="AF5">
        <v>22</v>
      </c>
      <c r="AG5">
        <v>0.318</v>
      </c>
      <c r="AH5">
        <v>55</v>
      </c>
      <c r="AI5">
        <v>136</v>
      </c>
      <c r="AJ5">
        <v>0.40400000000000003</v>
      </c>
      <c r="AK5">
        <v>0.41499999999999998</v>
      </c>
      <c r="AL5">
        <v>35</v>
      </c>
      <c r="AM5">
        <v>49</v>
      </c>
      <c r="AN5">
        <v>0.71399999999999997</v>
      </c>
      <c r="AO5">
        <v>3</v>
      </c>
      <c r="AP5">
        <v>38</v>
      </c>
      <c r="AQ5">
        <v>41</v>
      </c>
      <c r="AR5">
        <v>58</v>
      </c>
      <c r="AS5">
        <v>18</v>
      </c>
      <c r="AT5">
        <v>7</v>
      </c>
      <c r="AU5">
        <v>31</v>
      </c>
      <c r="AV5">
        <v>38</v>
      </c>
      <c r="AW5">
        <v>166</v>
      </c>
    </row>
    <row r="6" spans="1:49" x14ac:dyDescent="0.25">
      <c r="A6">
        <v>2017</v>
      </c>
      <c r="B6" t="s">
        <v>222</v>
      </c>
      <c r="C6" t="s">
        <v>55</v>
      </c>
      <c r="D6">
        <v>33</v>
      </c>
      <c r="E6" t="s">
        <v>72</v>
      </c>
      <c r="F6">
        <v>238</v>
      </c>
      <c r="G6">
        <v>520</v>
      </c>
      <c r="H6">
        <v>676</v>
      </c>
      <c r="I6">
        <v>1398</v>
      </c>
      <c r="J6">
        <v>74</v>
      </c>
      <c r="K6">
        <v>15</v>
      </c>
      <c r="L6">
        <v>15.6</v>
      </c>
      <c r="M6">
        <v>0.61199999999999999</v>
      </c>
      <c r="N6">
        <v>3</v>
      </c>
      <c r="O6">
        <v>19.3</v>
      </c>
      <c r="P6">
        <v>11.4</v>
      </c>
      <c r="Q6">
        <v>4.9000000000000004</v>
      </c>
      <c r="R6">
        <v>1.2</v>
      </c>
      <c r="S6">
        <v>2.1</v>
      </c>
      <c r="T6">
        <v>8.8000000000000007</v>
      </c>
      <c r="U6">
        <v>19.3</v>
      </c>
      <c r="V6">
        <v>2.2999999999999998</v>
      </c>
      <c r="W6">
        <v>1.4</v>
      </c>
      <c r="X6">
        <v>3.7</v>
      </c>
      <c r="Y6">
        <v>0.125</v>
      </c>
      <c r="Z6">
        <v>0.8</v>
      </c>
      <c r="AA6">
        <v>-1.5</v>
      </c>
      <c r="AB6">
        <v>-0.6</v>
      </c>
      <c r="AC6">
        <v>0.5</v>
      </c>
      <c r="AD6">
        <v>0.45800000000000002</v>
      </c>
      <c r="AE6">
        <v>137</v>
      </c>
      <c r="AF6">
        <v>335</v>
      </c>
      <c r="AG6">
        <v>0.40899999999999997</v>
      </c>
      <c r="AH6">
        <v>101</v>
      </c>
      <c r="AI6">
        <v>185</v>
      </c>
      <c r="AJ6">
        <v>0.54600000000000004</v>
      </c>
      <c r="AK6">
        <v>0.58899999999999997</v>
      </c>
      <c r="AL6">
        <v>63</v>
      </c>
      <c r="AM6">
        <v>74</v>
      </c>
      <c r="AN6">
        <v>0.85099999999999998</v>
      </c>
      <c r="AO6">
        <v>37</v>
      </c>
      <c r="AP6">
        <v>253</v>
      </c>
      <c r="AQ6">
        <v>290</v>
      </c>
      <c r="AR6">
        <v>45</v>
      </c>
      <c r="AS6">
        <v>33</v>
      </c>
      <c r="AT6">
        <v>37</v>
      </c>
      <c r="AU6">
        <v>53</v>
      </c>
      <c r="AV6">
        <v>138</v>
      </c>
      <c r="AW6">
        <v>676</v>
      </c>
    </row>
    <row r="7" spans="1:49" x14ac:dyDescent="0.25">
      <c r="A7">
        <v>2017</v>
      </c>
      <c r="B7" t="s">
        <v>296</v>
      </c>
      <c r="C7" t="s">
        <v>90</v>
      </c>
      <c r="D7">
        <v>24</v>
      </c>
      <c r="E7" t="s">
        <v>72</v>
      </c>
      <c r="F7">
        <v>671</v>
      </c>
      <c r="G7">
        <v>1420</v>
      </c>
      <c r="H7">
        <v>1816</v>
      </c>
      <c r="I7">
        <v>2525</v>
      </c>
      <c r="J7">
        <v>72</v>
      </c>
      <c r="K7">
        <v>72</v>
      </c>
      <c r="L7">
        <v>23</v>
      </c>
      <c r="M7">
        <v>0.57999999999999996</v>
      </c>
      <c r="N7">
        <v>2.2999999999999998</v>
      </c>
      <c r="O7">
        <v>7.5</v>
      </c>
      <c r="P7">
        <v>5</v>
      </c>
      <c r="Q7">
        <v>29.7</v>
      </c>
      <c r="R7">
        <v>1.6</v>
      </c>
      <c r="S7">
        <v>0.8</v>
      </c>
      <c r="T7">
        <v>10.3</v>
      </c>
      <c r="U7">
        <v>30.8</v>
      </c>
      <c r="V7">
        <v>7.4</v>
      </c>
      <c r="W7">
        <v>1.5</v>
      </c>
      <c r="X7">
        <v>8.9</v>
      </c>
      <c r="Y7">
        <v>0.17</v>
      </c>
      <c r="Z7">
        <v>4.8</v>
      </c>
      <c r="AA7">
        <v>-2.2999999999999998</v>
      </c>
      <c r="AB7">
        <v>2.5</v>
      </c>
      <c r="AC7">
        <v>2.9</v>
      </c>
      <c r="AD7">
        <v>0.47299999999999998</v>
      </c>
      <c r="AE7">
        <v>177</v>
      </c>
      <c r="AF7">
        <v>441</v>
      </c>
      <c r="AG7">
        <v>0.40100000000000002</v>
      </c>
      <c r="AH7">
        <v>494</v>
      </c>
      <c r="AI7">
        <v>979</v>
      </c>
      <c r="AJ7">
        <v>0.505</v>
      </c>
      <c r="AK7">
        <v>0.53500000000000003</v>
      </c>
      <c r="AL7">
        <v>297</v>
      </c>
      <c r="AM7">
        <v>328</v>
      </c>
      <c r="AN7">
        <v>0.90500000000000003</v>
      </c>
      <c r="AO7">
        <v>52</v>
      </c>
      <c r="AP7">
        <v>178</v>
      </c>
      <c r="AQ7">
        <v>230</v>
      </c>
      <c r="AR7">
        <v>418</v>
      </c>
      <c r="AS7">
        <v>83</v>
      </c>
      <c r="AT7">
        <v>25</v>
      </c>
      <c r="AU7">
        <v>180</v>
      </c>
      <c r="AV7">
        <v>157</v>
      </c>
      <c r="AW7">
        <v>1816</v>
      </c>
    </row>
    <row r="8" spans="1:49" x14ac:dyDescent="0.25">
      <c r="A8">
        <v>2017</v>
      </c>
      <c r="B8" t="s">
        <v>301</v>
      </c>
      <c r="C8" t="s">
        <v>69</v>
      </c>
      <c r="D8">
        <v>32</v>
      </c>
      <c r="E8" t="s">
        <v>72</v>
      </c>
      <c r="F8">
        <v>736</v>
      </c>
      <c r="G8">
        <v>1344</v>
      </c>
      <c r="H8">
        <v>1954</v>
      </c>
      <c r="I8">
        <v>2794</v>
      </c>
      <c r="J8">
        <v>74</v>
      </c>
      <c r="K8">
        <v>74</v>
      </c>
      <c r="L8">
        <v>27</v>
      </c>
      <c r="M8">
        <v>0.61899999999999999</v>
      </c>
      <c r="N8">
        <v>4</v>
      </c>
      <c r="O8">
        <v>20.7</v>
      </c>
      <c r="P8">
        <v>12.6</v>
      </c>
      <c r="Q8">
        <v>41.3</v>
      </c>
      <c r="R8">
        <v>1.6</v>
      </c>
      <c r="S8">
        <v>1.3</v>
      </c>
      <c r="T8">
        <v>16.100000000000001</v>
      </c>
      <c r="U8">
        <v>30</v>
      </c>
      <c r="V8">
        <v>9.8000000000000007</v>
      </c>
      <c r="W8">
        <v>3</v>
      </c>
      <c r="X8">
        <v>12.9</v>
      </c>
      <c r="Y8">
        <v>0.221</v>
      </c>
      <c r="Z8">
        <v>6.8</v>
      </c>
      <c r="AA8">
        <v>1.6</v>
      </c>
      <c r="AB8">
        <v>8.4</v>
      </c>
      <c r="AC8">
        <v>7.3</v>
      </c>
      <c r="AD8">
        <v>0.54800000000000004</v>
      </c>
      <c r="AE8">
        <v>124</v>
      </c>
      <c r="AF8">
        <v>342</v>
      </c>
      <c r="AG8">
        <v>0.36299999999999999</v>
      </c>
      <c r="AH8">
        <v>612</v>
      </c>
      <c r="AI8">
        <v>1002</v>
      </c>
      <c r="AJ8">
        <v>0.61099999999999999</v>
      </c>
      <c r="AK8">
        <v>0.59399999999999997</v>
      </c>
      <c r="AL8">
        <v>358</v>
      </c>
      <c r="AM8">
        <v>531</v>
      </c>
      <c r="AN8">
        <v>0.67400000000000004</v>
      </c>
      <c r="AO8">
        <v>97</v>
      </c>
      <c r="AP8">
        <v>543</v>
      </c>
      <c r="AQ8">
        <v>640</v>
      </c>
      <c r="AR8">
        <v>646</v>
      </c>
      <c r="AS8">
        <v>92</v>
      </c>
      <c r="AT8">
        <v>44</v>
      </c>
      <c r="AU8">
        <v>303</v>
      </c>
      <c r="AV8">
        <v>134</v>
      </c>
      <c r="AW8">
        <v>1954</v>
      </c>
    </row>
    <row r="9" spans="1:49" x14ac:dyDescent="0.25">
      <c r="A9">
        <v>2017</v>
      </c>
      <c r="B9" t="s">
        <v>303</v>
      </c>
      <c r="C9" t="s">
        <v>69</v>
      </c>
      <c r="D9">
        <v>36</v>
      </c>
      <c r="E9" t="s">
        <v>72</v>
      </c>
      <c r="F9">
        <v>153</v>
      </c>
      <c r="G9">
        <v>343</v>
      </c>
      <c r="H9">
        <v>448</v>
      </c>
      <c r="I9">
        <v>1614</v>
      </c>
      <c r="J9">
        <v>79</v>
      </c>
      <c r="K9">
        <v>13</v>
      </c>
      <c r="L9">
        <v>8.1999999999999993</v>
      </c>
      <c r="M9">
        <v>0.57399999999999995</v>
      </c>
      <c r="N9">
        <v>2</v>
      </c>
      <c r="O9">
        <v>11.5</v>
      </c>
      <c r="P9">
        <v>6.9</v>
      </c>
      <c r="Q9">
        <v>6.6</v>
      </c>
      <c r="R9">
        <v>0.8</v>
      </c>
      <c r="S9">
        <v>0.5</v>
      </c>
      <c r="T9">
        <v>11.8</v>
      </c>
      <c r="U9">
        <v>12.2</v>
      </c>
      <c r="V9">
        <v>1.3</v>
      </c>
      <c r="W9">
        <v>0.8</v>
      </c>
      <c r="X9">
        <v>2.1</v>
      </c>
      <c r="Y9">
        <v>6.3E-2</v>
      </c>
      <c r="Z9">
        <v>-1.3</v>
      </c>
      <c r="AA9">
        <v>-1</v>
      </c>
      <c r="AB9">
        <v>-2.4</v>
      </c>
      <c r="AC9">
        <v>-0.1</v>
      </c>
      <c r="AD9">
        <v>0.44600000000000001</v>
      </c>
      <c r="AE9">
        <v>62</v>
      </c>
      <c r="AF9">
        <v>186</v>
      </c>
      <c r="AG9">
        <v>0.33300000000000002</v>
      </c>
      <c r="AH9">
        <v>91</v>
      </c>
      <c r="AI9">
        <v>157</v>
      </c>
      <c r="AJ9">
        <v>0.57999999999999996</v>
      </c>
      <c r="AK9">
        <v>0.53600000000000003</v>
      </c>
      <c r="AL9">
        <v>80</v>
      </c>
      <c r="AM9">
        <v>108</v>
      </c>
      <c r="AN9">
        <v>0.74099999999999999</v>
      </c>
      <c r="AO9">
        <v>28</v>
      </c>
      <c r="AP9">
        <v>174</v>
      </c>
      <c r="AQ9">
        <v>202</v>
      </c>
      <c r="AR9">
        <v>78</v>
      </c>
      <c r="AS9">
        <v>26</v>
      </c>
      <c r="AT9">
        <v>10</v>
      </c>
      <c r="AU9">
        <v>52</v>
      </c>
      <c r="AV9">
        <v>153</v>
      </c>
      <c r="AW9">
        <v>448</v>
      </c>
    </row>
    <row r="10" spans="1:49" x14ac:dyDescent="0.25">
      <c r="A10">
        <v>2017</v>
      </c>
      <c r="B10" t="s">
        <v>315</v>
      </c>
      <c r="C10" t="s">
        <v>69</v>
      </c>
      <c r="D10">
        <v>36</v>
      </c>
      <c r="E10" t="s">
        <v>72</v>
      </c>
      <c r="F10">
        <v>3</v>
      </c>
      <c r="G10">
        <v>8</v>
      </c>
      <c r="H10">
        <v>9</v>
      </c>
      <c r="I10">
        <v>12</v>
      </c>
      <c r="J10">
        <v>1</v>
      </c>
      <c r="K10">
        <v>0</v>
      </c>
      <c r="L10">
        <v>14.7</v>
      </c>
      <c r="M10">
        <v>0.46100000000000002</v>
      </c>
      <c r="N10">
        <v>9.5</v>
      </c>
      <c r="O10">
        <v>8.9</v>
      </c>
      <c r="P10">
        <v>9.1999999999999993</v>
      </c>
      <c r="Q10">
        <v>14.5</v>
      </c>
      <c r="R10">
        <v>0</v>
      </c>
      <c r="S10">
        <v>0</v>
      </c>
      <c r="T10">
        <v>9.3000000000000007</v>
      </c>
      <c r="U10">
        <v>39.9</v>
      </c>
      <c r="V10">
        <v>0</v>
      </c>
      <c r="W10">
        <v>0</v>
      </c>
      <c r="X10">
        <v>0</v>
      </c>
      <c r="Y10">
        <v>-0.03</v>
      </c>
      <c r="Z10">
        <v>-3.8</v>
      </c>
      <c r="AA10">
        <v>-7.1</v>
      </c>
      <c r="AB10">
        <v>-10.9</v>
      </c>
      <c r="AC10">
        <v>0</v>
      </c>
      <c r="AD10">
        <v>0.375</v>
      </c>
      <c r="AE10">
        <v>0</v>
      </c>
      <c r="AF10">
        <v>2</v>
      </c>
      <c r="AG10">
        <v>0</v>
      </c>
      <c r="AH10">
        <v>3</v>
      </c>
      <c r="AI10">
        <v>6</v>
      </c>
      <c r="AJ10">
        <v>0.5</v>
      </c>
      <c r="AK10">
        <v>0.375</v>
      </c>
      <c r="AL10">
        <v>3</v>
      </c>
      <c r="AM10">
        <v>4</v>
      </c>
      <c r="AN10">
        <v>0.75</v>
      </c>
      <c r="AO10">
        <v>1</v>
      </c>
      <c r="AP10">
        <v>1</v>
      </c>
      <c r="AQ10">
        <v>2</v>
      </c>
      <c r="AR10">
        <v>1</v>
      </c>
      <c r="AS10">
        <v>0</v>
      </c>
      <c r="AT10">
        <v>0</v>
      </c>
      <c r="AU10">
        <v>1</v>
      </c>
      <c r="AV10">
        <v>1</v>
      </c>
      <c r="AW10">
        <v>9</v>
      </c>
    </row>
    <row r="11" spans="1:49" x14ac:dyDescent="0.25">
      <c r="A11">
        <v>2017</v>
      </c>
      <c r="B11" t="s">
        <v>318</v>
      </c>
      <c r="C11" t="s">
        <v>69</v>
      </c>
      <c r="D11">
        <v>36</v>
      </c>
      <c r="E11" t="s">
        <v>72</v>
      </c>
      <c r="F11">
        <v>44</v>
      </c>
      <c r="G11">
        <v>92</v>
      </c>
      <c r="H11">
        <v>132</v>
      </c>
      <c r="I11">
        <v>381</v>
      </c>
      <c r="J11">
        <v>48</v>
      </c>
      <c r="K11">
        <v>2</v>
      </c>
      <c r="L11">
        <v>11.3</v>
      </c>
      <c r="M11">
        <v>0.65500000000000003</v>
      </c>
      <c r="N11">
        <v>0.9</v>
      </c>
      <c r="O11">
        <v>9.8000000000000007</v>
      </c>
      <c r="P11">
        <v>5.5</v>
      </c>
      <c r="Q11">
        <v>5.2</v>
      </c>
      <c r="R11">
        <v>0.9</v>
      </c>
      <c r="S11">
        <v>2.1</v>
      </c>
      <c r="T11">
        <v>9</v>
      </c>
      <c r="U11">
        <v>13</v>
      </c>
      <c r="V11">
        <v>0.6</v>
      </c>
      <c r="W11">
        <v>0.2</v>
      </c>
      <c r="X11">
        <v>0.8</v>
      </c>
      <c r="Y11">
        <v>0.104</v>
      </c>
      <c r="Z11">
        <v>0</v>
      </c>
      <c r="AA11">
        <v>-1.5</v>
      </c>
      <c r="AB11">
        <v>-1.5</v>
      </c>
      <c r="AC11">
        <v>0</v>
      </c>
      <c r="AD11">
        <v>0.47799999999999998</v>
      </c>
      <c r="AE11">
        <v>31</v>
      </c>
      <c r="AF11">
        <v>66</v>
      </c>
      <c r="AG11">
        <v>0.47</v>
      </c>
      <c r="AH11">
        <v>13</v>
      </c>
      <c r="AI11">
        <v>26</v>
      </c>
      <c r="AJ11">
        <v>0.5</v>
      </c>
      <c r="AK11">
        <v>0.64700000000000002</v>
      </c>
      <c r="AL11">
        <v>13</v>
      </c>
      <c r="AM11">
        <v>20</v>
      </c>
      <c r="AN11">
        <v>0.65</v>
      </c>
      <c r="AO11">
        <v>3</v>
      </c>
      <c r="AP11">
        <v>35</v>
      </c>
      <c r="AQ11">
        <v>38</v>
      </c>
      <c r="AR11">
        <v>14</v>
      </c>
      <c r="AS11">
        <v>7</v>
      </c>
      <c r="AT11">
        <v>10</v>
      </c>
      <c r="AU11">
        <v>10</v>
      </c>
      <c r="AV11">
        <v>37</v>
      </c>
      <c r="AW11">
        <v>132</v>
      </c>
    </row>
    <row r="12" spans="1:49" x14ac:dyDescent="0.25">
      <c r="A12">
        <v>2017</v>
      </c>
      <c r="B12" t="s">
        <v>329</v>
      </c>
      <c r="C12" t="s">
        <v>48</v>
      </c>
      <c r="D12">
        <v>35</v>
      </c>
      <c r="E12" t="s">
        <v>72</v>
      </c>
      <c r="F12">
        <v>131</v>
      </c>
      <c r="G12">
        <v>269</v>
      </c>
      <c r="H12">
        <v>373</v>
      </c>
      <c r="I12">
        <v>859</v>
      </c>
      <c r="J12">
        <v>35</v>
      </c>
      <c r="K12">
        <v>1</v>
      </c>
      <c r="L12">
        <v>13.5</v>
      </c>
      <c r="M12">
        <v>0.67700000000000005</v>
      </c>
      <c r="N12">
        <v>0.9</v>
      </c>
      <c r="O12">
        <v>11.2</v>
      </c>
      <c r="P12">
        <v>6.2</v>
      </c>
      <c r="Q12">
        <v>6.1</v>
      </c>
      <c r="R12">
        <v>0.6</v>
      </c>
      <c r="S12">
        <v>0.8</v>
      </c>
      <c r="T12">
        <v>9.5</v>
      </c>
      <c r="U12">
        <v>15.8</v>
      </c>
      <c r="V12">
        <v>1.6</v>
      </c>
      <c r="W12">
        <v>0.4</v>
      </c>
      <c r="X12">
        <v>2</v>
      </c>
      <c r="Y12">
        <v>0.114</v>
      </c>
      <c r="Z12">
        <v>2.2000000000000002</v>
      </c>
      <c r="AA12">
        <v>-2.2000000000000002</v>
      </c>
      <c r="AB12">
        <v>0</v>
      </c>
      <c r="AC12">
        <v>0.4</v>
      </c>
      <c r="AD12">
        <v>0.48699999999999999</v>
      </c>
      <c r="AE12">
        <v>97</v>
      </c>
      <c r="AF12">
        <v>200</v>
      </c>
      <c r="AG12">
        <v>0.48499999999999999</v>
      </c>
      <c r="AH12">
        <v>34</v>
      </c>
      <c r="AI12">
        <v>69</v>
      </c>
      <c r="AJ12">
        <v>0.49299999999999999</v>
      </c>
      <c r="AK12">
        <v>0.66700000000000004</v>
      </c>
      <c r="AL12">
        <v>14</v>
      </c>
      <c r="AM12">
        <v>15</v>
      </c>
      <c r="AN12">
        <v>0.93300000000000005</v>
      </c>
      <c r="AO12">
        <v>7</v>
      </c>
      <c r="AP12">
        <v>90</v>
      </c>
      <c r="AQ12">
        <v>97</v>
      </c>
      <c r="AR12">
        <v>35</v>
      </c>
      <c r="AS12">
        <v>11</v>
      </c>
      <c r="AT12">
        <v>8</v>
      </c>
      <c r="AU12">
        <v>29</v>
      </c>
      <c r="AV12">
        <v>60</v>
      </c>
      <c r="AW12">
        <v>373</v>
      </c>
    </row>
    <row r="13" spans="1:49" x14ac:dyDescent="0.25">
      <c r="A13">
        <v>2017</v>
      </c>
      <c r="B13" t="s">
        <v>347</v>
      </c>
      <c r="C13" t="s">
        <v>48</v>
      </c>
      <c r="D13">
        <v>28</v>
      </c>
      <c r="E13" t="s">
        <v>72</v>
      </c>
      <c r="F13">
        <v>52</v>
      </c>
      <c r="G13">
        <v>136</v>
      </c>
      <c r="H13">
        <v>144</v>
      </c>
      <c r="I13">
        <v>752</v>
      </c>
      <c r="J13">
        <v>61</v>
      </c>
      <c r="K13">
        <v>19</v>
      </c>
      <c r="L13">
        <v>7.2</v>
      </c>
      <c r="M13">
        <v>0.47299999999999998</v>
      </c>
      <c r="N13">
        <v>2.6</v>
      </c>
      <c r="O13">
        <v>11.9</v>
      </c>
      <c r="P13">
        <v>7.4</v>
      </c>
      <c r="Q13">
        <v>9.5</v>
      </c>
      <c r="R13">
        <v>3</v>
      </c>
      <c r="S13">
        <v>1.5</v>
      </c>
      <c r="T13">
        <v>21.6</v>
      </c>
      <c r="U13">
        <v>11.5</v>
      </c>
      <c r="V13">
        <v>-0.5</v>
      </c>
      <c r="W13">
        <v>0.9</v>
      </c>
      <c r="X13">
        <v>0.4</v>
      </c>
      <c r="Y13">
        <v>2.5000000000000001E-2</v>
      </c>
      <c r="Z13">
        <v>-4</v>
      </c>
      <c r="AA13">
        <v>2</v>
      </c>
      <c r="AB13">
        <v>-2</v>
      </c>
      <c r="AC13">
        <v>0</v>
      </c>
      <c r="AD13">
        <v>0.38200000000000001</v>
      </c>
      <c r="AE13">
        <v>17</v>
      </c>
      <c r="AF13">
        <v>45</v>
      </c>
      <c r="AG13">
        <v>0.378</v>
      </c>
      <c r="AH13">
        <v>35</v>
      </c>
      <c r="AI13">
        <v>91</v>
      </c>
      <c r="AJ13">
        <v>0.38500000000000001</v>
      </c>
      <c r="AK13">
        <v>0.44500000000000001</v>
      </c>
      <c r="AL13">
        <v>23</v>
      </c>
      <c r="AM13">
        <v>37</v>
      </c>
      <c r="AN13">
        <v>0.622</v>
      </c>
      <c r="AO13">
        <v>17</v>
      </c>
      <c r="AP13">
        <v>84</v>
      </c>
      <c r="AQ13">
        <v>101</v>
      </c>
      <c r="AR13">
        <v>54</v>
      </c>
      <c r="AS13">
        <v>45</v>
      </c>
      <c r="AT13">
        <v>14</v>
      </c>
      <c r="AU13">
        <v>42</v>
      </c>
      <c r="AV13">
        <v>78</v>
      </c>
      <c r="AW13">
        <v>144</v>
      </c>
    </row>
    <row r="14" spans="1:49" x14ac:dyDescent="0.25">
      <c r="A14">
        <v>2017</v>
      </c>
      <c r="B14" t="s">
        <v>355</v>
      </c>
      <c r="C14" t="s">
        <v>46</v>
      </c>
      <c r="D14">
        <v>28</v>
      </c>
      <c r="E14" t="s">
        <v>72</v>
      </c>
      <c r="F14">
        <v>370</v>
      </c>
      <c r="G14">
        <v>867</v>
      </c>
      <c r="H14">
        <v>1142</v>
      </c>
      <c r="I14">
        <v>1885</v>
      </c>
      <c r="J14">
        <v>60</v>
      </c>
      <c r="K14">
        <v>60</v>
      </c>
      <c r="L14">
        <v>21.1</v>
      </c>
      <c r="M14">
        <v>0.57299999999999995</v>
      </c>
      <c r="N14">
        <v>8.9</v>
      </c>
      <c r="O14">
        <v>29.3</v>
      </c>
      <c r="P14">
        <v>19.5</v>
      </c>
      <c r="Q14">
        <v>9.8000000000000007</v>
      </c>
      <c r="R14">
        <v>1.4</v>
      </c>
      <c r="S14">
        <v>0.9</v>
      </c>
      <c r="T14">
        <v>10.9</v>
      </c>
      <c r="U14">
        <v>26.4</v>
      </c>
      <c r="V14">
        <v>4</v>
      </c>
      <c r="W14">
        <v>2.4</v>
      </c>
      <c r="X14">
        <v>6.4</v>
      </c>
      <c r="Y14">
        <v>0.16300000000000001</v>
      </c>
      <c r="Z14">
        <v>1.7</v>
      </c>
      <c r="AA14">
        <v>-0.9</v>
      </c>
      <c r="AB14">
        <v>0.8</v>
      </c>
      <c r="AC14">
        <v>1.3</v>
      </c>
      <c r="AD14">
        <v>0.42699999999999999</v>
      </c>
      <c r="AE14">
        <v>145</v>
      </c>
      <c r="AF14">
        <v>389</v>
      </c>
      <c r="AG14">
        <v>0.373</v>
      </c>
      <c r="AH14">
        <v>225</v>
      </c>
      <c r="AI14">
        <v>478</v>
      </c>
      <c r="AJ14">
        <v>0.47099999999999997</v>
      </c>
      <c r="AK14">
        <v>0.51</v>
      </c>
      <c r="AL14">
        <v>257</v>
      </c>
      <c r="AM14">
        <v>295</v>
      </c>
      <c r="AN14">
        <v>0.871</v>
      </c>
      <c r="AO14">
        <v>148</v>
      </c>
      <c r="AP14">
        <v>518</v>
      </c>
      <c r="AQ14">
        <v>666</v>
      </c>
      <c r="AR14">
        <v>116</v>
      </c>
      <c r="AS14">
        <v>53</v>
      </c>
      <c r="AT14">
        <v>22</v>
      </c>
      <c r="AU14">
        <v>122</v>
      </c>
      <c r="AV14">
        <v>125</v>
      </c>
      <c r="AW14">
        <v>1142</v>
      </c>
    </row>
    <row r="15" spans="1:49" x14ac:dyDescent="0.25">
      <c r="A15">
        <v>2017</v>
      </c>
      <c r="B15" t="s">
        <v>378</v>
      </c>
      <c r="C15" t="s">
        <v>48</v>
      </c>
      <c r="D15">
        <v>25</v>
      </c>
      <c r="E15" t="s">
        <v>72</v>
      </c>
      <c r="F15">
        <v>58</v>
      </c>
      <c r="G15">
        <v>150</v>
      </c>
      <c r="H15">
        <v>161</v>
      </c>
      <c r="I15">
        <v>384</v>
      </c>
      <c r="J15">
        <v>37</v>
      </c>
      <c r="K15">
        <v>4</v>
      </c>
      <c r="L15">
        <v>9.6999999999999993</v>
      </c>
      <c r="M15">
        <v>0.48799999999999999</v>
      </c>
      <c r="N15">
        <v>1.8</v>
      </c>
      <c r="O15">
        <v>9.5</v>
      </c>
      <c r="P15">
        <v>5.7</v>
      </c>
      <c r="Q15">
        <v>7.4</v>
      </c>
      <c r="R15">
        <v>1</v>
      </c>
      <c r="S15">
        <v>1.3</v>
      </c>
      <c r="T15">
        <v>7.8</v>
      </c>
      <c r="U15">
        <v>20.8</v>
      </c>
      <c r="V15">
        <v>-0.1</v>
      </c>
      <c r="W15">
        <v>0.2</v>
      </c>
      <c r="X15">
        <v>0.2</v>
      </c>
      <c r="Y15">
        <v>0.02</v>
      </c>
      <c r="Z15">
        <v>-3.7</v>
      </c>
      <c r="AA15">
        <v>-2.8</v>
      </c>
      <c r="AB15">
        <v>-6.5</v>
      </c>
      <c r="AC15">
        <v>-0.4</v>
      </c>
      <c r="AD15">
        <v>0.38700000000000001</v>
      </c>
      <c r="AE15">
        <v>18</v>
      </c>
      <c r="AF15">
        <v>51</v>
      </c>
      <c r="AG15">
        <v>0.35299999999999998</v>
      </c>
      <c r="AH15">
        <v>40</v>
      </c>
      <c r="AI15">
        <v>99</v>
      </c>
      <c r="AJ15">
        <v>0.40400000000000003</v>
      </c>
      <c r="AK15">
        <v>0.44700000000000001</v>
      </c>
      <c r="AL15">
        <v>27</v>
      </c>
      <c r="AM15">
        <v>34</v>
      </c>
      <c r="AN15">
        <v>0.79400000000000004</v>
      </c>
      <c r="AO15">
        <v>6</v>
      </c>
      <c r="AP15">
        <v>34</v>
      </c>
      <c r="AQ15">
        <v>40</v>
      </c>
      <c r="AR15">
        <v>19</v>
      </c>
      <c r="AS15">
        <v>8</v>
      </c>
      <c r="AT15">
        <v>6</v>
      </c>
      <c r="AU15">
        <v>14</v>
      </c>
      <c r="AV15">
        <v>31</v>
      </c>
      <c r="AW15">
        <v>161</v>
      </c>
    </row>
    <row r="16" spans="1:49" x14ac:dyDescent="0.25">
      <c r="A16">
        <v>2017</v>
      </c>
      <c r="B16" t="s">
        <v>473</v>
      </c>
      <c r="C16" t="s">
        <v>55</v>
      </c>
      <c r="D16">
        <v>28</v>
      </c>
      <c r="E16" t="s">
        <v>72</v>
      </c>
      <c r="F16">
        <v>1</v>
      </c>
      <c r="G16">
        <v>4</v>
      </c>
      <c r="H16">
        <v>4</v>
      </c>
      <c r="I16">
        <v>13</v>
      </c>
      <c r="J16">
        <v>5</v>
      </c>
      <c r="K16">
        <v>0</v>
      </c>
      <c r="L16">
        <v>6.5</v>
      </c>
      <c r="M16">
        <v>0.41</v>
      </c>
      <c r="N16">
        <v>26.3</v>
      </c>
      <c r="O16">
        <v>8.1999999999999993</v>
      </c>
      <c r="P16">
        <v>17</v>
      </c>
      <c r="Q16">
        <v>0</v>
      </c>
      <c r="R16">
        <v>3.8</v>
      </c>
      <c r="S16">
        <v>6.2</v>
      </c>
      <c r="T16">
        <v>29.1</v>
      </c>
      <c r="U16">
        <v>23.6</v>
      </c>
      <c r="V16">
        <v>0</v>
      </c>
      <c r="W16">
        <v>0</v>
      </c>
      <c r="X16">
        <v>0</v>
      </c>
      <c r="Y16">
        <v>-2.9000000000000001E-2</v>
      </c>
      <c r="Z16">
        <v>-8.6999999999999993</v>
      </c>
      <c r="AA16">
        <v>-0.9</v>
      </c>
      <c r="AB16">
        <v>-9.6</v>
      </c>
      <c r="AC16">
        <v>0</v>
      </c>
      <c r="AD16">
        <v>0.25</v>
      </c>
      <c r="AE16">
        <v>0</v>
      </c>
      <c r="AF16">
        <v>0</v>
      </c>
      <c r="AG16">
        <v>0</v>
      </c>
      <c r="AH16">
        <v>1</v>
      </c>
      <c r="AI16">
        <v>4</v>
      </c>
      <c r="AJ16">
        <v>0.25</v>
      </c>
      <c r="AK16">
        <v>0.25</v>
      </c>
      <c r="AL16">
        <v>2</v>
      </c>
      <c r="AM16">
        <v>2</v>
      </c>
      <c r="AN16">
        <v>1</v>
      </c>
      <c r="AO16">
        <v>3</v>
      </c>
      <c r="AP16">
        <v>1</v>
      </c>
      <c r="AQ16">
        <v>4</v>
      </c>
      <c r="AR16">
        <v>0</v>
      </c>
      <c r="AS16">
        <v>1</v>
      </c>
      <c r="AT16">
        <v>1</v>
      </c>
      <c r="AU16">
        <v>2</v>
      </c>
      <c r="AV16">
        <v>5</v>
      </c>
      <c r="AW16">
        <v>4</v>
      </c>
    </row>
    <row r="17" spans="1:49" x14ac:dyDescent="0.25">
      <c r="A17">
        <v>2017</v>
      </c>
      <c r="B17" t="s">
        <v>483</v>
      </c>
      <c r="C17" t="s">
        <v>48</v>
      </c>
      <c r="D17">
        <v>26</v>
      </c>
      <c r="E17" t="s">
        <v>72</v>
      </c>
      <c r="F17">
        <v>201</v>
      </c>
      <c r="G17">
        <v>489</v>
      </c>
      <c r="H17">
        <v>567</v>
      </c>
      <c r="I17">
        <v>1937</v>
      </c>
      <c r="J17">
        <v>76</v>
      </c>
      <c r="K17">
        <v>31</v>
      </c>
      <c r="L17">
        <v>9</v>
      </c>
      <c r="M17">
        <v>0.53600000000000003</v>
      </c>
      <c r="N17">
        <v>2.2999999999999998</v>
      </c>
      <c r="O17">
        <v>9.9</v>
      </c>
      <c r="P17">
        <v>6.2</v>
      </c>
      <c r="Q17">
        <v>7.8</v>
      </c>
      <c r="R17">
        <v>1.6</v>
      </c>
      <c r="S17">
        <v>1.1000000000000001</v>
      </c>
      <c r="T17">
        <v>12.9</v>
      </c>
      <c r="U17">
        <v>13.9</v>
      </c>
      <c r="V17">
        <v>0.7</v>
      </c>
      <c r="W17">
        <v>1.4</v>
      </c>
      <c r="X17">
        <v>2</v>
      </c>
      <c r="Y17">
        <v>0.05</v>
      </c>
      <c r="Z17">
        <v>-1.3</v>
      </c>
      <c r="AA17">
        <v>0</v>
      </c>
      <c r="AB17">
        <v>-1.3</v>
      </c>
      <c r="AC17">
        <v>0.3</v>
      </c>
      <c r="AD17">
        <v>0.41099999999999998</v>
      </c>
      <c r="AE17">
        <v>94</v>
      </c>
      <c r="AF17">
        <v>261</v>
      </c>
      <c r="AG17">
        <v>0.36</v>
      </c>
      <c r="AH17">
        <v>107</v>
      </c>
      <c r="AI17">
        <v>228</v>
      </c>
      <c r="AJ17">
        <v>0.46899999999999997</v>
      </c>
      <c r="AK17">
        <v>0.50700000000000001</v>
      </c>
      <c r="AL17">
        <v>71</v>
      </c>
      <c r="AM17">
        <v>90</v>
      </c>
      <c r="AN17">
        <v>0.78900000000000003</v>
      </c>
      <c r="AO17">
        <v>39</v>
      </c>
      <c r="AP17">
        <v>180</v>
      </c>
      <c r="AQ17">
        <v>219</v>
      </c>
      <c r="AR17">
        <v>109</v>
      </c>
      <c r="AS17">
        <v>62</v>
      </c>
      <c r="AT17">
        <v>27</v>
      </c>
      <c r="AU17">
        <v>78</v>
      </c>
      <c r="AV17">
        <v>150</v>
      </c>
      <c r="AW17">
        <v>567</v>
      </c>
    </row>
    <row r="18" spans="1:49" x14ac:dyDescent="0.25">
      <c r="A18">
        <v>2017</v>
      </c>
      <c r="B18" t="s">
        <v>489</v>
      </c>
      <c r="C18" t="s">
        <v>48</v>
      </c>
      <c r="D18">
        <v>31</v>
      </c>
      <c r="E18" t="s">
        <v>72</v>
      </c>
      <c r="F18">
        <v>123</v>
      </c>
      <c r="G18">
        <v>356</v>
      </c>
      <c r="H18">
        <v>351</v>
      </c>
      <c r="I18">
        <v>1187</v>
      </c>
      <c r="J18">
        <v>41</v>
      </c>
      <c r="K18">
        <v>35</v>
      </c>
      <c r="L18">
        <v>8.1</v>
      </c>
      <c r="M18">
        <v>0.48399999999999999</v>
      </c>
      <c r="N18">
        <v>1.6</v>
      </c>
      <c r="O18">
        <v>8.6</v>
      </c>
      <c r="P18">
        <v>5.2</v>
      </c>
      <c r="Q18">
        <v>7.3</v>
      </c>
      <c r="R18">
        <v>1.7</v>
      </c>
      <c r="S18">
        <v>0.7</v>
      </c>
      <c r="T18">
        <v>6.7</v>
      </c>
      <c r="U18">
        <v>14.6</v>
      </c>
      <c r="V18">
        <v>0.1</v>
      </c>
      <c r="W18">
        <v>0.8</v>
      </c>
      <c r="X18">
        <v>0.8</v>
      </c>
      <c r="Y18">
        <v>3.4000000000000002E-2</v>
      </c>
      <c r="Z18">
        <v>-0.5</v>
      </c>
      <c r="AA18">
        <v>-0.7</v>
      </c>
      <c r="AB18">
        <v>-1.3</v>
      </c>
      <c r="AC18">
        <v>0.2</v>
      </c>
      <c r="AD18">
        <v>0.34599999999999997</v>
      </c>
      <c r="AE18">
        <v>95</v>
      </c>
      <c r="AF18">
        <v>271</v>
      </c>
      <c r="AG18">
        <v>0.35099999999999998</v>
      </c>
      <c r="AH18">
        <v>28</v>
      </c>
      <c r="AI18">
        <v>85</v>
      </c>
      <c r="AJ18">
        <v>0.32900000000000001</v>
      </c>
      <c r="AK18">
        <v>0.47899999999999998</v>
      </c>
      <c r="AL18">
        <v>10</v>
      </c>
      <c r="AM18">
        <v>15</v>
      </c>
      <c r="AN18">
        <v>0.66700000000000004</v>
      </c>
      <c r="AO18">
        <v>17</v>
      </c>
      <c r="AP18">
        <v>96</v>
      </c>
      <c r="AQ18">
        <v>113</v>
      </c>
      <c r="AR18">
        <v>62</v>
      </c>
      <c r="AS18">
        <v>40</v>
      </c>
      <c r="AT18">
        <v>11</v>
      </c>
      <c r="AU18">
        <v>26</v>
      </c>
      <c r="AV18">
        <v>77</v>
      </c>
      <c r="AW18">
        <v>351</v>
      </c>
    </row>
    <row r="19" spans="1:49" x14ac:dyDescent="0.25">
      <c r="A19">
        <v>2017</v>
      </c>
      <c r="B19" t="s">
        <v>500</v>
      </c>
      <c r="C19" t="s">
        <v>55</v>
      </c>
      <c r="D19">
        <v>24</v>
      </c>
      <c r="E19" t="s">
        <v>72</v>
      </c>
      <c r="F19">
        <v>3</v>
      </c>
      <c r="G19">
        <v>4</v>
      </c>
      <c r="H19">
        <v>6</v>
      </c>
      <c r="I19">
        <v>24</v>
      </c>
      <c r="J19">
        <v>1</v>
      </c>
      <c r="K19">
        <v>0</v>
      </c>
      <c r="L19">
        <v>22.6</v>
      </c>
      <c r="M19">
        <v>0.67600000000000005</v>
      </c>
      <c r="N19">
        <v>19</v>
      </c>
      <c r="O19">
        <v>26.7</v>
      </c>
      <c r="P19">
        <v>23</v>
      </c>
      <c r="Q19">
        <v>6</v>
      </c>
      <c r="R19">
        <v>0</v>
      </c>
      <c r="S19">
        <v>20.2</v>
      </c>
      <c r="T19">
        <v>31.1</v>
      </c>
      <c r="U19">
        <v>12</v>
      </c>
      <c r="V19">
        <v>0</v>
      </c>
      <c r="W19">
        <v>0.1</v>
      </c>
      <c r="X19">
        <v>0.1</v>
      </c>
      <c r="Y19">
        <v>0.183</v>
      </c>
      <c r="Z19">
        <v>-3.1</v>
      </c>
      <c r="AA19">
        <v>10.1</v>
      </c>
      <c r="AB19">
        <v>7</v>
      </c>
      <c r="AC19">
        <v>0.1</v>
      </c>
      <c r="AD19">
        <v>0.75</v>
      </c>
      <c r="AE19">
        <v>0</v>
      </c>
      <c r="AF19">
        <v>0</v>
      </c>
      <c r="AG19">
        <v>0</v>
      </c>
      <c r="AH19">
        <v>3</v>
      </c>
      <c r="AI19">
        <v>4</v>
      </c>
      <c r="AJ19">
        <v>0.75</v>
      </c>
      <c r="AK19">
        <v>0.75</v>
      </c>
      <c r="AL19">
        <v>0</v>
      </c>
      <c r="AM19">
        <v>1</v>
      </c>
      <c r="AN19">
        <v>0</v>
      </c>
      <c r="AO19">
        <v>4</v>
      </c>
      <c r="AP19">
        <v>6</v>
      </c>
      <c r="AQ19">
        <v>10</v>
      </c>
      <c r="AR19">
        <v>1</v>
      </c>
      <c r="AS19">
        <v>0</v>
      </c>
      <c r="AT19">
        <v>6</v>
      </c>
      <c r="AU19">
        <v>2</v>
      </c>
      <c r="AV19">
        <v>3</v>
      </c>
      <c r="AW19">
        <v>6</v>
      </c>
    </row>
    <row r="20" spans="1:49" x14ac:dyDescent="0.25">
      <c r="A20">
        <v>2017</v>
      </c>
      <c r="B20" t="s">
        <v>510</v>
      </c>
      <c r="C20" t="s">
        <v>55</v>
      </c>
      <c r="D20">
        <v>25</v>
      </c>
      <c r="E20" t="s">
        <v>72</v>
      </c>
      <c r="F20">
        <v>262</v>
      </c>
      <c r="G20">
        <v>437</v>
      </c>
      <c r="H20">
        <v>630</v>
      </c>
      <c r="I20">
        <v>2336</v>
      </c>
      <c r="J20">
        <v>78</v>
      </c>
      <c r="K20">
        <v>78</v>
      </c>
      <c r="L20">
        <v>15.3</v>
      </c>
      <c r="M20">
        <v>0.59399999999999997</v>
      </c>
      <c r="N20">
        <v>14</v>
      </c>
      <c r="O20">
        <v>19.600000000000001</v>
      </c>
      <c r="P20">
        <v>16.899999999999999</v>
      </c>
      <c r="Q20">
        <v>4.5999999999999996</v>
      </c>
      <c r="R20">
        <v>0.8</v>
      </c>
      <c r="S20">
        <v>2.9</v>
      </c>
      <c r="T20">
        <v>10.8</v>
      </c>
      <c r="U20">
        <v>11.3</v>
      </c>
      <c r="V20">
        <v>5</v>
      </c>
      <c r="W20">
        <v>2.2999999999999998</v>
      </c>
      <c r="X20">
        <v>7.3</v>
      </c>
      <c r="Y20">
        <v>0.15</v>
      </c>
      <c r="Z20">
        <v>0</v>
      </c>
      <c r="AA20">
        <v>1.5</v>
      </c>
      <c r="AB20">
        <v>1.5</v>
      </c>
      <c r="AC20">
        <v>2.1</v>
      </c>
      <c r="AD20">
        <v>0.6</v>
      </c>
      <c r="AE20">
        <v>0</v>
      </c>
      <c r="AF20">
        <v>3</v>
      </c>
      <c r="AG20">
        <v>0</v>
      </c>
      <c r="AH20">
        <v>262</v>
      </c>
      <c r="AI20">
        <v>434</v>
      </c>
      <c r="AJ20">
        <v>0.60399999999999998</v>
      </c>
      <c r="AK20">
        <v>0.6</v>
      </c>
      <c r="AL20">
        <v>106</v>
      </c>
      <c r="AM20">
        <v>213</v>
      </c>
      <c r="AN20">
        <v>0.498</v>
      </c>
      <c r="AO20">
        <v>287</v>
      </c>
      <c r="AP20">
        <v>429</v>
      </c>
      <c r="AQ20">
        <v>716</v>
      </c>
      <c r="AR20">
        <v>77</v>
      </c>
      <c r="AS20">
        <v>39</v>
      </c>
      <c r="AT20">
        <v>84</v>
      </c>
      <c r="AU20">
        <v>64</v>
      </c>
      <c r="AV20">
        <v>176</v>
      </c>
      <c r="AW20">
        <v>630</v>
      </c>
    </row>
    <row r="21" spans="1:49" x14ac:dyDescent="0.25">
      <c r="A21">
        <v>2017</v>
      </c>
      <c r="B21" t="s">
        <v>547</v>
      </c>
      <c r="C21" t="s">
        <v>90</v>
      </c>
      <c r="D21">
        <v>32</v>
      </c>
      <c r="E21" t="s">
        <v>72</v>
      </c>
      <c r="F21">
        <v>68</v>
      </c>
      <c r="G21">
        <v>147</v>
      </c>
      <c r="H21">
        <v>179</v>
      </c>
      <c r="I21">
        <v>486</v>
      </c>
      <c r="J21">
        <v>24</v>
      </c>
      <c r="K21">
        <v>4</v>
      </c>
      <c r="L21">
        <v>11.4</v>
      </c>
      <c r="M21">
        <v>0.56599999999999995</v>
      </c>
      <c r="N21">
        <v>0.2</v>
      </c>
      <c r="O21">
        <v>9.6999999999999993</v>
      </c>
      <c r="P21">
        <v>5.0999999999999996</v>
      </c>
      <c r="Q21">
        <v>25.9</v>
      </c>
      <c r="R21">
        <v>0.6</v>
      </c>
      <c r="S21">
        <v>1</v>
      </c>
      <c r="T21">
        <v>20.2</v>
      </c>
      <c r="U21">
        <v>18.100000000000001</v>
      </c>
      <c r="V21">
        <v>0.4</v>
      </c>
      <c r="W21">
        <v>0.2</v>
      </c>
      <c r="X21">
        <v>0.6</v>
      </c>
      <c r="Y21">
        <v>5.8999999999999997E-2</v>
      </c>
      <c r="Z21">
        <v>-1.9</v>
      </c>
      <c r="AA21">
        <v>-2.6</v>
      </c>
      <c r="AB21">
        <v>-4.5</v>
      </c>
      <c r="AC21">
        <v>-0.3</v>
      </c>
      <c r="AD21">
        <v>0.46300000000000002</v>
      </c>
      <c r="AE21">
        <v>22</v>
      </c>
      <c r="AF21">
        <v>53</v>
      </c>
      <c r="AG21">
        <v>0.41499999999999998</v>
      </c>
      <c r="AH21">
        <v>46</v>
      </c>
      <c r="AI21">
        <v>94</v>
      </c>
      <c r="AJ21">
        <v>0.48899999999999999</v>
      </c>
      <c r="AK21">
        <v>0.53700000000000003</v>
      </c>
      <c r="AL21">
        <v>21</v>
      </c>
      <c r="AM21">
        <v>25</v>
      </c>
      <c r="AN21">
        <v>0.84</v>
      </c>
      <c r="AO21">
        <v>1</v>
      </c>
      <c r="AP21">
        <v>44</v>
      </c>
      <c r="AQ21">
        <v>45</v>
      </c>
      <c r="AR21">
        <v>86</v>
      </c>
      <c r="AS21">
        <v>6</v>
      </c>
      <c r="AT21">
        <v>6</v>
      </c>
      <c r="AU21">
        <v>40</v>
      </c>
      <c r="AV21">
        <v>42</v>
      </c>
      <c r="AW21">
        <v>179</v>
      </c>
    </row>
    <row r="22" spans="1:49" x14ac:dyDescent="0.25">
      <c r="A22">
        <v>2017</v>
      </c>
      <c r="B22" t="s">
        <v>548</v>
      </c>
      <c r="C22" t="s">
        <v>46</v>
      </c>
      <c r="D22">
        <v>25</v>
      </c>
      <c r="E22" t="s">
        <v>72</v>
      </c>
      <c r="F22">
        <v>54</v>
      </c>
      <c r="G22">
        <v>107</v>
      </c>
      <c r="H22">
        <v>156</v>
      </c>
      <c r="I22">
        <v>427</v>
      </c>
      <c r="J22">
        <v>25</v>
      </c>
      <c r="K22">
        <v>0</v>
      </c>
      <c r="L22">
        <v>11.1</v>
      </c>
      <c r="M22">
        <v>0.628</v>
      </c>
      <c r="N22">
        <v>0.8</v>
      </c>
      <c r="O22">
        <v>13.5</v>
      </c>
      <c r="P22">
        <v>7.4</v>
      </c>
      <c r="Q22">
        <v>4.7</v>
      </c>
      <c r="R22">
        <v>0.6</v>
      </c>
      <c r="S22">
        <v>0.4</v>
      </c>
      <c r="T22">
        <v>10.1</v>
      </c>
      <c r="U22">
        <v>14.4</v>
      </c>
      <c r="V22">
        <v>0.6</v>
      </c>
      <c r="W22">
        <v>0.2</v>
      </c>
      <c r="X22">
        <v>0.8</v>
      </c>
      <c r="Y22">
        <v>8.5999999999999993E-2</v>
      </c>
      <c r="Z22">
        <v>-1.1000000000000001</v>
      </c>
      <c r="AA22">
        <v>-2.1</v>
      </c>
      <c r="AB22">
        <v>-3.2</v>
      </c>
      <c r="AC22">
        <v>-0.1</v>
      </c>
      <c r="AD22">
        <v>0.505</v>
      </c>
      <c r="AE22">
        <v>21</v>
      </c>
      <c r="AF22">
        <v>52</v>
      </c>
      <c r="AG22">
        <v>0.40400000000000003</v>
      </c>
      <c r="AH22">
        <v>33</v>
      </c>
      <c r="AI22">
        <v>55</v>
      </c>
      <c r="AJ22">
        <v>0.6</v>
      </c>
      <c r="AK22">
        <v>0.60299999999999998</v>
      </c>
      <c r="AL22">
        <v>27</v>
      </c>
      <c r="AM22">
        <v>39</v>
      </c>
      <c r="AN22">
        <v>0.69199999999999995</v>
      </c>
      <c r="AO22">
        <v>3</v>
      </c>
      <c r="AP22">
        <v>54</v>
      </c>
      <c r="AQ22">
        <v>57</v>
      </c>
      <c r="AR22">
        <v>14</v>
      </c>
      <c r="AS22">
        <v>5</v>
      </c>
      <c r="AT22">
        <v>2</v>
      </c>
      <c r="AU22">
        <v>14</v>
      </c>
      <c r="AV22">
        <v>27</v>
      </c>
      <c r="AW22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7F35-458E-4FFD-909B-4E39DD3CE54A}">
  <dimension ref="A1:J12"/>
  <sheetViews>
    <sheetView workbookViewId="0">
      <selection activeCell="J8" sqref="J8"/>
    </sheetView>
  </sheetViews>
  <sheetFormatPr defaultRowHeight="15.75" x14ac:dyDescent="0.25"/>
  <cols>
    <col min="1" max="2" width="5.375" bestFit="1" customWidth="1"/>
    <col min="3" max="3" width="7.75" bestFit="1" customWidth="1"/>
    <col min="4" max="4" width="16.125" bestFit="1" customWidth="1"/>
    <col min="5" max="5" width="7.875" bestFit="1" customWidth="1"/>
    <col min="6" max="6" width="7.75" bestFit="1" customWidth="1"/>
    <col min="7" max="7" width="16.125" bestFit="1" customWidth="1"/>
    <col min="8" max="8" width="5.375" bestFit="1" customWidth="1"/>
    <col min="9" max="9" width="7.75" bestFit="1" customWidth="1"/>
    <col min="10" max="10" width="16.125" bestFit="1" customWidth="1"/>
  </cols>
  <sheetData>
    <row r="1" spans="1:10" x14ac:dyDescent="0.25">
      <c r="B1" s="1" t="s">
        <v>6</v>
      </c>
      <c r="C1" s="1"/>
      <c r="D1" s="1"/>
      <c r="E1" s="1" t="s">
        <v>573</v>
      </c>
      <c r="F1" s="1"/>
      <c r="G1" s="1"/>
      <c r="H1" s="1" t="s">
        <v>27</v>
      </c>
      <c r="I1" s="1"/>
      <c r="J1" s="1"/>
    </row>
    <row r="2" spans="1:10" x14ac:dyDescent="0.25">
      <c r="A2" t="s">
        <v>569</v>
      </c>
      <c r="B2" t="s">
        <v>570</v>
      </c>
      <c r="C2" t="s">
        <v>571</v>
      </c>
      <c r="D2" t="s">
        <v>572</v>
      </c>
      <c r="E2" t="s">
        <v>570</v>
      </c>
      <c r="F2" t="s">
        <v>571</v>
      </c>
      <c r="G2" t="s">
        <v>572</v>
      </c>
      <c r="H2" t="s">
        <v>570</v>
      </c>
      <c r="I2" t="s">
        <v>571</v>
      </c>
      <c r="J2" t="s">
        <v>572</v>
      </c>
    </row>
    <row r="3" spans="1:10" x14ac:dyDescent="0.25">
      <c r="A3" t="s">
        <v>72</v>
      </c>
      <c r="B3" s="3">
        <f>SUMIFS('2017 NBA Season Stats'!H:H,'2017 NBA Season Stats'!E:E,'Summary Table'!A3)/COUNTIF('2017 NBA Season Stats'!E:E,'Summary Table'!A3)</f>
        <v>430.85714285714283</v>
      </c>
      <c r="C3">
        <f>_xlfn.VAR.P(CLE!$H$2:$H$22)</f>
        <v>300966.97959183675</v>
      </c>
      <c r="D3">
        <f>_xlfn.STDEV.P(CLE!$H$2:$H$22)</f>
        <v>548.60457489145745</v>
      </c>
      <c r="E3" s="3">
        <f>SUMIFS('2017 NBA Season Stats'!D:D,'2017 NBA Season Stats'!E:E,'Summary Table'!A3)/COUNTIF('2017 NBA Season Stats'!E:E,'Summary Table'!A3)</f>
        <v>30.047619047619047</v>
      </c>
      <c r="F3">
        <f>_xlfn.VAR.P(CLE!D$2:D$22)</f>
        <v>24.331065759637188</v>
      </c>
      <c r="G3">
        <f>_xlfn.STDEV.P(CLE!$D$2:$D$22)</f>
        <v>4.9326530143156422</v>
      </c>
      <c r="H3" s="3">
        <f>SUMIFS('2017 NBA Season Stats'!G:G,'2017 NBA Season Stats'!E:E,'Summary Table'!A3)/COUNTIF('2017 NBA Season Stats'!E:E,'Summary Table'!A3)</f>
        <v>331.57142857142856</v>
      </c>
      <c r="I3">
        <f>_xlfn.VAR.P(CLE!G$2:G$22)</f>
        <v>161861.48299319728</v>
      </c>
      <c r="J3">
        <f>_xlfn.STDEV.P(CLE!$G$2:$G$22)</f>
        <v>402.32012501638206</v>
      </c>
    </row>
    <row r="4" spans="1:10" x14ac:dyDescent="0.25">
      <c r="A4" t="s">
        <v>101</v>
      </c>
      <c r="B4" s="3">
        <f>SUMIFS('2017 NBA Season Stats'!H:H,'2017 NBA Season Stats'!E:E,'Summary Table'!A4)/COUNTIF('2017 NBA Season Stats'!E:E,'Summary Table'!A4)</f>
        <v>559</v>
      </c>
      <c r="C4">
        <f>_xlfn.VAR.P(GSW!H$2:H$22)</f>
        <v>360847.8823529412</v>
      </c>
      <c r="D4">
        <f>_xlfn.STDEV.P(GSW!$H$2:$H$22)</f>
        <v>600.7061530839693</v>
      </c>
      <c r="E4" s="3">
        <f>SUMIFS('2017 NBA Season Stats'!D:D,'2017 NBA Season Stats'!E:E,'Summary Table'!A4)/COUNTIF('2017 NBA Season Stats'!E:E,'Summary Table'!A4)</f>
        <v>27.882352941176471</v>
      </c>
      <c r="F4">
        <f>_xlfn.VAR.P(GSW!D$2:D$22)</f>
        <v>25.044982698961938</v>
      </c>
      <c r="G4">
        <f>_xlfn.STDEV.P(GSW!$D$2:$D$22)</f>
        <v>5.0044962482713418</v>
      </c>
      <c r="H4" s="3">
        <f>SUMIFS('2017 NBA Season Stats'!G:G,'2017 NBA Season Stats'!E:E,'Summary Table'!A4)/COUNTIF('2017 NBA Season Stats'!E:E,'Summary Table'!A4)</f>
        <v>420</v>
      </c>
      <c r="I4">
        <f>_xlfn.VAR.P(GSW!G$2:G$22)</f>
        <v>192058.58823529413</v>
      </c>
      <c r="J4">
        <f>_xlfn.STDEV.P(GSW!$G$2:$G$22)</f>
        <v>438.24489527579681</v>
      </c>
    </row>
    <row r="5" spans="1:10" x14ac:dyDescent="0.25">
      <c r="A5" t="s">
        <v>125</v>
      </c>
      <c r="B5" s="3">
        <f>SUMIFS('2017 NBA Season Stats'!H:H,'2017 NBA Season Stats'!E:E,'Summary Table'!A5)/COUNTIF('2017 NBA Season Stats'!E:E,'Summary Table'!A5)</f>
        <v>476.38888888888891</v>
      </c>
      <c r="C5">
        <f>_xlfn.VAR.P(LAL!H$2:H$22)</f>
        <v>140180.4598765432</v>
      </c>
      <c r="D5">
        <f>_xlfn.STDEV.P(LAL!$H$2:$H$22)</f>
        <v>374.40681067061695</v>
      </c>
      <c r="E5" s="3">
        <f>SUMIFS('2017 NBA Season Stats'!D:D,'2017 NBA Season Stats'!E:E,'Summary Table'!A5)/COUNTIF('2017 NBA Season Stats'!E:E,'Summary Table'!A5)</f>
        <v>26.722222222222221</v>
      </c>
      <c r="F5">
        <f>_xlfn.VAR.P(LAL!D$2:D$22)</f>
        <v>28.867283950617285</v>
      </c>
      <c r="G5">
        <f>_xlfn.STDEV.P(LAL!$D$2:$D$22)</f>
        <v>5.3728283008688527</v>
      </c>
      <c r="H5" s="3">
        <f>SUMIFS('2017 NBA Season Stats'!G:G,'2017 NBA Season Stats'!E:E,'Summary Table'!A5)/COUNTIF('2017 NBA Season Stats'!E:E,'Summary Table'!A5)</f>
        <v>398</v>
      </c>
      <c r="I5">
        <f>_xlfn.VAR.P(LAL!G$2:G$22)</f>
        <v>95073.333333333328</v>
      </c>
      <c r="J5">
        <f>_xlfn.STDEV.P(LAL!$G$2:$G$22)</f>
        <v>308.33963957514987</v>
      </c>
    </row>
    <row r="6" spans="1:10" x14ac:dyDescent="0.25">
      <c r="A6" t="s">
        <v>93</v>
      </c>
      <c r="B6" s="3">
        <f>SUMIFS('2017 NBA Season Stats'!H:H,'2017 NBA Season Stats'!E:E,'Summary Table'!A6)/COUNTIF('2017 NBA Season Stats'!E:E,'Summary Table'!A6)</f>
        <v>564</v>
      </c>
      <c r="C6">
        <f>_xlfn.VAR.P(MIA!H$2:H$22)</f>
        <v>194134.66666666666</v>
      </c>
      <c r="D6">
        <f>_xlfn.STDEV.P(MIA!$H$2:$H$22)</f>
        <v>440.60715684912185</v>
      </c>
      <c r="E6" s="3">
        <f>SUMIFS('2017 NBA Season Stats'!D:D,'2017 NBA Season Stats'!E:E,'Summary Table'!A6)/COUNTIF('2017 NBA Season Stats'!E:E,'Summary Table'!A6)</f>
        <v>26.6</v>
      </c>
      <c r="F6">
        <f>_xlfn.VAR.P(MIA!D$2:D$22)</f>
        <v>13.04</v>
      </c>
      <c r="G6">
        <f>_xlfn.STDEV.P(MIA!$D$2:$D$22)</f>
        <v>3.6110940170535577</v>
      </c>
      <c r="H6" s="3">
        <f>SUMIFS('2017 NBA Season Stats'!G:G,'2017 NBA Season Stats'!E:E,'Summary Table'!A6)/COUNTIF('2017 NBA Season Stats'!E:E,'Summary Table'!A6)</f>
        <v>469.13333333333333</v>
      </c>
      <c r="I6">
        <f>_xlfn.VAR.P(MIA!G$2:G$22)</f>
        <v>110207.71555555555</v>
      </c>
      <c r="J6">
        <f>_xlfn.STDEV.P(MIA!$G$2:$G$22)</f>
        <v>331.975474328384</v>
      </c>
    </row>
    <row r="7" spans="1:10" x14ac:dyDescent="0.25">
      <c r="A7" t="s">
        <v>63</v>
      </c>
      <c r="B7" s="3">
        <f>SUMIFS('2017 NBA Season Stats'!H:H,'2017 NBA Season Stats'!E:E,'Summary Table'!A7)/COUNTIF('2017 NBA Season Stats'!E:E,'Summary Table'!A7)</f>
        <v>539.8125</v>
      </c>
      <c r="C7">
        <f>_xlfn.VAR.P(SAS!H$2:H$22)</f>
        <v>216807.52734375</v>
      </c>
      <c r="D7">
        <f>_xlfn.STDEV.P(SAS!$H$2:$H$22)</f>
        <v>465.62595218023449</v>
      </c>
      <c r="E7" s="3">
        <f>SUMIFS('2017 NBA Season Stats'!D:D,'2017 NBA Season Stats'!E:E,'Summary Table'!A7)/COUNTIF('2017 NBA Season Stats'!E:E,'Summary Table'!A7)</f>
        <v>28.75</v>
      </c>
      <c r="F7">
        <f>_xlfn.VAR.P(SAS!D$2:D$22)</f>
        <v>26.5625</v>
      </c>
      <c r="G7">
        <f>_xlfn.STDEV.P(SAS!$D$2:$D$22)</f>
        <v>5.153882032022076</v>
      </c>
      <c r="H7" s="3">
        <f>SUMIFS('2017 NBA Season Stats'!G:G,'2017 NBA Season Stats'!E:E,'Summary Table'!A7)/COUNTIF('2017 NBA Season Stats'!E:E,'Summary Table'!A7)</f>
        <v>429</v>
      </c>
      <c r="I7">
        <f>_xlfn.VAR.P(SAS!G$2:G$22)</f>
        <v>118070.625</v>
      </c>
      <c r="J7">
        <f>_xlfn.STDEV.P(SAS!$G$2:$G$22)</f>
        <v>343.61406403114529</v>
      </c>
    </row>
    <row r="10" spans="1:10" x14ac:dyDescent="0.25">
      <c r="A10" t="s">
        <v>574</v>
      </c>
    </row>
    <row r="11" spans="1:10" x14ac:dyDescent="0.25">
      <c r="A11" t="s">
        <v>575</v>
      </c>
    </row>
    <row r="12" spans="1:10" x14ac:dyDescent="0.25">
      <c r="A12" t="s">
        <v>576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C69A-B003-494E-8CB0-48868E4C6376}">
  <dimension ref="A1:C24"/>
  <sheetViews>
    <sheetView workbookViewId="0">
      <selection activeCell="J46" sqref="J46"/>
    </sheetView>
  </sheetViews>
  <sheetFormatPr defaultRowHeight="15.75" x14ac:dyDescent="0.25"/>
  <cols>
    <col min="1" max="1" width="15.5" bestFit="1" customWidth="1"/>
  </cols>
  <sheetData>
    <row r="1" spans="1:3" x14ac:dyDescent="0.25">
      <c r="A1" t="s">
        <v>1</v>
      </c>
      <c r="B1" t="s">
        <v>6</v>
      </c>
      <c r="C1" t="s">
        <v>577</v>
      </c>
    </row>
    <row r="2" spans="1:3" x14ac:dyDescent="0.25">
      <c r="A2" t="s">
        <v>71</v>
      </c>
      <c r="B2">
        <v>28</v>
      </c>
      <c r="C2" s="2">
        <f>(B2-B$23)/B$24</f>
        <v>-0.73433062955563022</v>
      </c>
    </row>
    <row r="3" spans="1:3" x14ac:dyDescent="0.25">
      <c r="A3" t="s">
        <v>128</v>
      </c>
      <c r="B3">
        <v>0</v>
      </c>
      <c r="C3" s="2">
        <f t="shared" ref="C3:C22" si="0">(B3-B$23)/B$24</f>
        <v>-0.7853692123190712</v>
      </c>
    </row>
    <row r="4" spans="1:3" x14ac:dyDescent="0.25">
      <c r="A4" t="s">
        <v>198</v>
      </c>
      <c r="B4">
        <v>106</v>
      </c>
      <c r="C4" s="2">
        <f t="shared" si="0"/>
        <v>-0.59215172042890185</v>
      </c>
    </row>
    <row r="5" spans="1:3" x14ac:dyDescent="0.25">
      <c r="A5" t="s">
        <v>213</v>
      </c>
      <c r="B5">
        <v>166</v>
      </c>
      <c r="C5" s="2">
        <f t="shared" si="0"/>
        <v>-0.48278332879295688</v>
      </c>
    </row>
    <row r="6" spans="1:3" x14ac:dyDescent="0.25">
      <c r="A6" t="s">
        <v>222</v>
      </c>
      <c r="B6">
        <v>676</v>
      </c>
      <c r="C6" s="2">
        <f t="shared" si="0"/>
        <v>0.44684800011257503</v>
      </c>
    </row>
    <row r="7" spans="1:3" x14ac:dyDescent="0.25">
      <c r="A7" t="s">
        <v>296</v>
      </c>
      <c r="B7">
        <v>1816</v>
      </c>
      <c r="C7" s="2">
        <f t="shared" si="0"/>
        <v>2.5248474411955288</v>
      </c>
    </row>
    <row r="8" spans="1:3" x14ac:dyDescent="0.25">
      <c r="A8" s="4" t="s">
        <v>301</v>
      </c>
      <c r="B8" s="4">
        <v>1954</v>
      </c>
      <c r="C8" s="5">
        <f t="shared" si="0"/>
        <v>2.7763947419582022</v>
      </c>
    </row>
    <row r="9" spans="1:3" x14ac:dyDescent="0.25">
      <c r="A9" t="s">
        <v>303</v>
      </c>
      <c r="B9">
        <v>448</v>
      </c>
      <c r="C9" s="2">
        <f t="shared" si="0"/>
        <v>3.124811189598431E-2</v>
      </c>
    </row>
    <row r="10" spans="1:3" x14ac:dyDescent="0.25">
      <c r="A10" t="s">
        <v>315</v>
      </c>
      <c r="B10">
        <v>9</v>
      </c>
      <c r="C10" s="2">
        <f t="shared" si="0"/>
        <v>-0.76896395357367942</v>
      </c>
    </row>
    <row r="11" spans="1:3" x14ac:dyDescent="0.25">
      <c r="A11" t="s">
        <v>318</v>
      </c>
      <c r="B11">
        <v>132</v>
      </c>
      <c r="C11" s="2">
        <f t="shared" si="0"/>
        <v>-0.54475875071999236</v>
      </c>
    </row>
    <row r="12" spans="1:3" x14ac:dyDescent="0.25">
      <c r="A12" t="s">
        <v>329</v>
      </c>
      <c r="B12">
        <v>373</v>
      </c>
      <c r="C12" s="2">
        <f t="shared" si="0"/>
        <v>-0.10546237764894685</v>
      </c>
    </row>
    <row r="13" spans="1:3" x14ac:dyDescent="0.25">
      <c r="A13" t="s">
        <v>347</v>
      </c>
      <c r="B13">
        <v>144</v>
      </c>
      <c r="C13" s="2">
        <f t="shared" si="0"/>
        <v>-0.52288507239280335</v>
      </c>
    </row>
    <row r="14" spans="1:3" x14ac:dyDescent="0.25">
      <c r="A14" t="s">
        <v>355</v>
      </c>
      <c r="B14">
        <v>1142</v>
      </c>
      <c r="C14" s="2">
        <f t="shared" si="0"/>
        <v>1.2962758418184139</v>
      </c>
    </row>
    <row r="15" spans="1:3" x14ac:dyDescent="0.25">
      <c r="A15" t="s">
        <v>378</v>
      </c>
      <c r="B15">
        <v>161</v>
      </c>
      <c r="C15" s="2">
        <f t="shared" si="0"/>
        <v>-0.49189736142928564</v>
      </c>
    </row>
    <row r="16" spans="1:3" x14ac:dyDescent="0.25">
      <c r="A16" t="s">
        <v>473</v>
      </c>
      <c r="B16">
        <v>4</v>
      </c>
      <c r="C16" s="2">
        <f t="shared" si="0"/>
        <v>-0.77807798621000823</v>
      </c>
    </row>
    <row r="17" spans="1:3" x14ac:dyDescent="0.25">
      <c r="A17" t="s">
        <v>483</v>
      </c>
      <c r="B17">
        <v>567</v>
      </c>
      <c r="C17" s="2">
        <f t="shared" si="0"/>
        <v>0.24816208864060843</v>
      </c>
    </row>
    <row r="18" spans="1:3" x14ac:dyDescent="0.25">
      <c r="A18" t="s">
        <v>489</v>
      </c>
      <c r="B18">
        <v>351</v>
      </c>
      <c r="C18" s="2">
        <f t="shared" si="0"/>
        <v>-0.14556412124879334</v>
      </c>
    </row>
    <row r="19" spans="1:3" x14ac:dyDescent="0.25">
      <c r="A19" t="s">
        <v>500</v>
      </c>
      <c r="B19">
        <v>6</v>
      </c>
      <c r="C19" s="2">
        <f t="shared" si="0"/>
        <v>-0.77443237315547664</v>
      </c>
    </row>
    <row r="20" spans="1:3" x14ac:dyDescent="0.25">
      <c r="A20" t="s">
        <v>510</v>
      </c>
      <c r="B20">
        <v>630</v>
      </c>
      <c r="C20" s="2">
        <f t="shared" si="0"/>
        <v>0.3629988998583506</v>
      </c>
    </row>
    <row r="21" spans="1:3" x14ac:dyDescent="0.25">
      <c r="A21" t="s">
        <v>547</v>
      </c>
      <c r="B21">
        <v>179</v>
      </c>
      <c r="C21" s="2">
        <f t="shared" si="0"/>
        <v>-0.45908684393850213</v>
      </c>
    </row>
    <row r="22" spans="1:3" x14ac:dyDescent="0.25">
      <c r="A22" t="s">
        <v>548</v>
      </c>
      <c r="B22">
        <v>156</v>
      </c>
      <c r="C22" s="2">
        <f t="shared" si="0"/>
        <v>-0.50101139406561435</v>
      </c>
    </row>
    <row r="23" spans="1:3" x14ac:dyDescent="0.25">
      <c r="A23" t="s">
        <v>578</v>
      </c>
      <c r="B23" s="2">
        <f>AVERAGE(B2:B22)</f>
        <v>430.85714285714283</v>
      </c>
    </row>
    <row r="24" spans="1:3" x14ac:dyDescent="0.25">
      <c r="A24" t="s">
        <v>579</v>
      </c>
      <c r="B24" s="2">
        <f>_xlfn.STDEV.P(B2:B22)</f>
        <v>548.60457489145745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 NBA Season Stats</vt:lpstr>
      <vt:lpstr>SAS</vt:lpstr>
      <vt:lpstr>MIA</vt:lpstr>
      <vt:lpstr>LAL</vt:lpstr>
      <vt:lpstr>GSW</vt:lpstr>
      <vt:lpstr>CLE</vt:lpstr>
      <vt:lpstr>Summary Table</vt:lpstr>
      <vt:lpstr>Cleveland Z-Scores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Hutula, Karina</cp:lastModifiedBy>
  <dcterms:created xsi:type="dcterms:W3CDTF">2019-05-24T14:54:04Z</dcterms:created>
  <dcterms:modified xsi:type="dcterms:W3CDTF">2021-06-12T17:09:52Z</dcterms:modified>
</cp:coreProperties>
</file>