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60" yWindow="105" windowWidth="18375" windowHeight="11640" activeTab="1"/>
  </bookViews>
  <sheets>
    <sheet name="Sheet1" sheetId="5" r:id="rId1"/>
    <sheet name="Template" sheetId="1" r:id="rId2"/>
    <sheet name="Values" sheetId="4" r:id="rId3"/>
  </sheets>
  <definedNames>
    <definedName name="_xlnm._FilterDatabase" localSheetId="2" hidden="1">Values!$I$5:$K$15</definedName>
    <definedName name="_MG2">Values!$M$6:$M$114</definedName>
    <definedName name="_MG3">Values!$P$6:$P$41</definedName>
    <definedName name="Brand">Values!$E$5:$E$14</definedName>
    <definedName name="Business">Values!$W$5:$W$6</definedName>
    <definedName name="CO_NCO">Values!$S$5:$S$6</definedName>
    <definedName name="CO_Type">Values!#REF!</definedName>
    <definedName name="Company_Code">Values!$C$4</definedName>
    <definedName name="UOM">Values!$U$5:$U$6</definedName>
    <definedName name="Yes_No">Values!#REF!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D10" i="5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<sst xmlns="http://schemas.openxmlformats.org/spreadsheetml/2006/main" count="1247" uniqueCount="532">
  <si>
    <t>Company Code</t>
  </si>
  <si>
    <t>Business</t>
  </si>
  <si>
    <t>Format Type</t>
  </si>
  <si>
    <t>Brand Name</t>
  </si>
  <si>
    <t>Consumer price</t>
  </si>
  <si>
    <t>Gross Weight Per Case</t>
  </si>
  <si>
    <t>Gross Weight Per Piece</t>
  </si>
  <si>
    <t>Net Weight Per Piece</t>
  </si>
  <si>
    <t>Shelf Days</t>
  </si>
  <si>
    <t>Plant Code</t>
  </si>
  <si>
    <t>MG1</t>
  </si>
  <si>
    <t>MG2</t>
  </si>
  <si>
    <t>MG3</t>
  </si>
  <si>
    <t>Reporting Unit of Measure</t>
  </si>
  <si>
    <t>Volume (Cd3)</t>
  </si>
  <si>
    <t>Back</t>
  </si>
  <si>
    <t>Brand Description</t>
  </si>
  <si>
    <t>Brand Codes</t>
  </si>
  <si>
    <t>Format</t>
  </si>
  <si>
    <t>TP</t>
  </si>
  <si>
    <t>New Brand</t>
  </si>
  <si>
    <t>MG1 Codes</t>
  </si>
  <si>
    <t>MG1 Description</t>
  </si>
  <si>
    <t>MG2 Description</t>
  </si>
  <si>
    <t>MG2 Codes</t>
  </si>
  <si>
    <t>MG3 Description</t>
  </si>
  <si>
    <t>MG3 Codes</t>
  </si>
  <si>
    <t>Consumer Offer</t>
  </si>
  <si>
    <t>Case Pack Size</t>
  </si>
  <si>
    <t>Domestic</t>
  </si>
  <si>
    <t>1 Nos/Pack/Kit</t>
  </si>
  <si>
    <t>Bars / Cake</t>
  </si>
  <si>
    <t>BAR</t>
  </si>
  <si>
    <t>Non Consumer Offer</t>
  </si>
  <si>
    <t>9 gm/ml pack</t>
  </si>
  <si>
    <t>Blister Pack</t>
  </si>
  <si>
    <t>BLS</t>
  </si>
  <si>
    <t>18 gm/ml pack</t>
  </si>
  <si>
    <t>Bottle</t>
  </si>
  <si>
    <t>BOT</t>
  </si>
  <si>
    <t>28 gm/ ml pack</t>
  </si>
  <si>
    <t>Box</t>
  </si>
  <si>
    <t>BOX</t>
  </si>
  <si>
    <t>35 gm/ml pack</t>
  </si>
  <si>
    <t>Bucket</t>
  </si>
  <si>
    <t>BUK</t>
  </si>
  <si>
    <t>36 gm/ml pack</t>
  </si>
  <si>
    <t>Can</t>
  </si>
  <si>
    <t>CAN</t>
  </si>
  <si>
    <t>40 gm/ml pack</t>
  </si>
  <si>
    <t>Combo Pack</t>
  </si>
  <si>
    <t>COM</t>
  </si>
  <si>
    <t>43 gm/ml pack</t>
  </si>
  <si>
    <t>Drums</t>
  </si>
  <si>
    <t>DRU</t>
  </si>
  <si>
    <t>45 gm/ml pack</t>
  </si>
  <si>
    <t>Duplex</t>
  </si>
  <si>
    <t>DUP</t>
  </si>
  <si>
    <t>50 gm/ml pack</t>
  </si>
  <si>
    <t>Envelope</t>
  </si>
  <si>
    <t>ENP</t>
  </si>
  <si>
    <t>55 gm/ml pack</t>
  </si>
  <si>
    <t>Easy Open Can</t>
  </si>
  <si>
    <t>EOC</t>
  </si>
  <si>
    <t>5 gm/ml pack</t>
  </si>
  <si>
    <t>05S</t>
  </si>
  <si>
    <t>Easy Open Jar</t>
  </si>
  <si>
    <t>EOJ</t>
  </si>
  <si>
    <t>6 gm/ml pack</t>
  </si>
  <si>
    <t>06S</t>
  </si>
  <si>
    <t>Flip Top Jar</t>
  </si>
  <si>
    <t>FLT</t>
  </si>
  <si>
    <t>80 gm/ml pack</t>
  </si>
  <si>
    <t>Gift Sets</t>
  </si>
  <si>
    <t>GFT</t>
  </si>
  <si>
    <t>90 gm/ml pack</t>
  </si>
  <si>
    <t>HDPE Jar</t>
  </si>
  <si>
    <t>JAR</t>
  </si>
  <si>
    <t>95 gm/ml pack</t>
  </si>
  <si>
    <t>Kit</t>
  </si>
  <si>
    <t>KIT</t>
  </si>
  <si>
    <t>1000 gm/ml pack</t>
  </si>
  <si>
    <t>1_0</t>
  </si>
  <si>
    <t>Open Tin Container</t>
  </si>
  <si>
    <t>OTC</t>
  </si>
  <si>
    <t>100 gm/ml pack</t>
  </si>
  <si>
    <t>Pouch</t>
  </si>
  <si>
    <t>PCH</t>
  </si>
  <si>
    <t>10 Scoups</t>
  </si>
  <si>
    <t>10C</t>
  </si>
  <si>
    <t>Packs</t>
  </si>
  <si>
    <t>PCK</t>
  </si>
  <si>
    <t>10 kl Tankers</t>
  </si>
  <si>
    <t>10K</t>
  </si>
  <si>
    <t>Pet Jar</t>
  </si>
  <si>
    <t>PET</t>
  </si>
  <si>
    <t>10 ltr pack</t>
  </si>
  <si>
    <t>10L</t>
  </si>
  <si>
    <t>Pouch Pack</t>
  </si>
  <si>
    <t>PPK</t>
  </si>
  <si>
    <t>10 gm/ml pack</t>
  </si>
  <si>
    <t>10S</t>
  </si>
  <si>
    <t>Round Bottle HDPE</t>
  </si>
  <si>
    <t>RBH</t>
  </si>
  <si>
    <t>110 gm/ml pack</t>
  </si>
  <si>
    <t>Refil Pack</t>
  </si>
  <si>
    <t>REF</t>
  </si>
  <si>
    <t>120 gm/ml pack</t>
  </si>
  <si>
    <t>Round Tin Lid</t>
  </si>
  <si>
    <t>RTL</t>
  </si>
  <si>
    <t>125 gm/ml pack</t>
  </si>
  <si>
    <t>Sachet</t>
  </si>
  <si>
    <t>SCH</t>
  </si>
  <si>
    <t>TP Hot pot sauce</t>
  </si>
  <si>
    <t>OA</t>
  </si>
  <si>
    <t>12 gm/ml pack</t>
  </si>
  <si>
    <t>12S</t>
  </si>
  <si>
    <t>Spray Can</t>
  </si>
  <si>
    <t>SCN</t>
  </si>
  <si>
    <t>TP Fermented anchovy paste</t>
  </si>
  <si>
    <t>OB</t>
  </si>
  <si>
    <t>130 gm/ml pack</t>
  </si>
  <si>
    <t>Scoups</t>
  </si>
  <si>
    <t>SCP</t>
  </si>
  <si>
    <t>TP Fish Sauce</t>
  </si>
  <si>
    <t>OC</t>
  </si>
  <si>
    <t>135 gm/ml pack</t>
  </si>
  <si>
    <t>Spray Gun Bottle</t>
  </si>
  <si>
    <t>SPB</t>
  </si>
  <si>
    <t>TP Soya Sauce</t>
  </si>
  <si>
    <t>OD</t>
  </si>
  <si>
    <t>13 gm/ml pack</t>
  </si>
  <si>
    <t>13S</t>
  </si>
  <si>
    <t>Pouch Spouted (With Tab)</t>
  </si>
  <si>
    <t>SPK</t>
  </si>
  <si>
    <t>TP Chilly Sauce</t>
  </si>
  <si>
    <t>OE</t>
  </si>
  <si>
    <t>140 gm / ml packs</t>
  </si>
  <si>
    <t>Tablets</t>
  </si>
  <si>
    <t>TAB</t>
  </si>
  <si>
    <t xml:space="preserve">TP Veg. Sate </t>
  </si>
  <si>
    <t>OF</t>
  </si>
  <si>
    <t>Tube</t>
  </si>
  <si>
    <t>TBE</t>
  </si>
  <si>
    <t>TP Shrimp Sate</t>
  </si>
  <si>
    <t>OG</t>
  </si>
  <si>
    <t>14 gm/ml pack</t>
  </si>
  <si>
    <t>14S</t>
  </si>
  <si>
    <t>Tin</t>
  </si>
  <si>
    <t>TIN</t>
  </si>
  <si>
    <t>TP Fermented Tofu</t>
  </si>
  <si>
    <t>OH</t>
  </si>
  <si>
    <t>1500 gm/ ml packs</t>
  </si>
  <si>
    <t>1_5</t>
  </si>
  <si>
    <t>Tankers</t>
  </si>
  <si>
    <t>TNK</t>
  </si>
  <si>
    <t>TP Shrimp Paste</t>
  </si>
  <si>
    <t>OI</t>
  </si>
  <si>
    <t>150 gm/ml pack</t>
  </si>
  <si>
    <t>Tetra</t>
  </si>
  <si>
    <t>TTR</t>
  </si>
  <si>
    <t>15 kg pack</t>
  </si>
  <si>
    <t>15K</t>
  </si>
  <si>
    <t>Tub</t>
  </si>
  <si>
    <t>TUB</t>
  </si>
  <si>
    <t>15 Ltr pack</t>
  </si>
  <si>
    <t>15L</t>
  </si>
  <si>
    <t>Wide Mouth Packs</t>
  </si>
  <si>
    <t>WMP</t>
  </si>
  <si>
    <t>15 gm/ml pack</t>
  </si>
  <si>
    <t>15S</t>
  </si>
  <si>
    <t>160 gm/ml pack</t>
  </si>
  <si>
    <t>170 gm/ml pack</t>
  </si>
  <si>
    <t>175 gm/ml pack</t>
  </si>
  <si>
    <t>17 gm/ml pack</t>
  </si>
  <si>
    <t>17S</t>
  </si>
  <si>
    <t>180 gm/ml pack</t>
  </si>
  <si>
    <t>185 gm/ml pack</t>
  </si>
  <si>
    <t>190 gm/ml pack</t>
  </si>
  <si>
    <t>1 kg pack</t>
  </si>
  <si>
    <t>1KG</t>
  </si>
  <si>
    <t>1 ltr pack</t>
  </si>
  <si>
    <t>1LT</t>
  </si>
  <si>
    <t>200 gm/ml pack</t>
  </si>
  <si>
    <t>20 gm/ml pack</t>
  </si>
  <si>
    <t>20S</t>
  </si>
  <si>
    <t>210 gm/ml pack</t>
  </si>
  <si>
    <t>215 gm/ml pack</t>
  </si>
  <si>
    <t>220 gm/ml pack</t>
  </si>
  <si>
    <t>225 gm/ml pack</t>
  </si>
  <si>
    <t>230 gm/ml pack</t>
  </si>
  <si>
    <t>2400 gm/ml pack</t>
  </si>
  <si>
    <t>2_4</t>
  </si>
  <si>
    <t>240 gm/ml pack</t>
  </si>
  <si>
    <t>24 gm/ml pack</t>
  </si>
  <si>
    <t>24S</t>
  </si>
  <si>
    <t>2500 gm/ml pack</t>
  </si>
  <si>
    <t>2_5</t>
  </si>
  <si>
    <t>25 gm/ml pack</t>
  </si>
  <si>
    <t>250 gm/ml pack</t>
  </si>
  <si>
    <t>2.7 gm/ml pack</t>
  </si>
  <si>
    <t>2_7</t>
  </si>
  <si>
    <t>270 gm/ml pack</t>
  </si>
  <si>
    <t>275 gm/ml pack</t>
  </si>
  <si>
    <t>2 ltr pack</t>
  </si>
  <si>
    <t>2LT</t>
  </si>
  <si>
    <t>200 ltr Drums</t>
  </si>
  <si>
    <t>2QT</t>
  </si>
  <si>
    <t>300 gm/ml pack</t>
  </si>
  <si>
    <t>30 gm/ml pack</t>
  </si>
  <si>
    <t>30S</t>
  </si>
  <si>
    <t>320 gm/ml pack</t>
  </si>
  <si>
    <t>350 gm/ml pack</t>
  </si>
  <si>
    <t>355 gm/ml pack</t>
  </si>
  <si>
    <t>380 gm/ml pack</t>
  </si>
  <si>
    <t>3 gm/ml pack</t>
  </si>
  <si>
    <t>3B</t>
  </si>
  <si>
    <t>400 gm/ml pack</t>
  </si>
  <si>
    <t>4 gm/ml pack</t>
  </si>
  <si>
    <t>8 gm/ml pack</t>
  </si>
  <si>
    <t>420 gm/ml pack</t>
  </si>
  <si>
    <t>425 gm/ml pack</t>
  </si>
  <si>
    <t>430 gm/ml pack</t>
  </si>
  <si>
    <t>4.5 gm/ml pack</t>
  </si>
  <si>
    <t>4_5</t>
  </si>
  <si>
    <t>450 gm/ml pack</t>
  </si>
  <si>
    <t>459 gm/ml pack</t>
  </si>
  <si>
    <t>460 gm/ml pack</t>
  </si>
  <si>
    <t>475 gm/ml pack</t>
  </si>
  <si>
    <t>480 gm/ml pack</t>
  </si>
  <si>
    <t>500 gm/ml pack</t>
  </si>
  <si>
    <t>50 Scoups</t>
  </si>
  <si>
    <t>50C</t>
  </si>
  <si>
    <t>5.5 gm/ml pack</t>
  </si>
  <si>
    <t>5_5</t>
  </si>
  <si>
    <t>5 kg pack</t>
  </si>
  <si>
    <t>5KG</t>
  </si>
  <si>
    <t>5 ltr pack</t>
  </si>
  <si>
    <t>5LT</t>
  </si>
  <si>
    <t>600 gm/ml pack</t>
  </si>
  <si>
    <t>60 gm/ml pack</t>
  </si>
  <si>
    <t>60S</t>
  </si>
  <si>
    <t>62 gm/ml pack</t>
  </si>
  <si>
    <t>62S</t>
  </si>
  <si>
    <t>65 gm/ml pack</t>
  </si>
  <si>
    <t>65S</t>
  </si>
  <si>
    <t>7 gm/ml pack</t>
  </si>
  <si>
    <t>70 kg pack</t>
  </si>
  <si>
    <t>70K</t>
  </si>
  <si>
    <t>70 gm/ml pack</t>
  </si>
  <si>
    <t>70S</t>
  </si>
  <si>
    <t>71 gm/ml pack</t>
  </si>
  <si>
    <t>71S</t>
  </si>
  <si>
    <t>750 gm/ml pack</t>
  </si>
  <si>
    <t>75 gm/ml pack</t>
  </si>
  <si>
    <t>75S</t>
  </si>
  <si>
    <t>76 gm/ml pack</t>
  </si>
  <si>
    <t>76S</t>
  </si>
  <si>
    <t>79 gm/ml pack</t>
  </si>
  <si>
    <t>79S</t>
  </si>
  <si>
    <t>800 gm/ml pack</t>
  </si>
  <si>
    <t>80S</t>
  </si>
  <si>
    <t>85 gm/ml pack</t>
  </si>
  <si>
    <t>85S</t>
  </si>
  <si>
    <t>935 gm/ml pack</t>
  </si>
  <si>
    <t>950 gm/ml pack</t>
  </si>
  <si>
    <t>Length of Description</t>
  </si>
  <si>
    <t>FG Description(Within 40 Char)</t>
  </si>
  <si>
    <t>TP Lau Thai 250g block 6 chai PET x 4</t>
  </si>
  <si>
    <t>MVF2,3</t>
  </si>
  <si>
    <t>HP_Sauce</t>
  </si>
  <si>
    <t>FRAN_PSTE</t>
  </si>
  <si>
    <t>FISH_SAUC</t>
  </si>
  <si>
    <t>SOYASAUCE</t>
  </si>
  <si>
    <t>CHLYSAUCE</t>
  </si>
  <si>
    <t>VEG_SATE</t>
  </si>
  <si>
    <t>SHR_SATE</t>
  </si>
  <si>
    <t>FERM_TOFU</t>
  </si>
  <si>
    <t>SHR_PSTE</t>
  </si>
  <si>
    <t>TA1</t>
  </si>
  <si>
    <t>TB1</t>
  </si>
  <si>
    <t>TC1</t>
  </si>
  <si>
    <t>TD1</t>
  </si>
  <si>
    <t>TE1</t>
  </si>
  <si>
    <t>TF1</t>
  </si>
  <si>
    <t>TG1</t>
  </si>
  <si>
    <t>TH1</t>
  </si>
  <si>
    <t>TI1</t>
  </si>
  <si>
    <t>1ML</t>
  </si>
  <si>
    <t>1 gm/ml pack</t>
  </si>
  <si>
    <t>001</t>
  </si>
  <si>
    <t>100</t>
  </si>
  <si>
    <t>110</t>
  </si>
  <si>
    <t>120</t>
  </si>
  <si>
    <t>125</t>
  </si>
  <si>
    <t>130</t>
  </si>
  <si>
    <t>135</t>
  </si>
  <si>
    <t>140</t>
  </si>
  <si>
    <t>150</t>
  </si>
  <si>
    <t>160</t>
  </si>
  <si>
    <t>170</t>
  </si>
  <si>
    <t>175</t>
  </si>
  <si>
    <t>018</t>
  </si>
  <si>
    <t>180</t>
  </si>
  <si>
    <t>185</t>
  </si>
  <si>
    <t>190</t>
  </si>
  <si>
    <t>2ML</t>
  </si>
  <si>
    <t>2 gm/ml pack</t>
  </si>
  <si>
    <t>025</t>
  </si>
  <si>
    <t>2.5 gm/ml pack</t>
  </si>
  <si>
    <t>200</t>
  </si>
  <si>
    <t>210</t>
  </si>
  <si>
    <t>215</t>
  </si>
  <si>
    <t>220</t>
  </si>
  <si>
    <t>225</t>
  </si>
  <si>
    <t>230</t>
  </si>
  <si>
    <t>240</t>
  </si>
  <si>
    <t>25</t>
  </si>
  <si>
    <t>250</t>
  </si>
  <si>
    <t>270</t>
  </si>
  <si>
    <t>275</t>
  </si>
  <si>
    <t>028</t>
  </si>
  <si>
    <t>300</t>
  </si>
  <si>
    <t>320</t>
  </si>
  <si>
    <t>035</t>
  </si>
  <si>
    <t>350</t>
  </si>
  <si>
    <t>355</t>
  </si>
  <si>
    <t>036</t>
  </si>
  <si>
    <t>380</t>
  </si>
  <si>
    <t>401</t>
  </si>
  <si>
    <t>040</t>
  </si>
  <si>
    <t>40</t>
  </si>
  <si>
    <t>400</t>
  </si>
  <si>
    <t>420</t>
  </si>
  <si>
    <t>425</t>
  </si>
  <si>
    <t>043</t>
  </si>
  <si>
    <t>430</t>
  </si>
  <si>
    <t>045</t>
  </si>
  <si>
    <t>450</t>
  </si>
  <si>
    <t>459</t>
  </si>
  <si>
    <t>460</t>
  </si>
  <si>
    <t>475</t>
  </si>
  <si>
    <t>480</t>
  </si>
  <si>
    <t>050</t>
  </si>
  <si>
    <t>500</t>
  </si>
  <si>
    <t>055</t>
  </si>
  <si>
    <t>600</t>
  </si>
  <si>
    <t>700</t>
  </si>
  <si>
    <t>750</t>
  </si>
  <si>
    <t>408</t>
  </si>
  <si>
    <t>080</t>
  </si>
  <si>
    <t>800</t>
  </si>
  <si>
    <t>009</t>
  </si>
  <si>
    <t>409</t>
  </si>
  <si>
    <t>090</t>
  </si>
  <si>
    <t>935</t>
  </si>
  <si>
    <t>095</t>
  </si>
  <si>
    <t>950</t>
  </si>
  <si>
    <t>Thuan Phat</t>
  </si>
  <si>
    <t>FG Code Reference(AKHA Number)</t>
  </si>
  <si>
    <t>KG</t>
  </si>
  <si>
    <t>KL</t>
  </si>
  <si>
    <t>Reporting UOM</t>
  </si>
  <si>
    <t xml:space="preserve">Standard Cost </t>
  </si>
  <si>
    <t>Dropdown Available</t>
  </si>
  <si>
    <t>a</t>
  </si>
  <si>
    <t>Sample Values</t>
  </si>
  <si>
    <t>Fields</t>
  </si>
  <si>
    <t>Particulars</t>
  </si>
  <si>
    <t>Company code under which Material to be created</t>
  </si>
  <si>
    <t>Whether it is Domestic or Export Code</t>
  </si>
  <si>
    <t>Material is a Consumer Offer or Non- Consumer Offer</t>
  </si>
  <si>
    <t>Under which Brand the Material belongs to</t>
  </si>
  <si>
    <t xml:space="preserve">Descrption of Material </t>
  </si>
  <si>
    <t>-</t>
  </si>
  <si>
    <t>Consumer Price Per Piece</t>
  </si>
  <si>
    <t>Shelf Life of the material only in Days</t>
  </si>
  <si>
    <t>Old System Material Number</t>
  </si>
  <si>
    <t>Plant code under which the same is to be maintained</t>
  </si>
  <si>
    <t>Packaging type of the material</t>
  </si>
  <si>
    <t>Additional Information</t>
  </si>
  <si>
    <t>Should be strictly within 40 characters</t>
  </si>
  <si>
    <t>Not to be touched</t>
  </si>
  <si>
    <t>Field not to be touched</t>
  </si>
  <si>
    <t>Incase the exact MG2 is not available please select the closest value</t>
  </si>
  <si>
    <t xml:space="preserve">Please Note: Do not alter the sheet or any values </t>
  </si>
  <si>
    <t>Export</t>
  </si>
  <si>
    <t>FG Description(in English, Within 40 Char)</t>
  </si>
  <si>
    <t>FG Description( in Vietnamease, Within 40 Char)</t>
  </si>
  <si>
    <t>TP 2SATE TOM 85G + 1 MUONG INOX</t>
  </si>
  <si>
    <t>TP NƯỚC TƯƠNG NGON TỰ NHIÊN  250MLX24</t>
  </si>
  <si>
    <t>TP SATE TOM NGON 85GX108</t>
  </si>
  <si>
    <t>TP SA TE CAY 420GX24 PET</t>
  </si>
  <si>
    <t>TP SATE CAY 85GX108</t>
  </si>
  <si>
    <t>TP LẨU THÁI NGON 1,1KGX12 PET</t>
  </si>
  <si>
    <t>TP LẨU THÁI NGON 250GX24 ST</t>
  </si>
  <si>
    <t>TP LẨU THÁI CHAY 280GX24 PET</t>
  </si>
  <si>
    <t>TP 2TUONG OT NGON 270G + 1 MUONG INOX</t>
  </si>
  <si>
    <t>TP MẮM RUỐC HUẾ NGON 200GX24</t>
  </si>
  <si>
    <t>CHAO NGON TP 510GX24 (PET TRÒN)</t>
  </si>
  <si>
    <t>CHAO NGON TP 250GX24 (PET TRÒN)</t>
  </si>
  <si>
    <t>TP Sa Te Cay 85gx108 MT6</t>
  </si>
  <si>
    <t>TP Sate Tom Ngon 85gx108 MT6</t>
  </si>
  <si>
    <t>TP TUONG OT NGON 270GX24 PET</t>
  </si>
  <si>
    <t>MẮM NÊM NGON PHA SẴN TP 250MLX24 (TT)</t>
  </si>
  <si>
    <t>TP MNPS NGON 950MLX12 PET</t>
  </si>
  <si>
    <t>TP MẮM NÊM NGON PHA SẴN 150MLX48 PET</t>
  </si>
  <si>
    <t>TP MẮM NÊM NGON PHA SẴN 250MLX36 PET</t>
  </si>
  <si>
    <t>TP 1NMNCC 40N 650ML + 1 NMNCC 90ML</t>
  </si>
  <si>
    <t>TP NUOC MAM NHI CA COM 40N 650MLX12 TT</t>
  </si>
  <si>
    <t>TP NUOC MAM NHI CA COM 40N 250MLX24 TT</t>
  </si>
  <si>
    <t>NƯỚC MẮM QUỐC NHĨ CAO CẤP 500MLX24</t>
  </si>
  <si>
    <t>TP 2NMNCC 15-20N 620ML + 1 NMNCC 620ML</t>
  </si>
  <si>
    <t>TP 2NMNCC 20N620ML + 1 NMNCC 20N250ML BC</t>
  </si>
  <si>
    <t>TP 2NMNCC 15-20N 620ML + 1 NMNCC 250ML</t>
  </si>
  <si>
    <t>TP 1NMNCC 40N 650ML + 1 NMNCC 250ML PET</t>
  </si>
  <si>
    <t>TP 2NMNCC 35N 620ML + 1 NMNCC 20N 620ML</t>
  </si>
  <si>
    <t>TP 2NMNCC 35N 620ML + 1 NMNCC 35N 250ML</t>
  </si>
  <si>
    <t>TP 1NMNCC 40N 650ML + 1 CHEN TT</t>
  </si>
  <si>
    <t>TP 2NMNCC 35N620ml + 1 NMNCC 20N620ml BC</t>
  </si>
  <si>
    <t>TP 2NMNCC 35Nml + 1 NMNCC 35N250ml BC</t>
  </si>
  <si>
    <t>TP 2NMNCC 35N620ml + 1 NMNCC 35N250ml BC</t>
  </si>
  <si>
    <t>TP NUOC MAM NHI CA COM 35N 620MLX12 TT</t>
  </si>
  <si>
    <t>TP NUOC MAM NHI CA COM 35N 650MLX12 MB</t>
  </si>
  <si>
    <t>TP NƯỚC MẮM 4 CHUẨN VÀNG 500MLX24 PET</t>
  </si>
  <si>
    <t>TP 2NMNCC 35N620ml + 1 NM Quoc Nhi 500ml</t>
  </si>
  <si>
    <t>TP 1NMNCC 35N 620ml + 1 NMNCC 90ml</t>
  </si>
  <si>
    <t>TP Nuoc Mam Nhi Ca Com 60N 250mlx24 TT</t>
  </si>
  <si>
    <t>TP 1NMNCC 40N  650ML + 1 NMNCC 90ML BC</t>
  </si>
  <si>
    <t>TP 1NMNCC 40N 650ml + 1 Sate Tom 85g</t>
  </si>
  <si>
    <t>TP 2NMNCC 40N 650ml + 1 Dia Thuy Tinh</t>
  </si>
  <si>
    <t>TP 1NMNCC 40N 650ml + 1 NMNCC 250ml TET</t>
  </si>
  <si>
    <t>TP Nuoc Mam Nhi Ca Com 40N 90ml KM</t>
  </si>
  <si>
    <t>TP 1NMNCC 35N 620ml + 1 NMNCC 35N 250ml</t>
  </si>
  <si>
    <t>TP 2NMNCC 40N 650ml + 1 Binh Dung Nuoc</t>
  </si>
  <si>
    <t>TP NUOC MAM NHI CA COM 40N 250MLX24 PET</t>
  </si>
  <si>
    <t>TP NM Nhi Ca Com 15-20N 620mlx12 PET</t>
  </si>
  <si>
    <t>TP 2NMNCC 35N620ml+1 NMNCC20N620mlBC TET</t>
  </si>
  <si>
    <t>TP 1NMNCC 40N 650ml + 1 NMNCC 35N 250ml</t>
  </si>
  <si>
    <t>TP 2NMNCC 60N 250ml TT TET</t>
  </si>
  <si>
    <t>TP Nuoc Mam Nhi Ca Com 60N 500mlx12 TT</t>
  </si>
  <si>
    <t>TP NUOC MAM NHI CA COM 60N 90ML</t>
  </si>
  <si>
    <t>TP 1NMNCC 40N650ml + 1 NMNCC250ml PET BC</t>
  </si>
  <si>
    <t>TP 2NMNCC 40N 650ml + 1NMNCC40N 250ml PE</t>
  </si>
  <si>
    <t>02 Quoc Nhi FS 500ml+01 FS 35N 250ml PET</t>
  </si>
  <si>
    <t>TP 01NMNCC60N500ml+01NMNCC40N 250ml Pet</t>
  </si>
  <si>
    <t>TP Tuong Ot Ngon 85g (sampling)</t>
  </si>
  <si>
    <t>TP 01 NMNCC 40N 650ml+01 Tuong ot 270g</t>
  </si>
  <si>
    <t>TP 02x NMNCC 35N 620ml+01 Dau an 400ml</t>
  </si>
  <si>
    <t>TP Lau Thai Ngon 500gx18</t>
  </si>
  <si>
    <t>TP Sate Tom Ngon 85gx108 (North)</t>
  </si>
  <si>
    <t>TP NMNCC 40N650mlx12 TT MN(Tiet Kiem)</t>
  </si>
  <si>
    <t>TP NMNCC 40N650Block3x4 TT MN(Tiet Kiem)</t>
  </si>
  <si>
    <t>TP NMNCC 40N 650ml Block 3 Chai x 4 TT</t>
  </si>
  <si>
    <t>TP 2NMNCC 40N 650ml + 1 BO DUA TETx6</t>
  </si>
  <si>
    <t>TP 2NMNCC 40N 650mlx6 (HOP QUA TET)</t>
  </si>
  <si>
    <t>01 NMNCC 40N 650ml+01 Dau an 250ml</t>
  </si>
  <si>
    <t>TP Nuoc Mam Nhi Ca Com 40N 50ml KM</t>
  </si>
  <si>
    <t>TP 1SATE TOM 85g+1NMNCC 40N 50ml_17G01TM</t>
  </si>
  <si>
    <t>TP 2NMNCC 35N 620ml + 1 NMNCC 40N 250ml</t>
  </si>
  <si>
    <t>Bundle</t>
  </si>
  <si>
    <t>ML</t>
  </si>
  <si>
    <t>1309380110130</t>
  </si>
  <si>
    <t>1309403260121</t>
  </si>
  <si>
    <t>1309380160164</t>
  </si>
  <si>
    <t>1309380960118</t>
  </si>
  <si>
    <t>1309382760165</t>
  </si>
  <si>
    <t>1309410360114</t>
  </si>
  <si>
    <t>1309410360134</t>
  </si>
  <si>
    <t>1309411560112</t>
  </si>
  <si>
    <t>1309420710123</t>
  </si>
  <si>
    <t>1310440860135</t>
  </si>
  <si>
    <t>1311450160097</t>
  </si>
  <si>
    <t>1311450160098</t>
  </si>
  <si>
    <t>1309382760160</t>
  </si>
  <si>
    <t>1309380100093</t>
  </si>
  <si>
    <t>1309420760155</t>
  </si>
  <si>
    <t>1310430200095</t>
  </si>
  <si>
    <t>1310430260115</t>
  </si>
  <si>
    <t>1310430260123</t>
  </si>
  <si>
    <t>1310430260129</t>
  </si>
  <si>
    <t>1309390610144</t>
  </si>
  <si>
    <t>1309390660170</t>
  </si>
  <si>
    <t>1309390660171</t>
  </si>
  <si>
    <t>1309392160077</t>
  </si>
  <si>
    <t>1309393410136</t>
  </si>
  <si>
    <t>1309393410137</t>
  </si>
  <si>
    <t>1309393410138</t>
  </si>
  <si>
    <t>1309393510131</t>
  </si>
  <si>
    <t>1309393510133</t>
  </si>
  <si>
    <t>1309393510134</t>
  </si>
  <si>
    <t>1309393510139</t>
  </si>
  <si>
    <t>1309393510141</t>
  </si>
  <si>
    <t>1309393510142</t>
  </si>
  <si>
    <t>1309393560174</t>
  </si>
  <si>
    <t>1309393560186</t>
  </si>
  <si>
    <t>1309393660151</t>
  </si>
  <si>
    <t>1309393510155</t>
  </si>
  <si>
    <t>1309393510156</t>
  </si>
  <si>
    <t>1309394260167</t>
  </si>
  <si>
    <t>1309390610147</t>
  </si>
  <si>
    <t>1309393510151</t>
  </si>
  <si>
    <t>1309390610145</t>
  </si>
  <si>
    <t>1309393510157</t>
  </si>
  <si>
    <t>1309390660173</t>
  </si>
  <si>
    <t>1309393510148</t>
  </si>
  <si>
    <t>1309390630020</t>
  </si>
  <si>
    <t>1309390660172</t>
  </si>
  <si>
    <t>1309393460176</t>
  </si>
  <si>
    <t>1309393510149</t>
  </si>
  <si>
    <t>1309393510152</t>
  </si>
  <si>
    <t>1309394260159</t>
  </si>
  <si>
    <t>1309394260189</t>
  </si>
  <si>
    <t>1309394260190</t>
  </si>
  <si>
    <t>1309394260162</t>
  </si>
  <si>
    <t>1309393510164</t>
  </si>
  <si>
    <t>1309380160194</t>
  </si>
  <si>
    <t>1309390660195</t>
  </si>
  <si>
    <t>1309390660193</t>
  </si>
  <si>
    <t>1309390660201</t>
  </si>
  <si>
    <t>1309390660200</t>
  </si>
  <si>
    <t>1309393510165</t>
  </si>
  <si>
    <t>1309390610140</t>
  </si>
  <si>
    <t>1309392160161</t>
  </si>
  <si>
    <t>1309390660196</t>
  </si>
  <si>
    <t>709037</t>
  </si>
  <si>
    <t>1309420760192</t>
  </si>
  <si>
    <t>1309393510163</t>
  </si>
  <si>
    <t>1309410360197</t>
  </si>
  <si>
    <t>1309390660194</t>
  </si>
  <si>
    <t>1308143360021</t>
  </si>
  <si>
    <t>1309393510166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</si>
</sst>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9"/>
      <color theme="1"/>
      <name val="Calibri"/>
      <family val="2"/>
    </font>
    <font>
      <sz val="11"/>
      <name val="Calibri"/>
      <family val="2"/>
    </font>
    <font>
      <u/>
      <sz val="10"/>
      <color indexed="12"/>
      <name val="Arial"/>
      <family val="2"/>
    </font>
    <font>
      <b/>
      <sz val="10"/>
      <name val="Calibri"/>
      <family val="2"/>
    </font>
    <font>
      <sz val="10"/>
      <name val="Calibri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Webdings"/>
      <family val="1"/>
      <charset val="2"/>
    </font>
    <font>
      <sz val="9"/>
      <color theme="1"/>
      <name val="Calibri"/>
      <family val="2"/>
    </font>
    <font>
      <b/>
      <sz val="9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0" fillId="4" borderId="0" xfId="0" applyFill="1" applyAlignment="1">
      <alignment vertical="center"/>
    </xf>
    <xf numFmtId="0" fontId="3" fillId="2" borderId="0" xfId="2" applyFont="1" applyFill="1" applyAlignment="1" applyProtection="1">
      <alignment horizontal="center" vertical="center"/>
    </xf>
    <xf numFmtId="0" fontId="4" fillId="2" borderId="0" xfId="4" applyFont="1" applyFill="1" applyAlignment="1">
      <alignment vertical="center"/>
    </xf>
    <xf numFmtId="0" fontId="5" fillId="3" borderId="1" xfId="4" applyFont="1" applyFill="1" applyBorder="1" applyAlignment="1">
      <alignment vertical="center"/>
    </xf>
    <xf numFmtId="0" fontId="6" fillId="3" borderId="1" xfId="4" applyFont="1" applyFill="1" applyBorder="1" applyAlignment="1">
      <alignment vertical="center"/>
    </xf>
    <xf numFmtId="0" fontId="5" fillId="3" borderId="0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vertical="center"/>
    </xf>
    <xf numFmtId="0" fontId="5" fillId="3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left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Fill="1" applyBorder="1"/>
    <xf numFmtId="0" fontId="0" fillId="4" borderId="1" xfId="0" applyFill="1" applyBorder="1" applyAlignment="1">
      <alignment vertical="center"/>
    </xf>
    <xf numFmtId="0" fontId="8" fillId="2" borderId="1" xfId="4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1" xfId="5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1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vertical="center"/>
    </xf>
    <xf numFmtId="0" fontId="10" fillId="6" borderId="1" xfId="5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5" fillId="3" borderId="2" xfId="4" applyFont="1" applyFill="1" applyBorder="1" applyAlignment="1">
      <alignment horizontal="center" vertical="center"/>
    </xf>
    <xf numFmtId="0" fontId="5" fillId="3" borderId="3" xfId="4" applyFont="1" applyFill="1" applyBorder="1" applyAlignment="1">
      <alignment horizontal="center" vertical="center"/>
    </xf>
    <xf numFmtId="0" fontId="0" fillId="0" borderId="1" xfId="0" applyBorder="1"/>
  </cellXfs>
  <cellStyles count="6">
    <cellStyle name="Comma" xfId="1" builtinId="3"/>
    <cellStyle name="Hyperlink" xfId="2" builtinId="8"/>
    <cellStyle name="Normal" xfId="0" builtinId="0"/>
    <cellStyle name="Normal 2" xfId="3"/>
    <cellStyle name="Normal_Finished Goods Master Data" xfId="4"/>
    <cellStyle name="Normal_Vendor Creation Process" xfId="5"/>
  </cellStyles>
  <dxfs count="2">
    <dxf>
      <font>
        <color theme="1" tint="0.14996795556505021"/>
      </font>
      <fill>
        <patternFill>
          <bgColor rgb="FFFF0000"/>
        </patternFill>
      </fill>
    </dxf>
    <dxf>
      <font>
        <color theme="1" tint="0.1499679555650502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C12" sqref="C12"/>
    </sheetView>
  </sheetViews>
  <sheetFormatPr defaultRowHeight="20.100000000000001" customHeight="1" x14ac:dyDescent="0.2"/>
  <cols>
    <col min="1" max="1" width="9.33203125" style="17"/>
    <col min="2" max="2" width="31" style="17" bestFit="1" customWidth="1"/>
    <col min="3" max="3" width="53" style="17" customWidth="1"/>
    <col min="4" max="4" width="34.33203125" style="17" bestFit="1" customWidth="1"/>
    <col min="5" max="5" width="20" style="17" bestFit="1" customWidth="1"/>
    <col min="6" max="6" width="36.5" style="17" bestFit="1" customWidth="1"/>
    <col min="7" max="16384" width="9.33203125" style="17"/>
  </cols>
  <sheetData>
    <row r="2" spans="2:6" ht="20.100000000000001" customHeight="1" x14ac:dyDescent="0.2">
      <c r="B2" s="25" t="s">
        <v>385</v>
      </c>
    </row>
    <row r="4" spans="2:6" ht="20.100000000000001" customHeight="1" x14ac:dyDescent="0.2">
      <c r="B4" s="22" t="s">
        <v>367</v>
      </c>
      <c r="C4" s="22" t="s">
        <v>368</v>
      </c>
      <c r="D4" s="22" t="s">
        <v>366</v>
      </c>
      <c r="E4" s="22" t="s">
        <v>364</v>
      </c>
      <c r="F4" s="22" t="s">
        <v>380</v>
      </c>
    </row>
    <row r="5" spans="2:6" ht="20.100000000000001" customHeight="1" x14ac:dyDescent="0.2">
      <c r="B5" s="23" t="s">
        <v>0</v>
      </c>
      <c r="C5" s="18" t="s">
        <v>369</v>
      </c>
      <c r="D5" s="20" t="s">
        <v>358</v>
      </c>
      <c r="E5" s="19" t="s">
        <v>365</v>
      </c>
      <c r="F5" s="20"/>
    </row>
    <row r="6" spans="2:6" ht="20.100000000000001" customHeight="1" x14ac:dyDescent="0.2">
      <c r="B6" s="23" t="s">
        <v>1</v>
      </c>
      <c r="C6" s="18" t="s">
        <v>370</v>
      </c>
      <c r="D6" s="20" t="s">
        <v>29</v>
      </c>
      <c r="E6" s="19" t="s">
        <v>365</v>
      </c>
      <c r="F6" s="20"/>
    </row>
    <row r="7" spans="2:6" ht="20.100000000000001" customHeight="1" x14ac:dyDescent="0.2">
      <c r="B7" s="23" t="s">
        <v>2</v>
      </c>
      <c r="C7" s="18" t="s">
        <v>371</v>
      </c>
      <c r="D7" s="20" t="s">
        <v>33</v>
      </c>
      <c r="E7" s="19" t="s">
        <v>365</v>
      </c>
      <c r="F7" s="20"/>
    </row>
    <row r="8" spans="2:6" ht="20.100000000000001" customHeight="1" x14ac:dyDescent="0.2">
      <c r="B8" s="23" t="s">
        <v>3</v>
      </c>
      <c r="C8" s="18" t="s">
        <v>372</v>
      </c>
      <c r="D8" s="20" t="s">
        <v>135</v>
      </c>
      <c r="E8" s="19" t="s">
        <v>365</v>
      </c>
      <c r="F8" s="20"/>
    </row>
    <row r="9" spans="2:6" ht="20.100000000000001" customHeight="1" x14ac:dyDescent="0.2">
      <c r="B9" s="22" t="s">
        <v>267</v>
      </c>
      <c r="C9" s="16" t="s">
        <v>373</v>
      </c>
      <c r="D9" s="20" t="s">
        <v>268</v>
      </c>
      <c r="E9" s="19"/>
      <c r="F9" s="20" t="s">
        <v>381</v>
      </c>
    </row>
    <row r="10" spans="2:6" ht="20.100000000000001" customHeight="1" x14ac:dyDescent="0.2">
      <c r="B10" s="22" t="s">
        <v>266</v>
      </c>
      <c r="C10" s="16" t="s">
        <v>374</v>
      </c>
      <c r="D10" s="20">
        <f>LEN(D9)</f>
        <v>37</v>
      </c>
      <c r="E10" s="20" t="s">
        <v>382</v>
      </c>
      <c r="F10" s="20" t="s">
        <v>383</v>
      </c>
    </row>
    <row r="11" spans="2:6" ht="20.100000000000001" customHeight="1" x14ac:dyDescent="0.2">
      <c r="B11" s="22" t="s">
        <v>4</v>
      </c>
      <c r="C11" s="16" t="s">
        <v>375</v>
      </c>
      <c r="D11" s="21">
        <v>108000</v>
      </c>
      <c r="E11" s="19"/>
      <c r="F11" s="21"/>
    </row>
    <row r="12" spans="2:6" ht="20.100000000000001" customHeight="1" x14ac:dyDescent="0.2">
      <c r="B12" s="22" t="s">
        <v>5</v>
      </c>
      <c r="C12" s="16" t="s">
        <v>5</v>
      </c>
      <c r="D12" s="20">
        <v>7872</v>
      </c>
      <c r="E12" s="19"/>
      <c r="F12" s="20"/>
    </row>
    <row r="13" spans="2:6" ht="20.100000000000001" customHeight="1" x14ac:dyDescent="0.2">
      <c r="B13" s="22" t="s">
        <v>6</v>
      </c>
      <c r="C13" s="16" t="s">
        <v>6</v>
      </c>
      <c r="D13" s="20">
        <v>1968</v>
      </c>
      <c r="E13" s="19"/>
      <c r="F13" s="20"/>
    </row>
    <row r="14" spans="2:6" ht="20.100000000000001" customHeight="1" x14ac:dyDescent="0.2">
      <c r="B14" s="22" t="s">
        <v>7</v>
      </c>
      <c r="C14" s="16" t="s">
        <v>7</v>
      </c>
      <c r="D14" s="20">
        <v>1500</v>
      </c>
      <c r="E14" s="19"/>
      <c r="F14" s="20"/>
    </row>
    <row r="15" spans="2:6" ht="20.100000000000001" customHeight="1" x14ac:dyDescent="0.2">
      <c r="B15" s="22" t="s">
        <v>28</v>
      </c>
      <c r="C15" s="16" t="s">
        <v>28</v>
      </c>
      <c r="D15" s="20">
        <v>10</v>
      </c>
      <c r="E15" s="19"/>
      <c r="F15" s="20"/>
    </row>
    <row r="16" spans="2:6" ht="20.100000000000001" customHeight="1" x14ac:dyDescent="0.2">
      <c r="B16" s="22" t="s">
        <v>14</v>
      </c>
      <c r="C16" s="16" t="s">
        <v>14</v>
      </c>
      <c r="D16" s="20">
        <v>0.67</v>
      </c>
      <c r="E16" s="19"/>
      <c r="F16" s="20"/>
    </row>
    <row r="17" spans="2:6" ht="20.100000000000001" customHeight="1" x14ac:dyDescent="0.2">
      <c r="B17" s="22" t="s">
        <v>8</v>
      </c>
      <c r="C17" s="16" t="s">
        <v>376</v>
      </c>
      <c r="D17" s="20">
        <v>150</v>
      </c>
      <c r="E17" s="19"/>
      <c r="F17" s="20"/>
    </row>
    <row r="18" spans="2:6" ht="20.100000000000001" customHeight="1" x14ac:dyDescent="0.2">
      <c r="B18" s="22" t="s">
        <v>359</v>
      </c>
      <c r="C18" s="16" t="s">
        <v>377</v>
      </c>
      <c r="D18" s="20"/>
      <c r="E18" s="19"/>
      <c r="F18" s="20"/>
    </row>
    <row r="19" spans="2:6" ht="20.100000000000001" customHeight="1" x14ac:dyDescent="0.2">
      <c r="B19" s="22" t="s">
        <v>9</v>
      </c>
      <c r="C19" s="16" t="s">
        <v>378</v>
      </c>
      <c r="D19" s="20" t="s">
        <v>269</v>
      </c>
      <c r="E19" s="19"/>
      <c r="F19" s="20"/>
    </row>
    <row r="20" spans="2:6" ht="20.100000000000001" customHeight="1" x14ac:dyDescent="0.2">
      <c r="B20" s="22" t="s">
        <v>10</v>
      </c>
      <c r="C20" s="16" t="s">
        <v>374</v>
      </c>
      <c r="D20" s="20" t="s">
        <v>283</v>
      </c>
      <c r="E20" s="20" t="s">
        <v>382</v>
      </c>
      <c r="F20" s="20" t="s">
        <v>383</v>
      </c>
    </row>
    <row r="21" spans="2:6" ht="37.5" customHeight="1" x14ac:dyDescent="0.2">
      <c r="B21" s="22" t="s">
        <v>11</v>
      </c>
      <c r="C21" s="16"/>
      <c r="D21" s="20" t="s">
        <v>100</v>
      </c>
      <c r="E21" s="19" t="s">
        <v>365</v>
      </c>
      <c r="F21" s="24" t="s">
        <v>384</v>
      </c>
    </row>
    <row r="22" spans="2:6" ht="20.100000000000001" customHeight="1" x14ac:dyDescent="0.2">
      <c r="B22" s="22" t="s">
        <v>12</v>
      </c>
      <c r="C22" s="16" t="s">
        <v>379</v>
      </c>
      <c r="D22" s="20" t="s">
        <v>31</v>
      </c>
      <c r="E22" s="19" t="s">
        <v>365</v>
      </c>
      <c r="F22" s="20"/>
    </row>
    <row r="23" spans="2:6" ht="20.100000000000001" customHeight="1" x14ac:dyDescent="0.2">
      <c r="B23" s="22" t="s">
        <v>13</v>
      </c>
      <c r="C23" s="16" t="s">
        <v>13</v>
      </c>
      <c r="D23" s="20" t="s">
        <v>360</v>
      </c>
      <c r="E23" s="19" t="s">
        <v>365</v>
      </c>
      <c r="F23" s="20"/>
    </row>
    <row r="24" spans="2:6" ht="20.100000000000001" customHeight="1" x14ac:dyDescent="0.2">
      <c r="B24" s="22" t="s">
        <v>363</v>
      </c>
      <c r="C24" s="16" t="s">
        <v>363</v>
      </c>
      <c r="D24" s="20"/>
      <c r="E24" s="19"/>
      <c r="F24" s="20"/>
    </row>
  </sheetData>
  <conditionalFormatting sqref="D10">
    <cfRule type="cellIs" dxfId="1" priority="2" stopIfTrue="1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2"/>
  <sheetViews>
    <sheetView tabSelected="1"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P56" sqref="P56"/>
    </sheetView>
  </sheetViews>
  <sheetFormatPr defaultRowHeight="20.100000000000001" customHeight="1" x14ac:dyDescent="0.2"/>
  <cols>
    <col min="1" max="1" width="1.5" style="1" customWidth="1"/>
    <col min="2" max="2" width="13.5" style="1" bestFit="1" customWidth="1"/>
    <col min="3" max="3" width="9.1640625" style="1" customWidth="1"/>
    <col min="4" max="4" width="18.33203125" style="1" bestFit="1" customWidth="1"/>
    <col min="5" max="5" width="25.1640625" style="1" bestFit="1" customWidth="1"/>
    <col min="6" max="7" width="44.33203125" style="1" bestFit="1" customWidth="1"/>
    <col min="8" max="8" width="19" style="30" bestFit="1" customWidth="1"/>
    <col min="9" max="9" width="17.6640625" style="1" customWidth="1"/>
    <col min="10" max="10" width="28.5" style="1" customWidth="1"/>
    <col min="11" max="11" width="28" style="1" customWidth="1"/>
    <col min="12" max="13" width="24.6640625" style="1" customWidth="1"/>
    <col min="14" max="14" width="12.33203125" style="1" bestFit="1" customWidth="1"/>
    <col min="15" max="15" width="10" style="1" bestFit="1" customWidth="1"/>
    <col min="16" max="16" width="30.33203125" style="1" bestFit="1" customWidth="1"/>
    <col min="17" max="17" width="9.83203125" style="1" bestFit="1" customWidth="1"/>
    <col min="18" max="18" width="13.1640625" style="1" customWidth="1"/>
    <col min="19" max="19" width="25.33203125" style="1" customWidth="1"/>
    <col min="20" max="20" width="16.33203125" style="1" customWidth="1"/>
    <col min="21" max="21" width="29.83203125" style="1" customWidth="1"/>
    <col min="22" max="22" width="12.5" style="1" bestFit="1" customWidth="1"/>
    <col min="23" max="16384" width="9.33203125" style="1"/>
  </cols>
  <sheetData>
    <row r="2" spans="2:22" ht="20.100000000000001" customHeight="1" x14ac:dyDescent="0.2">
      <c r="B2" s="26" t="s">
        <v>0</v>
      </c>
      <c r="C2" s="26" t="s">
        <v>1</v>
      </c>
      <c r="D2" s="26" t="s">
        <v>2</v>
      </c>
      <c r="E2" s="26" t="s">
        <v>3</v>
      </c>
      <c r="F2" s="27" t="s">
        <v>388</v>
      </c>
      <c r="G2" s="27" t="s">
        <v>387</v>
      </c>
      <c r="H2" s="28" t="s">
        <v>266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28</v>
      </c>
      <c r="N2" s="27" t="s">
        <v>14</v>
      </c>
      <c r="O2" s="27" t="s">
        <v>8</v>
      </c>
      <c r="P2" s="27" t="s">
        <v>359</v>
      </c>
      <c r="Q2" s="27" t="s">
        <v>9</v>
      </c>
      <c r="R2" s="27" t="s">
        <v>10</v>
      </c>
      <c r="S2" s="27" t="s">
        <v>11</v>
      </c>
      <c r="T2" s="27" t="s">
        <v>12</v>
      </c>
      <c r="U2" s="27" t="s">
        <v>13</v>
      </c>
      <c r="V2" s="27" t="s">
        <v>363</v>
      </c>
    </row>
    <row r="3" spans="2:22" ht="20.100000000000001" customHeight="1" x14ac:dyDescent="0.2">
      <c r="B3" s="14" t="s">
        <v>358</v>
      </c>
      <c r="C3" s="14" t="s">
        <v>29</v>
      </c>
      <c r="D3" s="14" t="s">
        <v>27</v>
      </c>
      <c r="E3" s="14" t="s">
        <v>144</v>
      </c>
      <c r="F3" s="14" t="s">
        <v>389</v>
      </c>
      <c r="G3" s="14" t="s">
        <v>389</v>
      </c>
      <c r="H3" s="29">
        <f t="shared" ref="H3:H66" si="0">LEN(F3)</f>
        <v>31</v>
      </c>
      <c r="I3" s="10"/>
      <c r="J3" s="11">
        <v>4.5</v>
      </c>
      <c r="K3" s="14">
        <v>0.23600000000000002</v>
      </c>
      <c r="L3" s="14">
        <v>0.17</v>
      </c>
      <c r="M3" s="14">
        <v>18</v>
      </c>
      <c r="N3" s="14">
        <v>0.98799999999999999</v>
      </c>
      <c r="O3" s="11">
        <v>547</v>
      </c>
      <c r="P3" s="32" t="s">
        <v>462</v>
      </c>
      <c r="Q3" s="11" t="s">
        <v>269</v>
      </c>
      <c r="R3" s="14" t="str">
        <f>VLOOKUP(E3,Values!I:J,2,0)</f>
        <v>TG1</v>
      </c>
      <c r="S3" s="14" t="s">
        <v>172</v>
      </c>
      <c r="T3" s="14" t="s">
        <v>50</v>
      </c>
      <c r="U3" s="31" t="s">
        <v>360</v>
      </c>
      <c r="V3" s="14"/>
    </row>
    <row r="4" spans="2:22" ht="20.100000000000001" customHeight="1" x14ac:dyDescent="0.2">
      <c r="B4" s="14" t="s">
        <v>358</v>
      </c>
      <c r="C4" s="14" t="s">
        <v>29</v>
      </c>
      <c r="D4" s="14" t="s">
        <v>33</v>
      </c>
      <c r="E4" s="14" t="s">
        <v>129</v>
      </c>
      <c r="F4" s="14" t="s">
        <v>390</v>
      </c>
      <c r="G4" s="14" t="s">
        <v>390</v>
      </c>
      <c r="H4" s="29">
        <f t="shared" si="0"/>
        <v>37</v>
      </c>
      <c r="I4" s="10"/>
      <c r="J4" s="11">
        <v>7.5</v>
      </c>
      <c r="K4" s="14">
        <v>0.29599999999999999</v>
      </c>
      <c r="L4" s="14">
        <v>0.27474999999999999</v>
      </c>
      <c r="M4" s="14">
        <v>24</v>
      </c>
      <c r="N4" s="14">
        <v>0.75</v>
      </c>
      <c r="O4" s="11">
        <v>547</v>
      </c>
      <c r="P4" s="14" t="s">
        <v>463</v>
      </c>
      <c r="Q4" s="11" t="s">
        <v>269</v>
      </c>
      <c r="R4" s="14" t="str">
        <f>VLOOKUP(E4,Values!I:J,2,0)</f>
        <v>TD1</v>
      </c>
      <c r="S4" s="14" t="s">
        <v>199</v>
      </c>
      <c r="T4" s="14" t="s">
        <v>38</v>
      </c>
      <c r="U4" s="31" t="s">
        <v>360</v>
      </c>
      <c r="V4" s="14"/>
    </row>
    <row r="5" spans="2:22" ht="20.100000000000001" customHeight="1" x14ac:dyDescent="0.2">
      <c r="B5" s="14" t="s">
        <v>358</v>
      </c>
      <c r="C5" s="14" t="s">
        <v>29</v>
      </c>
      <c r="D5" s="14" t="s">
        <v>33</v>
      </c>
      <c r="E5" s="14" t="s">
        <v>144</v>
      </c>
      <c r="F5" s="14" t="s">
        <v>391</v>
      </c>
      <c r="G5" s="14" t="s">
        <v>391</v>
      </c>
      <c r="H5" s="29">
        <f t="shared" si="0"/>
        <v>24</v>
      </c>
      <c r="I5" s="10"/>
      <c r="J5" s="11">
        <v>11.5</v>
      </c>
      <c r="K5" s="14">
        <v>9.8000000000000004E-2</v>
      </c>
      <c r="L5" s="14">
        <v>8.5000000000000006E-2</v>
      </c>
      <c r="M5" s="14">
        <v>108</v>
      </c>
      <c r="N5" s="14">
        <v>4.0000000000000001E-3</v>
      </c>
      <c r="O5" s="11">
        <v>547</v>
      </c>
      <c r="P5" s="14" t="s">
        <v>464</v>
      </c>
      <c r="Q5" s="11" t="s">
        <v>269</v>
      </c>
      <c r="R5" s="14" t="str">
        <f>VLOOKUP(E5,Values!I:J,2,0)</f>
        <v>TG1</v>
      </c>
      <c r="S5" s="14" t="s">
        <v>262</v>
      </c>
      <c r="T5" s="14" t="s">
        <v>38</v>
      </c>
      <c r="U5" s="31" t="s">
        <v>360</v>
      </c>
      <c r="V5" s="14"/>
    </row>
    <row r="6" spans="2:22" ht="20.100000000000001" customHeight="1" x14ac:dyDescent="0.2">
      <c r="B6" s="14" t="s">
        <v>358</v>
      </c>
      <c r="C6" s="14" t="s">
        <v>29</v>
      </c>
      <c r="D6" s="14" t="s">
        <v>33</v>
      </c>
      <c r="E6" s="14" t="s">
        <v>144</v>
      </c>
      <c r="F6" s="14" t="s">
        <v>392</v>
      </c>
      <c r="G6" s="14" t="s">
        <v>392</v>
      </c>
      <c r="H6" s="29">
        <f t="shared" si="0"/>
        <v>24</v>
      </c>
      <c r="I6" s="10"/>
      <c r="J6" s="11">
        <v>11.3</v>
      </c>
      <c r="K6" s="14">
        <v>0.45400000000000001</v>
      </c>
      <c r="L6" s="14">
        <v>0.42</v>
      </c>
      <c r="M6" s="14">
        <v>24</v>
      </c>
      <c r="N6" s="14">
        <v>0.93300000000000005</v>
      </c>
      <c r="O6" s="11">
        <v>547</v>
      </c>
      <c r="P6" s="14" t="s">
        <v>465</v>
      </c>
      <c r="Q6" s="11" t="s">
        <v>269</v>
      </c>
      <c r="R6" s="14" t="str">
        <f>VLOOKUP(E6,Values!I:J,2,0)</f>
        <v>TG1</v>
      </c>
      <c r="S6" s="14" t="s">
        <v>220</v>
      </c>
      <c r="T6" s="14" t="s">
        <v>38</v>
      </c>
      <c r="U6" s="31" t="s">
        <v>360</v>
      </c>
      <c r="V6" s="14"/>
    </row>
    <row r="7" spans="2:22" ht="20.100000000000001" customHeight="1" x14ac:dyDescent="0.2">
      <c r="B7" s="14" t="s">
        <v>358</v>
      </c>
      <c r="C7" s="14" t="s">
        <v>29</v>
      </c>
      <c r="D7" s="14" t="s">
        <v>33</v>
      </c>
      <c r="E7" s="14" t="s">
        <v>144</v>
      </c>
      <c r="F7" s="14" t="s">
        <v>393</v>
      </c>
      <c r="G7" s="14" t="s">
        <v>393</v>
      </c>
      <c r="H7" s="29">
        <f t="shared" si="0"/>
        <v>19</v>
      </c>
      <c r="I7" s="10"/>
      <c r="J7" s="11">
        <v>11.2</v>
      </c>
      <c r="K7" s="14">
        <v>9.8000000000000004E-2</v>
      </c>
      <c r="L7" s="14">
        <v>8.5000000000000006E-2</v>
      </c>
      <c r="M7" s="14">
        <v>108</v>
      </c>
      <c r="N7" s="14">
        <v>0.26900000000000002</v>
      </c>
      <c r="O7" s="11">
        <v>547</v>
      </c>
      <c r="P7" s="14" t="s">
        <v>466</v>
      </c>
      <c r="Q7" s="11" t="s">
        <v>269</v>
      </c>
      <c r="R7" s="14" t="str">
        <f>VLOOKUP(E7,Values!I:J,2,0)</f>
        <v>TG1</v>
      </c>
      <c r="S7" s="14" t="s">
        <v>262</v>
      </c>
      <c r="T7" s="14" t="s">
        <v>38</v>
      </c>
      <c r="U7" s="31" t="s">
        <v>360</v>
      </c>
      <c r="V7" s="14"/>
    </row>
    <row r="8" spans="2:22" ht="20.100000000000001" customHeight="1" x14ac:dyDescent="0.2">
      <c r="B8" s="14" t="s">
        <v>358</v>
      </c>
      <c r="C8" s="14" t="s">
        <v>29</v>
      </c>
      <c r="D8" s="14" t="s">
        <v>33</v>
      </c>
      <c r="E8" s="14" t="s">
        <v>113</v>
      </c>
      <c r="F8" s="14" t="s">
        <v>394</v>
      </c>
      <c r="G8" s="14" t="s">
        <v>394</v>
      </c>
      <c r="H8" s="29">
        <f t="shared" si="0"/>
        <v>29</v>
      </c>
      <c r="I8" s="10"/>
      <c r="J8" s="11">
        <v>14.3</v>
      </c>
      <c r="K8" s="14">
        <v>1.133</v>
      </c>
      <c r="L8" s="14">
        <v>1.1000000000000001</v>
      </c>
      <c r="M8" s="14">
        <v>12</v>
      </c>
      <c r="N8" s="14">
        <v>1.4950000000000001</v>
      </c>
      <c r="O8" s="11">
        <v>365</v>
      </c>
      <c r="P8" s="14" t="s">
        <v>467</v>
      </c>
      <c r="Q8" s="11" t="s">
        <v>269</v>
      </c>
      <c r="R8" s="14" t="str">
        <f>VLOOKUP(E8,Values!I:J,2,0)</f>
        <v>TA1</v>
      </c>
      <c r="S8" s="14" t="s">
        <v>81</v>
      </c>
      <c r="T8" s="14" t="s">
        <v>38</v>
      </c>
      <c r="U8" s="31" t="s">
        <v>360</v>
      </c>
      <c r="V8" s="14"/>
    </row>
    <row r="9" spans="2:22" ht="20.100000000000001" customHeight="1" x14ac:dyDescent="0.2">
      <c r="B9" s="14" t="s">
        <v>358</v>
      </c>
      <c r="C9" s="14" t="s">
        <v>29</v>
      </c>
      <c r="D9" s="14" t="s">
        <v>33</v>
      </c>
      <c r="E9" s="14" t="s">
        <v>113</v>
      </c>
      <c r="F9" s="14" t="s">
        <v>395</v>
      </c>
      <c r="G9" s="14" t="s">
        <v>395</v>
      </c>
      <c r="H9" s="29">
        <f t="shared" si="0"/>
        <v>27</v>
      </c>
      <c r="I9" s="10"/>
      <c r="J9" s="11">
        <v>7</v>
      </c>
      <c r="K9" s="14">
        <v>0.26900000000000002</v>
      </c>
      <c r="L9" s="14">
        <v>0.25</v>
      </c>
      <c r="M9" s="14">
        <v>24</v>
      </c>
      <c r="N9" s="14">
        <v>0.71299999999999997</v>
      </c>
      <c r="O9" s="11">
        <v>365</v>
      </c>
      <c r="P9" s="14" t="s">
        <v>468</v>
      </c>
      <c r="Q9" s="11" t="s">
        <v>269</v>
      </c>
      <c r="R9" s="14" t="str">
        <f>VLOOKUP(E9,Values!I:J,2,0)</f>
        <v>TA1</v>
      </c>
      <c r="S9" s="14" t="s">
        <v>199</v>
      </c>
      <c r="T9" s="14" t="s">
        <v>38</v>
      </c>
      <c r="U9" s="31" t="s">
        <v>360</v>
      </c>
      <c r="V9" s="14"/>
    </row>
    <row r="10" spans="2:22" ht="20.100000000000001" customHeight="1" x14ac:dyDescent="0.2">
      <c r="B10" s="14" t="s">
        <v>358</v>
      </c>
      <c r="C10" s="14" t="s">
        <v>29</v>
      </c>
      <c r="D10" s="14" t="s">
        <v>33</v>
      </c>
      <c r="E10" s="14" t="s">
        <v>113</v>
      </c>
      <c r="F10" s="14" t="s">
        <v>396</v>
      </c>
      <c r="G10" s="14" t="s">
        <v>396</v>
      </c>
      <c r="H10" s="29">
        <f t="shared" si="0"/>
        <v>28</v>
      </c>
      <c r="I10" s="10"/>
      <c r="J10" s="11">
        <v>7.6</v>
      </c>
      <c r="K10" s="14">
        <v>0.29899999999999999</v>
      </c>
      <c r="L10" s="14">
        <v>0.28000000000000003</v>
      </c>
      <c r="M10" s="14">
        <v>24</v>
      </c>
      <c r="N10" s="14">
        <v>0.69399999999999995</v>
      </c>
      <c r="O10" s="11">
        <v>365</v>
      </c>
      <c r="P10" s="14" t="s">
        <v>469</v>
      </c>
      <c r="Q10" s="11" t="s">
        <v>269</v>
      </c>
      <c r="R10" s="14" t="str">
        <f>VLOOKUP(E10,Values!I:J,2,0)</f>
        <v>TA1</v>
      </c>
      <c r="S10" s="14" t="s">
        <v>203</v>
      </c>
      <c r="T10" s="14" t="s">
        <v>38</v>
      </c>
      <c r="U10" s="31" t="s">
        <v>360</v>
      </c>
      <c r="V10" s="14"/>
    </row>
    <row r="11" spans="2:22" ht="20.100000000000001" customHeight="1" x14ac:dyDescent="0.2">
      <c r="B11" s="14" t="s">
        <v>358</v>
      </c>
      <c r="C11" s="14" t="s">
        <v>29</v>
      </c>
      <c r="D11" s="14" t="s">
        <v>27</v>
      </c>
      <c r="E11" s="14" t="s">
        <v>135</v>
      </c>
      <c r="F11" s="14" t="s">
        <v>397</v>
      </c>
      <c r="G11" s="14" t="s">
        <v>397</v>
      </c>
      <c r="H11" s="29">
        <f t="shared" si="0"/>
        <v>37</v>
      </c>
      <c r="I11" s="10"/>
      <c r="J11" s="11">
        <v>8</v>
      </c>
      <c r="K11" s="14">
        <v>0.62</v>
      </c>
      <c r="L11" s="14">
        <v>0.54</v>
      </c>
      <c r="M11" s="14">
        <v>12</v>
      </c>
      <c r="N11" s="14">
        <v>0.03</v>
      </c>
      <c r="O11" s="11">
        <v>365</v>
      </c>
      <c r="P11" s="14" t="s">
        <v>470</v>
      </c>
      <c r="Q11" s="11" t="s">
        <v>269</v>
      </c>
      <c r="R11" s="14" t="str">
        <f>VLOOKUP(E11,Values!I:J,2,0)</f>
        <v>TE1</v>
      </c>
      <c r="S11" s="14" t="s">
        <v>230</v>
      </c>
      <c r="T11" s="14" t="s">
        <v>50</v>
      </c>
      <c r="U11" s="31" t="s">
        <v>360</v>
      </c>
      <c r="V11" s="14"/>
    </row>
    <row r="12" spans="2:22" ht="20.100000000000001" customHeight="1" x14ac:dyDescent="0.2">
      <c r="B12" s="14" t="s">
        <v>358</v>
      </c>
      <c r="C12" s="14" t="s">
        <v>29</v>
      </c>
      <c r="D12" s="14" t="s">
        <v>33</v>
      </c>
      <c r="E12" s="14" t="s">
        <v>156</v>
      </c>
      <c r="F12" s="14" t="s">
        <v>398</v>
      </c>
      <c r="G12" s="14" t="s">
        <v>398</v>
      </c>
      <c r="H12" s="29">
        <f t="shared" si="0"/>
        <v>28</v>
      </c>
      <c r="I12" s="10"/>
      <c r="J12" s="11">
        <v>5.5</v>
      </c>
      <c r="K12" s="14">
        <v>0.223</v>
      </c>
      <c r="L12" s="14">
        <v>0.2</v>
      </c>
      <c r="M12" s="14">
        <v>24</v>
      </c>
      <c r="N12" s="14">
        <v>0.47899999999999998</v>
      </c>
      <c r="O12" s="11">
        <v>365</v>
      </c>
      <c r="P12" s="14" t="s">
        <v>471</v>
      </c>
      <c r="Q12" s="11" t="s">
        <v>269</v>
      </c>
      <c r="R12" s="14" t="str">
        <f>VLOOKUP(E12,Values!I:J,2,0)</f>
        <v>TI1</v>
      </c>
      <c r="S12" s="14" t="s">
        <v>183</v>
      </c>
      <c r="T12" s="14" t="s">
        <v>38</v>
      </c>
      <c r="U12" s="31" t="s">
        <v>360</v>
      </c>
      <c r="V12" s="14"/>
    </row>
    <row r="13" spans="2:22" ht="20.100000000000001" customHeight="1" x14ac:dyDescent="0.2">
      <c r="B13" s="14" t="s">
        <v>358</v>
      </c>
      <c r="C13" s="14" t="s">
        <v>29</v>
      </c>
      <c r="D13" s="14" t="s">
        <v>33</v>
      </c>
      <c r="E13" s="14" t="s">
        <v>150</v>
      </c>
      <c r="F13" s="14" t="s">
        <v>399</v>
      </c>
      <c r="G13" s="14" t="s">
        <v>399</v>
      </c>
      <c r="H13" s="29">
        <f t="shared" si="0"/>
        <v>31</v>
      </c>
      <c r="I13" s="10"/>
      <c r="J13" s="11">
        <v>13.6</v>
      </c>
      <c r="K13" s="14">
        <v>0.54400000000000004</v>
      </c>
      <c r="L13" s="14">
        <v>0.51</v>
      </c>
      <c r="M13" s="14">
        <v>24</v>
      </c>
      <c r="N13" s="14">
        <v>1.073</v>
      </c>
      <c r="O13" s="11">
        <v>730</v>
      </c>
      <c r="P13" s="14" t="s">
        <v>472</v>
      </c>
      <c r="Q13" s="11" t="s">
        <v>269</v>
      </c>
      <c r="R13" s="14" t="str">
        <f>VLOOKUP(E13,Values!I:J,2,0)</f>
        <v>TH1</v>
      </c>
      <c r="S13" s="14" t="s">
        <v>230</v>
      </c>
      <c r="T13" s="14" t="s">
        <v>38</v>
      </c>
      <c r="U13" s="31" t="s">
        <v>360</v>
      </c>
      <c r="V13" s="14"/>
    </row>
    <row r="14" spans="2:22" ht="20.100000000000001" customHeight="1" x14ac:dyDescent="0.2">
      <c r="B14" s="14" t="s">
        <v>358</v>
      </c>
      <c r="C14" s="14" t="s">
        <v>29</v>
      </c>
      <c r="D14" s="14" t="s">
        <v>33</v>
      </c>
      <c r="E14" s="14" t="s">
        <v>150</v>
      </c>
      <c r="F14" s="14" t="s">
        <v>400</v>
      </c>
      <c r="G14" s="14" t="s">
        <v>400</v>
      </c>
      <c r="H14" s="29">
        <f t="shared" si="0"/>
        <v>31</v>
      </c>
      <c r="I14" s="10"/>
      <c r="J14" s="11">
        <v>7</v>
      </c>
      <c r="K14" s="14">
        <v>0.27400000000000002</v>
      </c>
      <c r="L14" s="14">
        <v>0.25</v>
      </c>
      <c r="M14" s="14">
        <v>24</v>
      </c>
      <c r="N14" s="14">
        <v>0.501</v>
      </c>
      <c r="O14" s="11">
        <v>730</v>
      </c>
      <c r="P14" s="14" t="s">
        <v>473</v>
      </c>
      <c r="Q14" s="11" t="s">
        <v>269</v>
      </c>
      <c r="R14" s="14" t="str">
        <f>VLOOKUP(E14,Values!I:J,2,0)</f>
        <v>TH1</v>
      </c>
      <c r="S14" s="14" t="s">
        <v>199</v>
      </c>
      <c r="T14" s="14" t="s">
        <v>38</v>
      </c>
      <c r="U14" s="31" t="s">
        <v>360</v>
      </c>
      <c r="V14" s="14"/>
    </row>
    <row r="15" spans="2:22" ht="20.100000000000001" customHeight="1" x14ac:dyDescent="0.2">
      <c r="B15" s="14" t="s">
        <v>358</v>
      </c>
      <c r="C15" s="14" t="s">
        <v>29</v>
      </c>
      <c r="D15" s="14" t="s">
        <v>33</v>
      </c>
      <c r="E15" s="14" t="s">
        <v>144</v>
      </c>
      <c r="F15" s="14" t="s">
        <v>401</v>
      </c>
      <c r="G15" s="14" t="s">
        <v>401</v>
      </c>
      <c r="H15" s="29">
        <f t="shared" si="0"/>
        <v>24</v>
      </c>
      <c r="I15" s="10"/>
      <c r="J15" s="11">
        <v>11.2</v>
      </c>
      <c r="K15" s="14">
        <v>0.58899999999999997</v>
      </c>
      <c r="L15" s="14">
        <v>0.51</v>
      </c>
      <c r="M15" s="14">
        <v>18</v>
      </c>
      <c r="N15" s="14">
        <v>2.5999999999999999E-2</v>
      </c>
      <c r="O15" s="11">
        <v>547</v>
      </c>
      <c r="P15" s="14" t="s">
        <v>474</v>
      </c>
      <c r="Q15" s="11" t="s">
        <v>269</v>
      </c>
      <c r="R15" s="14" t="str">
        <f>VLOOKUP(E15,Values!I:J,2,0)</f>
        <v>TG1</v>
      </c>
      <c r="S15" s="14" t="s">
        <v>230</v>
      </c>
      <c r="T15" s="14" t="s">
        <v>50</v>
      </c>
      <c r="U15" s="31" t="s">
        <v>360</v>
      </c>
      <c r="V15" s="14"/>
    </row>
    <row r="16" spans="2:22" ht="20.100000000000001" customHeight="1" x14ac:dyDescent="0.2">
      <c r="B16" s="14" t="s">
        <v>358</v>
      </c>
      <c r="C16" s="14" t="s">
        <v>29</v>
      </c>
      <c r="D16" s="14" t="s">
        <v>33</v>
      </c>
      <c r="E16" s="14" t="s">
        <v>144</v>
      </c>
      <c r="F16" s="14" t="s">
        <v>402</v>
      </c>
      <c r="G16" s="14" t="s">
        <v>402</v>
      </c>
      <c r="H16" s="29">
        <f t="shared" si="0"/>
        <v>28</v>
      </c>
      <c r="I16" s="10"/>
      <c r="J16" s="11">
        <v>11.4</v>
      </c>
      <c r="K16" s="14">
        <v>0.58899999999999997</v>
      </c>
      <c r="L16" s="14">
        <v>0.51</v>
      </c>
      <c r="M16" s="14">
        <v>18</v>
      </c>
      <c r="N16" s="14">
        <v>2.347</v>
      </c>
      <c r="O16" s="11">
        <v>547</v>
      </c>
      <c r="P16" s="14" t="s">
        <v>475</v>
      </c>
      <c r="Q16" s="11" t="s">
        <v>269</v>
      </c>
      <c r="R16" s="14" t="str">
        <f>VLOOKUP(E16,Values!I:J,2,0)</f>
        <v>TG1</v>
      </c>
      <c r="S16" s="14" t="s">
        <v>230</v>
      </c>
      <c r="T16" s="14" t="s">
        <v>50</v>
      </c>
      <c r="U16" s="31" t="s">
        <v>360</v>
      </c>
      <c r="V16" s="14"/>
    </row>
    <row r="17" spans="2:22" ht="20.100000000000001" customHeight="1" x14ac:dyDescent="0.2">
      <c r="B17" s="14" t="s">
        <v>358</v>
      </c>
      <c r="C17" s="14" t="s">
        <v>29</v>
      </c>
      <c r="D17" s="14" t="s">
        <v>33</v>
      </c>
      <c r="E17" s="14" t="s">
        <v>135</v>
      </c>
      <c r="F17" s="14" t="s">
        <v>403</v>
      </c>
      <c r="G17" s="14" t="s">
        <v>403</v>
      </c>
      <c r="H17" s="29">
        <f t="shared" si="0"/>
        <v>28</v>
      </c>
      <c r="I17" s="10"/>
      <c r="J17" s="11">
        <v>7.6</v>
      </c>
      <c r="K17" s="14">
        <v>0.28999999999999998</v>
      </c>
      <c r="L17" s="14">
        <v>0.27</v>
      </c>
      <c r="M17" s="14">
        <v>24</v>
      </c>
      <c r="N17" s="14">
        <v>0.71499999999999997</v>
      </c>
      <c r="O17" s="11">
        <v>365</v>
      </c>
      <c r="P17" s="14" t="s">
        <v>476</v>
      </c>
      <c r="Q17" s="11" t="s">
        <v>269</v>
      </c>
      <c r="R17" s="14" t="str">
        <f>VLOOKUP(E17,Values!I:J,2,0)</f>
        <v>TE1</v>
      </c>
      <c r="S17" s="14" t="s">
        <v>202</v>
      </c>
      <c r="T17" s="14" t="s">
        <v>38</v>
      </c>
      <c r="U17" s="31" t="s">
        <v>360</v>
      </c>
      <c r="V17" s="14"/>
    </row>
    <row r="18" spans="2:22" ht="20.100000000000001" customHeight="1" x14ac:dyDescent="0.2">
      <c r="B18" s="14" t="s">
        <v>358</v>
      </c>
      <c r="C18" s="14" t="s">
        <v>29</v>
      </c>
      <c r="D18" s="14" t="s">
        <v>33</v>
      </c>
      <c r="E18" s="14" t="s">
        <v>119</v>
      </c>
      <c r="F18" s="14" t="s">
        <v>404</v>
      </c>
      <c r="G18" s="14" t="s">
        <v>404</v>
      </c>
      <c r="H18" s="29">
        <f t="shared" si="0"/>
        <v>37</v>
      </c>
      <c r="I18" s="10"/>
      <c r="J18" s="11">
        <v>14.2</v>
      </c>
      <c r="K18" s="14">
        <v>0.56999999999999995</v>
      </c>
      <c r="L18" s="14">
        <v>0.29099999999999998</v>
      </c>
      <c r="M18" s="14">
        <v>24</v>
      </c>
      <c r="N18" s="14">
        <v>0.79200000000000004</v>
      </c>
      <c r="O18" s="11">
        <v>547</v>
      </c>
      <c r="P18" s="14" t="s">
        <v>477</v>
      </c>
      <c r="Q18" s="11" t="s">
        <v>269</v>
      </c>
      <c r="R18" s="14" t="str">
        <f>VLOOKUP(E18,Values!I:J,2,0)</f>
        <v>TB1</v>
      </c>
      <c r="S18" s="14" t="s">
        <v>199</v>
      </c>
      <c r="T18" s="14" t="s">
        <v>38</v>
      </c>
      <c r="U18" s="31" t="s">
        <v>461</v>
      </c>
      <c r="V18" s="14"/>
    </row>
    <row r="19" spans="2:22" ht="20.100000000000001" customHeight="1" x14ac:dyDescent="0.2">
      <c r="B19" s="14" t="s">
        <v>358</v>
      </c>
      <c r="C19" s="14" t="s">
        <v>29</v>
      </c>
      <c r="D19" s="14" t="s">
        <v>33</v>
      </c>
      <c r="E19" s="14" t="s">
        <v>119</v>
      </c>
      <c r="F19" s="14" t="s">
        <v>405</v>
      </c>
      <c r="G19" s="14" t="s">
        <v>405</v>
      </c>
      <c r="H19" s="29">
        <f t="shared" si="0"/>
        <v>25</v>
      </c>
      <c r="I19" s="10"/>
      <c r="J19" s="11">
        <v>14.1</v>
      </c>
      <c r="K19" s="14">
        <v>1.1419999999999999</v>
      </c>
      <c r="L19" s="14">
        <v>1.1057999999999999</v>
      </c>
      <c r="M19" s="14">
        <v>12</v>
      </c>
      <c r="N19" s="14">
        <v>1.6E-2</v>
      </c>
      <c r="O19" s="11">
        <v>547</v>
      </c>
      <c r="P19" s="14" t="s">
        <v>478</v>
      </c>
      <c r="Q19" s="11" t="s">
        <v>269</v>
      </c>
      <c r="R19" s="14" t="str">
        <f>VLOOKUP(E19,Values!I:J,2,0)</f>
        <v>TB1</v>
      </c>
      <c r="S19" s="14" t="s">
        <v>265</v>
      </c>
      <c r="T19" s="14" t="s">
        <v>38</v>
      </c>
      <c r="U19" s="31" t="s">
        <v>461</v>
      </c>
      <c r="V19" s="14"/>
    </row>
    <row r="20" spans="2:22" ht="20.100000000000001" customHeight="1" x14ac:dyDescent="0.2">
      <c r="B20" s="14" t="s">
        <v>358</v>
      </c>
      <c r="C20" s="14" t="s">
        <v>29</v>
      </c>
      <c r="D20" s="14" t="s">
        <v>33</v>
      </c>
      <c r="E20" s="14" t="s">
        <v>119</v>
      </c>
      <c r="F20" s="14" t="s">
        <v>406</v>
      </c>
      <c r="G20" s="14" t="s">
        <v>406</v>
      </c>
      <c r="H20" s="29">
        <f t="shared" si="0"/>
        <v>36</v>
      </c>
      <c r="I20" s="10"/>
      <c r="J20" s="11">
        <v>9.8000000000000007</v>
      </c>
      <c r="K20" s="14">
        <v>194</v>
      </c>
      <c r="L20" s="14">
        <v>0.17459999999999998</v>
      </c>
      <c r="M20" s="14">
        <v>48</v>
      </c>
      <c r="N20" s="14">
        <v>0.01</v>
      </c>
      <c r="O20" s="11">
        <v>547</v>
      </c>
      <c r="P20" s="14" t="s">
        <v>479</v>
      </c>
      <c r="Q20" s="11" t="s">
        <v>269</v>
      </c>
      <c r="R20" s="14" t="str">
        <f>VLOOKUP(E20,Values!I:J,2,0)</f>
        <v>TB1</v>
      </c>
      <c r="S20" s="14" t="s">
        <v>158</v>
      </c>
      <c r="T20" s="14" t="s">
        <v>38</v>
      </c>
      <c r="U20" s="31" t="s">
        <v>461</v>
      </c>
      <c r="V20" s="14"/>
    </row>
    <row r="21" spans="2:22" ht="20.100000000000001" customHeight="1" x14ac:dyDescent="0.2">
      <c r="B21" s="14" t="s">
        <v>358</v>
      </c>
      <c r="C21" s="14" t="s">
        <v>29</v>
      </c>
      <c r="D21" s="14" t="s">
        <v>33</v>
      </c>
      <c r="E21" s="14" t="s">
        <v>119</v>
      </c>
      <c r="F21" s="14" t="s">
        <v>407</v>
      </c>
      <c r="G21" s="14" t="s">
        <v>407</v>
      </c>
      <c r="H21" s="29">
        <f t="shared" si="0"/>
        <v>36</v>
      </c>
      <c r="I21" s="10"/>
      <c r="J21" s="11">
        <v>11.6</v>
      </c>
      <c r="K21" s="14">
        <v>310</v>
      </c>
      <c r="L21" s="14">
        <v>0.29099999999999998</v>
      </c>
      <c r="M21" s="14">
        <v>36</v>
      </c>
      <c r="N21" s="14">
        <v>0.59899999999999998</v>
      </c>
      <c r="O21" s="11">
        <v>547</v>
      </c>
      <c r="P21" s="14" t="s">
        <v>480</v>
      </c>
      <c r="Q21" s="11" t="s">
        <v>269</v>
      </c>
      <c r="R21" s="14" t="str">
        <f>VLOOKUP(E21,Values!I:J,2,0)</f>
        <v>TB1</v>
      </c>
      <c r="S21" s="14" t="s">
        <v>199</v>
      </c>
      <c r="T21" s="14" t="s">
        <v>38</v>
      </c>
      <c r="U21" s="31" t="s">
        <v>461</v>
      </c>
      <c r="V21" s="14"/>
    </row>
    <row r="22" spans="2:22" ht="20.100000000000001" customHeight="1" x14ac:dyDescent="0.2">
      <c r="B22" s="14" t="s">
        <v>358</v>
      </c>
      <c r="C22" s="14" t="s">
        <v>29</v>
      </c>
      <c r="D22" s="14" t="s">
        <v>27</v>
      </c>
      <c r="E22" s="14" t="s">
        <v>124</v>
      </c>
      <c r="F22" s="14" t="s">
        <v>408</v>
      </c>
      <c r="G22" s="14" t="s">
        <v>408</v>
      </c>
      <c r="H22" s="29">
        <f t="shared" si="0"/>
        <v>34</v>
      </c>
      <c r="I22" s="10"/>
      <c r="J22" s="11">
        <v>18.399999999999999</v>
      </c>
      <c r="K22" s="14">
        <v>1.4670000000000001</v>
      </c>
      <c r="L22" s="14">
        <v>0.91242000000000001</v>
      </c>
      <c r="M22" s="14">
        <v>12</v>
      </c>
      <c r="N22" s="14">
        <v>2.984</v>
      </c>
      <c r="O22" s="11">
        <v>730</v>
      </c>
      <c r="P22" s="14" t="s">
        <v>481</v>
      </c>
      <c r="Q22" s="11" t="s">
        <v>269</v>
      </c>
      <c r="R22" s="14" t="str">
        <f>VLOOKUP(E22,Values!I:J,2,0)</f>
        <v>TC1</v>
      </c>
      <c r="S22" s="14" t="s">
        <v>253</v>
      </c>
      <c r="T22" s="14" t="s">
        <v>50</v>
      </c>
      <c r="U22" s="31" t="s">
        <v>461</v>
      </c>
      <c r="V22" s="14"/>
    </row>
    <row r="23" spans="2:22" ht="20.100000000000001" customHeight="1" x14ac:dyDescent="0.2">
      <c r="B23" s="14" t="s">
        <v>358</v>
      </c>
      <c r="C23" s="14" t="s">
        <v>29</v>
      </c>
      <c r="D23" s="14" t="s">
        <v>33</v>
      </c>
      <c r="E23" s="14" t="s">
        <v>124</v>
      </c>
      <c r="F23" s="14" t="s">
        <v>409</v>
      </c>
      <c r="G23" s="14" t="s">
        <v>409</v>
      </c>
      <c r="H23" s="29">
        <f t="shared" si="0"/>
        <v>38</v>
      </c>
      <c r="I23" s="10"/>
      <c r="J23" s="11">
        <v>16.600000000000001</v>
      </c>
      <c r="K23" s="14">
        <v>1.341</v>
      </c>
      <c r="L23" s="14">
        <v>0.80145000000000011</v>
      </c>
      <c r="M23" s="14">
        <v>12</v>
      </c>
      <c r="N23" s="14">
        <v>3.1E-2</v>
      </c>
      <c r="O23" s="11">
        <v>730</v>
      </c>
      <c r="P23" s="14" t="s">
        <v>482</v>
      </c>
      <c r="Q23" s="11" t="s">
        <v>269</v>
      </c>
      <c r="R23" s="14" t="str">
        <f>VLOOKUP(E23,Values!I:J,2,0)</f>
        <v>TC1</v>
      </c>
      <c r="S23" s="14" t="s">
        <v>239</v>
      </c>
      <c r="T23" s="14" t="s">
        <v>38</v>
      </c>
      <c r="U23" s="31" t="s">
        <v>461</v>
      </c>
      <c r="V23" s="14"/>
    </row>
    <row r="24" spans="2:22" ht="20.100000000000001" customHeight="1" x14ac:dyDescent="0.2">
      <c r="B24" s="14" t="s">
        <v>358</v>
      </c>
      <c r="C24" s="14" t="s">
        <v>29</v>
      </c>
      <c r="D24" s="14" t="s">
        <v>33</v>
      </c>
      <c r="E24" s="14" t="s">
        <v>124</v>
      </c>
      <c r="F24" s="14" t="s">
        <v>410</v>
      </c>
      <c r="G24" s="14" t="s">
        <v>410</v>
      </c>
      <c r="H24" s="29">
        <f t="shared" si="0"/>
        <v>38</v>
      </c>
      <c r="I24" s="10"/>
      <c r="J24" s="11">
        <v>14.9</v>
      </c>
      <c r="K24" s="14">
        <v>0.59</v>
      </c>
      <c r="L24" s="14">
        <v>0.30825000000000002</v>
      </c>
      <c r="M24" s="14">
        <v>24</v>
      </c>
      <c r="N24" s="14">
        <v>0.88600000000000001</v>
      </c>
      <c r="O24" s="11">
        <v>730</v>
      </c>
      <c r="P24" s="14" t="s">
        <v>483</v>
      </c>
      <c r="Q24" s="11" t="s">
        <v>269</v>
      </c>
      <c r="R24" s="14" t="str">
        <f>VLOOKUP(E24,Values!I:J,2,0)</f>
        <v>TC1</v>
      </c>
      <c r="S24" s="14" t="s">
        <v>199</v>
      </c>
      <c r="T24" s="14" t="s">
        <v>38</v>
      </c>
      <c r="U24" s="31" t="s">
        <v>461</v>
      </c>
      <c r="V24" s="14"/>
    </row>
    <row r="25" spans="2:22" ht="20.100000000000001" customHeight="1" x14ac:dyDescent="0.2">
      <c r="B25" s="14" t="s">
        <v>358</v>
      </c>
      <c r="C25" s="14" t="s">
        <v>29</v>
      </c>
      <c r="D25" s="14" t="s">
        <v>33</v>
      </c>
      <c r="E25" s="14" t="s">
        <v>124</v>
      </c>
      <c r="F25" s="14" t="s">
        <v>411</v>
      </c>
      <c r="G25" s="14" t="s">
        <v>411</v>
      </c>
      <c r="H25" s="29">
        <f t="shared" si="0"/>
        <v>34</v>
      </c>
      <c r="I25" s="10"/>
      <c r="J25" s="11">
        <v>15.3</v>
      </c>
      <c r="K25" s="14">
        <v>0.622</v>
      </c>
      <c r="L25" s="14">
        <v>0.58599999999999997</v>
      </c>
      <c r="M25" s="14">
        <v>24</v>
      </c>
      <c r="N25" s="14">
        <v>0.85099999999999998</v>
      </c>
      <c r="O25" s="11">
        <v>365</v>
      </c>
      <c r="P25" s="14" t="s">
        <v>484</v>
      </c>
      <c r="Q25" s="11" t="s">
        <v>269</v>
      </c>
      <c r="R25" s="14" t="str">
        <f>VLOOKUP(E25,Values!I:J,2,0)</f>
        <v>TC1</v>
      </c>
      <c r="S25" s="14" t="s">
        <v>230</v>
      </c>
      <c r="T25" s="14" t="s">
        <v>38</v>
      </c>
      <c r="U25" s="31" t="s">
        <v>461</v>
      </c>
      <c r="V25" s="14"/>
    </row>
    <row r="26" spans="2:22" ht="20.100000000000001" customHeight="1" x14ac:dyDescent="0.2">
      <c r="B26" s="14" t="s">
        <v>358</v>
      </c>
      <c r="C26" s="14" t="s">
        <v>29</v>
      </c>
      <c r="D26" s="14" t="s">
        <v>27</v>
      </c>
      <c r="E26" s="14" t="s">
        <v>124</v>
      </c>
      <c r="F26" s="14" t="s">
        <v>412</v>
      </c>
      <c r="G26" s="14" t="s">
        <v>412</v>
      </c>
      <c r="H26" s="29">
        <f t="shared" si="0"/>
        <v>38</v>
      </c>
      <c r="I26" s="10"/>
      <c r="J26" s="11">
        <v>9.6999999999999993</v>
      </c>
      <c r="K26" s="14">
        <v>2.3250000000000002</v>
      </c>
      <c r="L26" s="14">
        <v>2.2096799999999996</v>
      </c>
      <c r="M26" s="14">
        <v>4</v>
      </c>
      <c r="N26" s="14">
        <v>5.1749999999999998</v>
      </c>
      <c r="O26" s="11">
        <v>365</v>
      </c>
      <c r="P26" s="14" t="s">
        <v>485</v>
      </c>
      <c r="Q26" s="11" t="s">
        <v>269</v>
      </c>
      <c r="R26" s="14" t="str">
        <f>VLOOKUP(E26,Values!I:J,2,0)</f>
        <v>TC1</v>
      </c>
      <c r="S26" s="14" t="s">
        <v>191</v>
      </c>
      <c r="T26" s="14" t="s">
        <v>50</v>
      </c>
      <c r="U26" s="31" t="s">
        <v>461</v>
      </c>
      <c r="V26" s="14"/>
    </row>
    <row r="27" spans="2:22" ht="20.100000000000001" customHeight="1" x14ac:dyDescent="0.2">
      <c r="B27" s="14" t="s">
        <v>358</v>
      </c>
      <c r="C27" s="14" t="s">
        <v>29</v>
      </c>
      <c r="D27" s="14" t="s">
        <v>27</v>
      </c>
      <c r="E27" s="14" t="s">
        <v>124</v>
      </c>
      <c r="F27" s="14" t="s">
        <v>413</v>
      </c>
      <c r="G27" s="14" t="s">
        <v>413</v>
      </c>
      <c r="H27" s="29">
        <f t="shared" si="0"/>
        <v>40</v>
      </c>
      <c r="I27" s="10"/>
      <c r="J27" s="11">
        <v>8</v>
      </c>
      <c r="K27" s="14">
        <v>1.869</v>
      </c>
      <c r="L27" s="14">
        <v>1.7701199999999999</v>
      </c>
      <c r="M27" s="14">
        <v>4</v>
      </c>
      <c r="N27" s="14">
        <v>4.774</v>
      </c>
      <c r="O27" s="11">
        <v>365</v>
      </c>
      <c r="P27" s="14" t="s">
        <v>486</v>
      </c>
      <c r="Q27" s="11" t="s">
        <v>269</v>
      </c>
      <c r="R27" s="14" t="str">
        <f>VLOOKUP(E27,Values!I:J,2,0)</f>
        <v>TC1</v>
      </c>
      <c r="S27" s="14" t="s">
        <v>152</v>
      </c>
      <c r="T27" s="14" t="s">
        <v>50</v>
      </c>
      <c r="U27" s="31" t="s">
        <v>461</v>
      </c>
      <c r="V27" s="14"/>
    </row>
    <row r="28" spans="2:22" ht="20.100000000000001" customHeight="1" x14ac:dyDescent="0.2">
      <c r="B28" s="14" t="s">
        <v>358</v>
      </c>
      <c r="C28" s="14" t="s">
        <v>29</v>
      </c>
      <c r="D28" s="14" t="s">
        <v>27</v>
      </c>
      <c r="E28" s="14" t="s">
        <v>124</v>
      </c>
      <c r="F28" s="14" t="s">
        <v>414</v>
      </c>
      <c r="G28" s="14" t="s">
        <v>414</v>
      </c>
      <c r="H28" s="29">
        <f t="shared" si="0"/>
        <v>38</v>
      </c>
      <c r="I28" s="10"/>
      <c r="J28" s="11">
        <v>8</v>
      </c>
      <c r="K28" s="14">
        <v>1.869</v>
      </c>
      <c r="L28" s="14">
        <v>1.7701199999999999</v>
      </c>
      <c r="M28" s="14">
        <v>4</v>
      </c>
      <c r="N28" s="14">
        <v>4.62</v>
      </c>
      <c r="O28" s="11">
        <v>365</v>
      </c>
      <c r="P28" s="14" t="s">
        <v>487</v>
      </c>
      <c r="Q28" s="11" t="s">
        <v>269</v>
      </c>
      <c r="R28" s="14" t="str">
        <f>VLOOKUP(E28,Values!I:J,2,0)</f>
        <v>TC1</v>
      </c>
      <c r="S28" s="14" t="s">
        <v>152</v>
      </c>
      <c r="T28" s="14" t="s">
        <v>50</v>
      </c>
      <c r="U28" s="31" t="s">
        <v>461</v>
      </c>
      <c r="V28" s="14"/>
    </row>
    <row r="29" spans="2:22" ht="20.100000000000001" customHeight="1" x14ac:dyDescent="0.2">
      <c r="B29" s="14" t="s">
        <v>358</v>
      </c>
      <c r="C29" s="14" t="s">
        <v>29</v>
      </c>
      <c r="D29" s="14" t="s">
        <v>27</v>
      </c>
      <c r="E29" s="14" t="s">
        <v>124</v>
      </c>
      <c r="F29" s="14" t="s">
        <v>415</v>
      </c>
      <c r="G29" s="14" t="s">
        <v>415</v>
      </c>
      <c r="H29" s="29">
        <f t="shared" si="0"/>
        <v>39</v>
      </c>
      <c r="I29" s="10"/>
      <c r="J29" s="11">
        <v>14</v>
      </c>
      <c r="K29" s="14">
        <v>1.671</v>
      </c>
      <c r="L29" s="14">
        <v>1.1097000000000001</v>
      </c>
      <c r="M29" s="14">
        <v>8</v>
      </c>
      <c r="N29" s="14">
        <v>3.3639999999999999</v>
      </c>
      <c r="O29" s="11">
        <v>730</v>
      </c>
      <c r="P29" s="14" t="s">
        <v>488</v>
      </c>
      <c r="Q29" s="11" t="s">
        <v>269</v>
      </c>
      <c r="R29" s="14" t="str">
        <f>VLOOKUP(E29,Values!I:J,2,0)</f>
        <v>TC1</v>
      </c>
      <c r="S29" s="14" t="s">
        <v>81</v>
      </c>
      <c r="T29" s="14" t="s">
        <v>50</v>
      </c>
      <c r="U29" s="31" t="s">
        <v>461</v>
      </c>
      <c r="V29" s="14"/>
    </row>
    <row r="30" spans="2:22" ht="20.100000000000001" customHeight="1" x14ac:dyDescent="0.2">
      <c r="B30" s="14" t="s">
        <v>358</v>
      </c>
      <c r="C30" s="14" t="s">
        <v>29</v>
      </c>
      <c r="D30" s="14" t="s">
        <v>27</v>
      </c>
      <c r="E30" s="14" t="s">
        <v>124</v>
      </c>
      <c r="F30" s="14" t="s">
        <v>416</v>
      </c>
      <c r="G30" s="14" t="s">
        <v>416</v>
      </c>
      <c r="H30" s="29">
        <f t="shared" si="0"/>
        <v>39</v>
      </c>
      <c r="I30" s="10"/>
      <c r="J30" s="11">
        <v>14</v>
      </c>
      <c r="K30" s="14">
        <v>3.3769999999999998</v>
      </c>
      <c r="L30" s="14">
        <v>2.2332399999999999</v>
      </c>
      <c r="M30" s="14">
        <v>4</v>
      </c>
      <c r="N30" s="14">
        <v>5.1749999999999998</v>
      </c>
      <c r="O30" s="11">
        <v>547</v>
      </c>
      <c r="P30" s="14" t="s">
        <v>489</v>
      </c>
      <c r="Q30" s="11" t="s">
        <v>269</v>
      </c>
      <c r="R30" s="14" t="str">
        <f>VLOOKUP(E30,Values!I:J,2,0)</f>
        <v>TC1</v>
      </c>
      <c r="S30" s="14" t="s">
        <v>191</v>
      </c>
      <c r="T30" s="14" t="s">
        <v>50</v>
      </c>
      <c r="U30" s="31" t="s">
        <v>461</v>
      </c>
      <c r="V30" s="14"/>
    </row>
    <row r="31" spans="2:22" ht="20.100000000000001" customHeight="1" x14ac:dyDescent="0.2">
      <c r="B31" s="14" t="s">
        <v>358</v>
      </c>
      <c r="C31" s="14" t="s">
        <v>29</v>
      </c>
      <c r="D31" s="14" t="s">
        <v>27</v>
      </c>
      <c r="E31" s="14" t="s">
        <v>124</v>
      </c>
      <c r="F31" s="14" t="s">
        <v>417</v>
      </c>
      <c r="G31" s="14" t="s">
        <v>417</v>
      </c>
      <c r="H31" s="29">
        <f t="shared" si="0"/>
        <v>39</v>
      </c>
      <c r="I31" s="10"/>
      <c r="J31" s="11">
        <v>12.3</v>
      </c>
      <c r="K31" s="14">
        <v>2.9249999999999998</v>
      </c>
      <c r="L31" s="14">
        <v>1.7984300000000002</v>
      </c>
      <c r="M31" s="14">
        <v>4</v>
      </c>
      <c r="N31" s="14">
        <v>5.5259999999999998</v>
      </c>
      <c r="O31" s="11">
        <v>547</v>
      </c>
      <c r="P31" s="14" t="s">
        <v>490</v>
      </c>
      <c r="Q31" s="11" t="s">
        <v>269</v>
      </c>
      <c r="R31" s="14" t="str">
        <f>VLOOKUP(E31,Values!I:J,2,0)</f>
        <v>TC1</v>
      </c>
      <c r="S31" s="14" t="s">
        <v>152</v>
      </c>
      <c r="T31" s="14" t="s">
        <v>50</v>
      </c>
      <c r="U31" s="31" t="s">
        <v>461</v>
      </c>
      <c r="V31" s="14"/>
    </row>
    <row r="32" spans="2:22" ht="20.100000000000001" customHeight="1" x14ac:dyDescent="0.2">
      <c r="B32" s="14" t="s">
        <v>358</v>
      </c>
      <c r="C32" s="14" t="s">
        <v>29</v>
      </c>
      <c r="D32" s="14" t="s">
        <v>27</v>
      </c>
      <c r="E32" s="14" t="s">
        <v>124</v>
      </c>
      <c r="F32" s="14" t="s">
        <v>418</v>
      </c>
      <c r="G32" s="14" t="s">
        <v>418</v>
      </c>
      <c r="H32" s="29">
        <f t="shared" si="0"/>
        <v>31</v>
      </c>
      <c r="I32" s="10"/>
      <c r="J32" s="11">
        <v>9.8000000000000007</v>
      </c>
      <c r="K32" s="14">
        <v>1.5580000000000001</v>
      </c>
      <c r="L32" s="14">
        <v>0.80145000000000011</v>
      </c>
      <c r="M32" s="14">
        <v>6</v>
      </c>
      <c r="N32" s="14">
        <v>5.43</v>
      </c>
      <c r="O32" s="11">
        <v>730</v>
      </c>
      <c r="P32" s="14" t="s">
        <v>491</v>
      </c>
      <c r="Q32" s="11" t="s">
        <v>269</v>
      </c>
      <c r="R32" s="14" t="str">
        <f>VLOOKUP(E32,Values!I:J,2,0)</f>
        <v>TC1</v>
      </c>
      <c r="S32" s="14" t="s">
        <v>260</v>
      </c>
      <c r="T32" s="14" t="s">
        <v>50</v>
      </c>
      <c r="U32" s="31" t="s">
        <v>461</v>
      </c>
      <c r="V32" s="14"/>
    </row>
    <row r="33" spans="2:22" ht="20.100000000000001" customHeight="1" x14ac:dyDescent="0.2">
      <c r="B33" s="14" t="s">
        <v>358</v>
      </c>
      <c r="C33" s="14" t="s">
        <v>29</v>
      </c>
      <c r="D33" s="14" t="s">
        <v>27</v>
      </c>
      <c r="E33" s="14" t="s">
        <v>124</v>
      </c>
      <c r="F33" s="14" t="s">
        <v>419</v>
      </c>
      <c r="G33" s="14" t="s">
        <v>419</v>
      </c>
      <c r="H33" s="29">
        <f t="shared" si="0"/>
        <v>40</v>
      </c>
      <c r="I33" s="10"/>
      <c r="J33" s="11">
        <v>14</v>
      </c>
      <c r="K33" s="14">
        <v>3.3769999999999998</v>
      </c>
      <c r="L33" s="14">
        <v>2.2332399999999999</v>
      </c>
      <c r="M33" s="14">
        <v>4</v>
      </c>
      <c r="N33" s="14">
        <v>0.11600000000000001</v>
      </c>
      <c r="O33" s="11">
        <v>547</v>
      </c>
      <c r="P33" s="14" t="s">
        <v>492</v>
      </c>
      <c r="Q33" s="11" t="s">
        <v>269</v>
      </c>
      <c r="R33" s="14" t="str">
        <f>VLOOKUP(E33,Values!I:J,2,0)</f>
        <v>TC1</v>
      </c>
      <c r="S33" s="14" t="s">
        <v>191</v>
      </c>
      <c r="T33" s="14" t="s">
        <v>50</v>
      </c>
      <c r="U33" s="31" t="s">
        <v>461</v>
      </c>
      <c r="V33" s="14"/>
    </row>
    <row r="34" spans="2:22" ht="20.100000000000001" customHeight="1" x14ac:dyDescent="0.2">
      <c r="B34" s="14" t="s">
        <v>358</v>
      </c>
      <c r="C34" s="14" t="s">
        <v>29</v>
      </c>
      <c r="D34" s="14" t="s">
        <v>27</v>
      </c>
      <c r="E34" s="14" t="s">
        <v>124</v>
      </c>
      <c r="F34" s="14" t="s">
        <v>420</v>
      </c>
      <c r="G34" s="14" t="s">
        <v>421</v>
      </c>
      <c r="H34" s="29">
        <f t="shared" si="0"/>
        <v>37</v>
      </c>
      <c r="I34" s="10"/>
      <c r="J34" s="11">
        <v>12.3</v>
      </c>
      <c r="K34" s="14">
        <v>2.9249999999999998</v>
      </c>
      <c r="L34" s="14">
        <v>1.7984300000000002</v>
      </c>
      <c r="M34" s="14">
        <v>4</v>
      </c>
      <c r="N34" s="14">
        <v>5.3890000000000002</v>
      </c>
      <c r="O34" s="11">
        <v>547</v>
      </c>
      <c r="P34" s="14" t="s">
        <v>493</v>
      </c>
      <c r="Q34" s="11" t="s">
        <v>269</v>
      </c>
      <c r="R34" s="14" t="str">
        <f>VLOOKUP(E34,Values!I:J,2,0)</f>
        <v>TC1</v>
      </c>
      <c r="S34" s="14" t="s">
        <v>152</v>
      </c>
      <c r="T34" s="14" t="s">
        <v>50</v>
      </c>
      <c r="U34" s="31" t="s">
        <v>461</v>
      </c>
      <c r="V34" s="14"/>
    </row>
    <row r="35" spans="2:22" ht="20.100000000000001" customHeight="1" x14ac:dyDescent="0.2">
      <c r="B35" s="14" t="s">
        <v>358</v>
      </c>
      <c r="C35" s="14" t="s">
        <v>29</v>
      </c>
      <c r="D35" s="14" t="s">
        <v>33</v>
      </c>
      <c r="E35" s="14" t="s">
        <v>124</v>
      </c>
      <c r="F35" s="14" t="s">
        <v>422</v>
      </c>
      <c r="G35" s="14" t="s">
        <v>422</v>
      </c>
      <c r="H35" s="29">
        <f t="shared" si="0"/>
        <v>38</v>
      </c>
      <c r="I35" s="10"/>
      <c r="J35" s="11">
        <v>16.2</v>
      </c>
      <c r="K35" s="14">
        <v>1.3009999999999999</v>
      </c>
      <c r="L35" s="14">
        <v>0.74834000000000001</v>
      </c>
      <c r="M35" s="14">
        <v>12</v>
      </c>
      <c r="N35" s="14">
        <v>1.7250000000000001</v>
      </c>
      <c r="O35" s="11">
        <v>547</v>
      </c>
      <c r="P35" s="14" t="s">
        <v>494</v>
      </c>
      <c r="Q35" s="11" t="s">
        <v>269</v>
      </c>
      <c r="R35" s="14" t="str">
        <f>VLOOKUP(E35,Values!I:J,2,0)</f>
        <v>TC1</v>
      </c>
      <c r="S35" s="14" t="s">
        <v>253</v>
      </c>
      <c r="T35" s="14" t="s">
        <v>38</v>
      </c>
      <c r="U35" s="31" t="s">
        <v>461</v>
      </c>
      <c r="V35" s="14"/>
    </row>
    <row r="36" spans="2:22" ht="20.100000000000001" customHeight="1" x14ac:dyDescent="0.2">
      <c r="B36" s="14" t="s">
        <v>358</v>
      </c>
      <c r="C36" s="14" t="s">
        <v>29</v>
      </c>
      <c r="D36" s="14" t="s">
        <v>33</v>
      </c>
      <c r="E36" s="14" t="s">
        <v>124</v>
      </c>
      <c r="F36" s="14" t="s">
        <v>423</v>
      </c>
      <c r="G36" s="14" t="s">
        <v>423</v>
      </c>
      <c r="H36" s="29">
        <f t="shared" si="0"/>
        <v>38</v>
      </c>
      <c r="I36" s="10"/>
      <c r="J36" s="11">
        <v>16.7</v>
      </c>
      <c r="K36" s="14">
        <v>1.337</v>
      </c>
      <c r="L36" s="14">
        <v>0.78455000000000008</v>
      </c>
      <c r="M36" s="14">
        <v>12</v>
      </c>
      <c r="N36" s="14">
        <v>2.0019999999999998</v>
      </c>
      <c r="O36" s="11">
        <v>547</v>
      </c>
      <c r="P36" s="14" t="s">
        <v>495</v>
      </c>
      <c r="Q36" s="11" t="s">
        <v>269</v>
      </c>
      <c r="R36" s="14" t="str">
        <f>VLOOKUP(E36,Values!I:J,2,0)</f>
        <v>TC1</v>
      </c>
      <c r="S36" s="14" t="s">
        <v>253</v>
      </c>
      <c r="T36" s="14" t="s">
        <v>38</v>
      </c>
      <c r="U36" s="31" t="s">
        <v>461</v>
      </c>
      <c r="V36" s="14"/>
    </row>
    <row r="37" spans="2:22" ht="20.100000000000001" customHeight="1" x14ac:dyDescent="0.2">
      <c r="B37" s="14" t="s">
        <v>358</v>
      </c>
      <c r="C37" s="14" t="s">
        <v>29</v>
      </c>
      <c r="D37" s="14" t="s">
        <v>33</v>
      </c>
      <c r="E37" s="14" t="s">
        <v>124</v>
      </c>
      <c r="F37" s="14" t="s">
        <v>424</v>
      </c>
      <c r="G37" s="14" t="s">
        <v>424</v>
      </c>
      <c r="H37" s="29">
        <f t="shared" si="0"/>
        <v>37</v>
      </c>
      <c r="I37" s="10"/>
      <c r="J37" s="11">
        <v>15.3</v>
      </c>
      <c r="K37" s="14">
        <v>0.622</v>
      </c>
      <c r="L37" s="14">
        <v>0.58599999999999997</v>
      </c>
      <c r="M37" s="14">
        <v>24</v>
      </c>
      <c r="N37" s="14">
        <v>0.46400000000000002</v>
      </c>
      <c r="O37" s="11">
        <v>365</v>
      </c>
      <c r="P37" s="14" t="s">
        <v>496</v>
      </c>
      <c r="Q37" s="11" t="s">
        <v>269</v>
      </c>
      <c r="R37" s="14" t="str">
        <f>VLOOKUP(E37,Values!I:J,2,0)</f>
        <v>TC1</v>
      </c>
      <c r="S37" s="14" t="s">
        <v>230</v>
      </c>
      <c r="T37" s="14" t="s">
        <v>38</v>
      </c>
      <c r="U37" s="31" t="s">
        <v>461</v>
      </c>
      <c r="V37" s="14"/>
    </row>
    <row r="38" spans="2:22" ht="20.100000000000001" customHeight="1" x14ac:dyDescent="0.2">
      <c r="B38" s="14" t="s">
        <v>358</v>
      </c>
      <c r="C38" s="14" t="s">
        <v>29</v>
      </c>
      <c r="D38" s="14" t="s">
        <v>27</v>
      </c>
      <c r="E38" s="14" t="s">
        <v>124</v>
      </c>
      <c r="F38" s="14" t="s">
        <v>425</v>
      </c>
      <c r="G38" s="14" t="s">
        <v>425</v>
      </c>
      <c r="H38" s="29">
        <f t="shared" si="0"/>
        <v>40</v>
      </c>
      <c r="I38" s="10"/>
      <c r="J38" s="11">
        <v>13.5</v>
      </c>
      <c r="K38" s="14">
        <v>3.2239999999999998</v>
      </c>
      <c r="L38" s="14">
        <v>2.0826799999999999</v>
      </c>
      <c r="M38" s="14">
        <v>4</v>
      </c>
      <c r="N38" s="14">
        <v>5.5259999999999998</v>
      </c>
      <c r="O38" s="11">
        <v>547</v>
      </c>
      <c r="P38" s="14" t="s">
        <v>497</v>
      </c>
      <c r="Q38" s="11" t="s">
        <v>269</v>
      </c>
      <c r="R38" s="14" t="str">
        <f>VLOOKUP(E38,Values!I:J,2,0)</f>
        <v>TC1</v>
      </c>
      <c r="S38" s="14" t="s">
        <v>191</v>
      </c>
      <c r="T38" s="14" t="s">
        <v>50</v>
      </c>
      <c r="U38" s="31" t="s">
        <v>461</v>
      </c>
      <c r="V38" s="14"/>
    </row>
    <row r="39" spans="2:22" ht="20.100000000000001" customHeight="1" x14ac:dyDescent="0.2">
      <c r="B39" s="14" t="s">
        <v>358</v>
      </c>
      <c r="C39" s="14" t="s">
        <v>29</v>
      </c>
      <c r="D39" s="14" t="s">
        <v>27</v>
      </c>
      <c r="E39" s="14" t="s">
        <v>124</v>
      </c>
      <c r="F39" s="14" t="s">
        <v>426</v>
      </c>
      <c r="G39" s="14" t="s">
        <v>426</v>
      </c>
      <c r="H39" s="29">
        <f t="shared" si="0"/>
        <v>34</v>
      </c>
      <c r="I39" s="10"/>
      <c r="J39" s="11">
        <v>12</v>
      </c>
      <c r="K39" s="14">
        <v>1.427</v>
      </c>
      <c r="L39" s="14">
        <v>0.85931000000000002</v>
      </c>
      <c r="M39" s="14">
        <v>8</v>
      </c>
      <c r="N39" s="14">
        <v>3.2549999999999999</v>
      </c>
      <c r="O39" s="11">
        <v>547</v>
      </c>
      <c r="P39" s="14" t="s">
        <v>498</v>
      </c>
      <c r="Q39" s="11" t="s">
        <v>269</v>
      </c>
      <c r="R39" s="14" t="str">
        <f>VLOOKUP(E39,Values!I:J,2,0)</f>
        <v>TC1</v>
      </c>
      <c r="S39" s="14" t="s">
        <v>81</v>
      </c>
      <c r="T39" s="14" t="s">
        <v>50</v>
      </c>
      <c r="U39" s="31" t="s">
        <v>461</v>
      </c>
      <c r="V39" s="14"/>
    </row>
    <row r="40" spans="2:22" ht="20.100000000000001" customHeight="1" x14ac:dyDescent="0.2">
      <c r="B40" s="14" t="s">
        <v>358</v>
      </c>
      <c r="C40" s="14" t="s">
        <v>29</v>
      </c>
      <c r="D40" s="14" t="s">
        <v>33</v>
      </c>
      <c r="E40" s="14" t="s">
        <v>124</v>
      </c>
      <c r="F40" s="14" t="s">
        <v>427</v>
      </c>
      <c r="G40" s="14" t="s">
        <v>427</v>
      </c>
      <c r="H40" s="29">
        <f t="shared" si="0"/>
        <v>38</v>
      </c>
      <c r="I40" s="10"/>
      <c r="J40" s="11">
        <v>14.9</v>
      </c>
      <c r="K40" s="14">
        <v>594</v>
      </c>
      <c r="L40" s="14">
        <v>0.3165</v>
      </c>
      <c r="M40" s="14">
        <v>24</v>
      </c>
      <c r="N40" s="14">
        <v>0.88600000000000001</v>
      </c>
      <c r="O40" s="11">
        <v>365</v>
      </c>
      <c r="P40" s="14" t="s">
        <v>499</v>
      </c>
      <c r="Q40" s="11" t="s">
        <v>269</v>
      </c>
      <c r="R40" s="14" t="str">
        <f>VLOOKUP(E40,Values!I:J,2,0)</f>
        <v>TC1</v>
      </c>
      <c r="S40" s="14" t="s">
        <v>199</v>
      </c>
      <c r="T40" s="14" t="s">
        <v>50</v>
      </c>
      <c r="U40" s="31" t="s">
        <v>461</v>
      </c>
      <c r="V40" s="14"/>
    </row>
    <row r="41" spans="2:22" ht="20.100000000000001" customHeight="1" x14ac:dyDescent="0.2">
      <c r="B41" s="14" t="s">
        <v>358</v>
      </c>
      <c r="C41" s="14" t="s">
        <v>29</v>
      </c>
      <c r="D41" s="14" t="s">
        <v>27</v>
      </c>
      <c r="E41" s="14" t="s">
        <v>124</v>
      </c>
      <c r="F41" s="14" t="s">
        <v>428</v>
      </c>
      <c r="G41" s="14" t="s">
        <v>428</v>
      </c>
      <c r="H41" s="29">
        <f t="shared" si="0"/>
        <v>38</v>
      </c>
      <c r="I41" s="10"/>
      <c r="J41" s="11">
        <v>18.399999999999999</v>
      </c>
      <c r="K41" s="14">
        <v>1.4670000000000001</v>
      </c>
      <c r="L41" s="14">
        <v>0.91242000000000001</v>
      </c>
      <c r="M41" s="14">
        <v>12</v>
      </c>
      <c r="N41" s="14">
        <v>2.8929999999999998</v>
      </c>
      <c r="O41" s="11">
        <v>730</v>
      </c>
      <c r="P41" s="14" t="s">
        <v>500</v>
      </c>
      <c r="Q41" s="11" t="s">
        <v>269</v>
      </c>
      <c r="R41" s="14" t="str">
        <f>VLOOKUP(E41,Values!I:J,2,0)</f>
        <v>TC1</v>
      </c>
      <c r="S41" s="14" t="s">
        <v>81</v>
      </c>
      <c r="T41" s="14" t="s">
        <v>50</v>
      </c>
      <c r="U41" s="31" t="s">
        <v>461</v>
      </c>
      <c r="V41" s="14"/>
    </row>
    <row r="42" spans="2:22" ht="20.100000000000001" customHeight="1" x14ac:dyDescent="0.2">
      <c r="B42" s="14" t="s">
        <v>358</v>
      </c>
      <c r="C42" s="14" t="s">
        <v>29</v>
      </c>
      <c r="D42" s="14" t="s">
        <v>27</v>
      </c>
      <c r="E42" s="14" t="s">
        <v>124</v>
      </c>
      <c r="F42" s="14" t="s">
        <v>429</v>
      </c>
      <c r="G42" s="14" t="s">
        <v>429</v>
      </c>
      <c r="H42" s="29">
        <f t="shared" si="0"/>
        <v>36</v>
      </c>
      <c r="I42" s="10"/>
      <c r="J42" s="11">
        <v>18.399999999999999</v>
      </c>
      <c r="K42" s="14">
        <v>1.4490000000000001</v>
      </c>
      <c r="L42" s="14">
        <v>0.88645000000000007</v>
      </c>
      <c r="M42" s="14">
        <v>12</v>
      </c>
      <c r="N42" s="14">
        <v>2.976</v>
      </c>
      <c r="O42" s="11">
        <v>730</v>
      </c>
      <c r="P42" s="14" t="s">
        <v>501</v>
      </c>
      <c r="Q42" s="11" t="s">
        <v>269</v>
      </c>
      <c r="R42" s="14" t="str">
        <f>VLOOKUP(E42,Values!I:J,2,0)</f>
        <v>TC1</v>
      </c>
      <c r="S42" s="14" t="s">
        <v>81</v>
      </c>
      <c r="T42" s="14" t="s">
        <v>50</v>
      </c>
      <c r="U42" s="31" t="s">
        <v>461</v>
      </c>
      <c r="V42" s="14"/>
    </row>
    <row r="43" spans="2:22" ht="20.100000000000001" customHeight="1" x14ac:dyDescent="0.2">
      <c r="B43" s="14" t="s">
        <v>358</v>
      </c>
      <c r="C43" s="14" t="s">
        <v>29</v>
      </c>
      <c r="D43" s="14" t="s">
        <v>27</v>
      </c>
      <c r="E43" s="14" t="s">
        <v>124</v>
      </c>
      <c r="F43" s="14" t="s">
        <v>430</v>
      </c>
      <c r="G43" s="14" t="s">
        <v>430</v>
      </c>
      <c r="H43" s="29">
        <f t="shared" si="0"/>
        <v>37</v>
      </c>
      <c r="I43" s="10"/>
      <c r="J43" s="11">
        <v>12.9</v>
      </c>
      <c r="K43" s="14">
        <v>3.1219999999999999</v>
      </c>
      <c r="L43" s="14">
        <v>1.6029000000000002</v>
      </c>
      <c r="M43" s="14">
        <v>4</v>
      </c>
      <c r="N43" s="14">
        <v>0.113</v>
      </c>
      <c r="O43" s="11">
        <v>730</v>
      </c>
      <c r="P43" s="14" t="s">
        <v>502</v>
      </c>
      <c r="Q43" s="11" t="s">
        <v>269</v>
      </c>
      <c r="R43" s="14" t="str">
        <f>VLOOKUP(E43,Values!I:J,2,0)</f>
        <v>TC1</v>
      </c>
      <c r="S43" s="14" t="s">
        <v>152</v>
      </c>
      <c r="T43" s="14" t="s">
        <v>50</v>
      </c>
      <c r="U43" s="31" t="s">
        <v>461</v>
      </c>
      <c r="V43" s="14"/>
    </row>
    <row r="44" spans="2:22" ht="20.100000000000001" customHeight="1" x14ac:dyDescent="0.2">
      <c r="B44" s="14" t="s">
        <v>358</v>
      </c>
      <c r="C44" s="14" t="s">
        <v>29</v>
      </c>
      <c r="D44" s="14" t="s">
        <v>27</v>
      </c>
      <c r="E44" s="14" t="s">
        <v>124</v>
      </c>
      <c r="F44" s="14" t="s">
        <v>431</v>
      </c>
      <c r="G44" s="14" t="s">
        <v>431</v>
      </c>
      <c r="H44" s="29">
        <f t="shared" si="0"/>
        <v>39</v>
      </c>
      <c r="I44" s="10"/>
      <c r="J44" s="11">
        <v>14</v>
      </c>
      <c r="K44" s="14">
        <v>1.671</v>
      </c>
      <c r="L44" s="14">
        <v>1.1097000000000001</v>
      </c>
      <c r="M44" s="14">
        <v>8</v>
      </c>
      <c r="N44" s="14">
        <v>3.3639999999999999</v>
      </c>
      <c r="O44" s="11">
        <v>730</v>
      </c>
      <c r="P44" s="14" t="s">
        <v>503</v>
      </c>
      <c r="Q44" s="11" t="s">
        <v>269</v>
      </c>
      <c r="R44" s="14" t="str">
        <f>VLOOKUP(E44,Values!I:J,2,0)</f>
        <v>TC1</v>
      </c>
      <c r="S44" s="14" t="s">
        <v>81</v>
      </c>
      <c r="T44" s="14" t="s">
        <v>50</v>
      </c>
      <c r="U44" s="31" t="s">
        <v>461</v>
      </c>
      <c r="V44" s="14"/>
    </row>
    <row r="45" spans="2:22" ht="20.100000000000001" customHeight="1" x14ac:dyDescent="0.2">
      <c r="B45" s="14" t="s">
        <v>358</v>
      </c>
      <c r="C45" s="14" t="s">
        <v>29</v>
      </c>
      <c r="D45" s="14" t="s">
        <v>33</v>
      </c>
      <c r="E45" s="14" t="s">
        <v>124</v>
      </c>
      <c r="F45" s="14" t="s">
        <v>432</v>
      </c>
      <c r="G45" s="14" t="s">
        <v>432</v>
      </c>
      <c r="H45" s="29">
        <f t="shared" si="0"/>
        <v>34</v>
      </c>
      <c r="I45" s="10"/>
      <c r="J45" s="11" t="s">
        <v>460</v>
      </c>
      <c r="K45" s="14">
        <v>0.126</v>
      </c>
      <c r="L45" s="14">
        <v>0.11097</v>
      </c>
      <c r="M45" s="14" t="s">
        <v>460</v>
      </c>
      <c r="N45" s="14">
        <v>5.0000000000000001E-3</v>
      </c>
      <c r="O45" s="11">
        <v>730</v>
      </c>
      <c r="P45" s="14" t="s">
        <v>504</v>
      </c>
      <c r="Q45" s="11" t="s">
        <v>269</v>
      </c>
      <c r="R45" s="14" t="str">
        <f>VLOOKUP(E45,Values!I:J,2,0)</f>
        <v>TC1</v>
      </c>
      <c r="S45" s="14" t="s">
        <v>75</v>
      </c>
      <c r="T45" s="14" t="s">
        <v>38</v>
      </c>
      <c r="U45" s="31" t="s">
        <v>461</v>
      </c>
      <c r="V45" s="14"/>
    </row>
    <row r="46" spans="2:22" ht="20.100000000000001" customHeight="1" x14ac:dyDescent="0.2">
      <c r="B46" s="14" t="s">
        <v>358</v>
      </c>
      <c r="C46" s="14" t="s">
        <v>29</v>
      </c>
      <c r="D46" s="14" t="s">
        <v>27</v>
      </c>
      <c r="E46" s="14" t="s">
        <v>124</v>
      </c>
      <c r="F46" s="14" t="s">
        <v>433</v>
      </c>
      <c r="G46" s="14" t="s">
        <v>433</v>
      </c>
      <c r="H46" s="29">
        <f t="shared" si="0"/>
        <v>39</v>
      </c>
      <c r="I46" s="10"/>
      <c r="J46" s="11">
        <v>12</v>
      </c>
      <c r="K46" s="14">
        <v>1.6239999999999999</v>
      </c>
      <c r="L46" s="14">
        <v>1.05009</v>
      </c>
      <c r="M46" s="14">
        <v>7</v>
      </c>
      <c r="N46" s="14">
        <v>2.16</v>
      </c>
      <c r="O46" s="11">
        <v>547</v>
      </c>
      <c r="P46" s="14" t="s">
        <v>505</v>
      </c>
      <c r="Q46" s="11" t="s">
        <v>269</v>
      </c>
      <c r="R46" s="14" t="str">
        <f>VLOOKUP(E46,Values!I:J,2,0)</f>
        <v>TC1</v>
      </c>
      <c r="S46" s="14" t="s">
        <v>81</v>
      </c>
      <c r="T46" s="14" t="s">
        <v>50</v>
      </c>
      <c r="U46" s="31" t="s">
        <v>461</v>
      </c>
      <c r="V46" s="14"/>
    </row>
    <row r="47" spans="2:22" ht="20.100000000000001" customHeight="1" x14ac:dyDescent="0.2">
      <c r="B47" s="14" t="s">
        <v>358</v>
      </c>
      <c r="C47" s="14" t="s">
        <v>29</v>
      </c>
      <c r="D47" s="14" t="s">
        <v>27</v>
      </c>
      <c r="E47" s="14" t="s">
        <v>124</v>
      </c>
      <c r="F47" s="14" t="s">
        <v>434</v>
      </c>
      <c r="G47" s="14" t="s">
        <v>434</v>
      </c>
      <c r="H47" s="29">
        <f t="shared" si="0"/>
        <v>38</v>
      </c>
      <c r="I47" s="10"/>
      <c r="J47" s="11">
        <v>8.8000000000000007</v>
      </c>
      <c r="K47" s="14">
        <v>2.7639999999999998</v>
      </c>
      <c r="L47" s="14">
        <v>1.6029000000000002</v>
      </c>
      <c r="M47" s="14">
        <v>3</v>
      </c>
      <c r="N47" s="14">
        <v>7.359</v>
      </c>
      <c r="O47" s="11">
        <v>730</v>
      </c>
      <c r="P47" s="14" t="s">
        <v>506</v>
      </c>
      <c r="Q47" s="11" t="s">
        <v>269</v>
      </c>
      <c r="R47" s="14" t="str">
        <f>VLOOKUP(E47,Values!I:J,2,0)</f>
        <v>TC1</v>
      </c>
      <c r="S47" s="14" t="s">
        <v>152</v>
      </c>
      <c r="T47" s="14" t="s">
        <v>50</v>
      </c>
      <c r="U47" s="31" t="s">
        <v>461</v>
      </c>
      <c r="V47" s="14"/>
    </row>
    <row r="48" spans="2:22" ht="20.100000000000001" customHeight="1" x14ac:dyDescent="0.2">
      <c r="B48" s="14" t="s">
        <v>358</v>
      </c>
      <c r="C48" s="14" t="s">
        <v>29</v>
      </c>
      <c r="D48" s="14" t="s">
        <v>33</v>
      </c>
      <c r="E48" s="14" t="s">
        <v>124</v>
      </c>
      <c r="F48" s="14" t="s">
        <v>435</v>
      </c>
      <c r="G48" s="14" t="s">
        <v>435</v>
      </c>
      <c r="H48" s="29">
        <f t="shared" si="0"/>
        <v>39</v>
      </c>
      <c r="I48" s="10"/>
      <c r="J48" s="11" t="s">
        <v>460</v>
      </c>
      <c r="K48" s="14">
        <v>0.33</v>
      </c>
      <c r="L48" s="14">
        <v>0.30825000000000002</v>
      </c>
      <c r="M48" s="14" t="s">
        <v>460</v>
      </c>
      <c r="N48" s="14">
        <v>0.77600000000000002</v>
      </c>
      <c r="O48" s="11">
        <v>730</v>
      </c>
      <c r="P48" s="14" t="s">
        <v>507</v>
      </c>
      <c r="Q48" s="11" t="s">
        <v>269</v>
      </c>
      <c r="R48" s="14" t="str">
        <f>VLOOKUP(E48,Values!I:J,2,0)</f>
        <v>TC1</v>
      </c>
      <c r="S48" s="14" t="s">
        <v>199</v>
      </c>
      <c r="T48" s="14" t="s">
        <v>38</v>
      </c>
      <c r="U48" s="31" t="s">
        <v>461</v>
      </c>
      <c r="V48" s="14"/>
    </row>
    <row r="49" spans="2:22" ht="20.100000000000001" customHeight="1" x14ac:dyDescent="0.2">
      <c r="B49" s="14" t="s">
        <v>358</v>
      </c>
      <c r="C49" s="14" t="s">
        <v>29</v>
      </c>
      <c r="D49" s="14" t="s">
        <v>33</v>
      </c>
      <c r="E49" s="14" t="s">
        <v>124</v>
      </c>
      <c r="F49" s="14" t="s">
        <v>436</v>
      </c>
      <c r="G49" s="14" t="s">
        <v>436</v>
      </c>
      <c r="H49" s="29">
        <f t="shared" si="0"/>
        <v>36</v>
      </c>
      <c r="I49" s="10"/>
      <c r="J49" s="11">
        <v>9.6</v>
      </c>
      <c r="K49" s="14">
        <v>0.77500000000000002</v>
      </c>
      <c r="L49" s="14">
        <v>0.73655999999999999</v>
      </c>
      <c r="M49" s="14">
        <v>12</v>
      </c>
      <c r="N49" s="14">
        <v>1.5349999999999999</v>
      </c>
      <c r="O49" s="11">
        <v>365</v>
      </c>
      <c r="P49" s="14" t="s">
        <v>508</v>
      </c>
      <c r="Q49" s="11" t="s">
        <v>269</v>
      </c>
      <c r="R49" s="14" t="str">
        <f>VLOOKUP(E49,Values!I:J,2,0)</f>
        <v>TC1</v>
      </c>
      <c r="S49" s="14" t="s">
        <v>253</v>
      </c>
      <c r="T49" s="14" t="s">
        <v>38</v>
      </c>
      <c r="U49" s="31" t="s">
        <v>461</v>
      </c>
      <c r="V49" s="14"/>
    </row>
    <row r="50" spans="2:22" ht="20.100000000000001" customHeight="1" x14ac:dyDescent="0.2">
      <c r="B50" s="14" t="s">
        <v>358</v>
      </c>
      <c r="C50" s="14" t="s">
        <v>29</v>
      </c>
      <c r="D50" s="14" t="s">
        <v>27</v>
      </c>
      <c r="E50" s="14" t="s">
        <v>124</v>
      </c>
      <c r="F50" s="14" t="s">
        <v>437</v>
      </c>
      <c r="G50" s="14" t="s">
        <v>437</v>
      </c>
      <c r="H50" s="29">
        <f t="shared" si="0"/>
        <v>40</v>
      </c>
      <c r="I50" s="10"/>
      <c r="J50" s="11">
        <v>14.1</v>
      </c>
      <c r="K50" s="14">
        <v>3.3769999999999998</v>
      </c>
      <c r="L50" s="14">
        <v>2.2332399999999999</v>
      </c>
      <c r="M50" s="14">
        <v>4</v>
      </c>
      <c r="N50" s="14">
        <v>5.3479999999999999</v>
      </c>
      <c r="O50" s="11">
        <v>547</v>
      </c>
      <c r="P50" s="14" t="s">
        <v>509</v>
      </c>
      <c r="Q50" s="11" t="s">
        <v>269</v>
      </c>
      <c r="R50" s="14" t="str">
        <f>VLOOKUP(E50,Values!I:J,2,0)</f>
        <v>TC1</v>
      </c>
      <c r="S50" s="14" t="s">
        <v>191</v>
      </c>
      <c r="T50" s="14" t="s">
        <v>50</v>
      </c>
      <c r="U50" s="31" t="s">
        <v>461</v>
      </c>
      <c r="V50" s="14"/>
    </row>
    <row r="51" spans="2:22" ht="20.100000000000001" customHeight="1" x14ac:dyDescent="0.2">
      <c r="B51" s="14" t="s">
        <v>358</v>
      </c>
      <c r="C51" s="14" t="s">
        <v>29</v>
      </c>
      <c r="D51" s="14" t="s">
        <v>27</v>
      </c>
      <c r="E51" s="14" t="s">
        <v>124</v>
      </c>
      <c r="F51" s="14" t="s">
        <v>438</v>
      </c>
      <c r="G51" s="14" t="s">
        <v>438</v>
      </c>
      <c r="H51" s="29">
        <f t="shared" si="0"/>
        <v>39</v>
      </c>
      <c r="I51" s="10"/>
      <c r="J51" s="11">
        <v>14.2</v>
      </c>
      <c r="K51" s="14">
        <v>1.6639999999999999</v>
      </c>
      <c r="L51" s="14">
        <v>1.1032000000000002</v>
      </c>
      <c r="M51" s="14">
        <v>8</v>
      </c>
      <c r="N51" s="14">
        <v>3.2549999999999999</v>
      </c>
      <c r="O51" s="11">
        <v>730</v>
      </c>
      <c r="P51" s="14" t="s">
        <v>510</v>
      </c>
      <c r="Q51" s="11" t="s">
        <v>269</v>
      </c>
      <c r="R51" s="14" t="str">
        <f>VLOOKUP(E51,Values!I:J,2,0)</f>
        <v>TC1</v>
      </c>
      <c r="S51" s="14" t="s">
        <v>81</v>
      </c>
      <c r="T51" s="14" t="s">
        <v>50</v>
      </c>
      <c r="U51" s="31" t="s">
        <v>461</v>
      </c>
      <c r="V51" s="14"/>
    </row>
    <row r="52" spans="2:22" ht="20.100000000000001" customHeight="1" x14ac:dyDescent="0.2">
      <c r="B52" s="14" t="s">
        <v>358</v>
      </c>
      <c r="C52" s="14" t="s">
        <v>29</v>
      </c>
      <c r="D52" s="14" t="s">
        <v>33</v>
      </c>
      <c r="E52" s="14" t="s">
        <v>124</v>
      </c>
      <c r="F52" s="14" t="s">
        <v>439</v>
      </c>
      <c r="G52" s="14" t="s">
        <v>439</v>
      </c>
      <c r="H52" s="29">
        <f t="shared" si="0"/>
        <v>26</v>
      </c>
      <c r="I52" s="10"/>
      <c r="J52" s="11">
        <v>8</v>
      </c>
      <c r="K52" s="14">
        <v>1.1879999999999999</v>
      </c>
      <c r="L52" s="14">
        <v>0.63300000000000001</v>
      </c>
      <c r="M52" s="14">
        <v>6</v>
      </c>
      <c r="N52" s="14">
        <v>0.82799999999999996</v>
      </c>
      <c r="O52" s="11">
        <v>365</v>
      </c>
      <c r="P52" s="14" t="s">
        <v>511</v>
      </c>
      <c r="Q52" s="11" t="s">
        <v>269</v>
      </c>
      <c r="R52" s="14" t="str">
        <f>VLOOKUP(E52,Values!I:J,2,0)</f>
        <v>TC1</v>
      </c>
      <c r="S52" s="14" t="s">
        <v>230</v>
      </c>
      <c r="T52" s="14" t="s">
        <v>50</v>
      </c>
      <c r="U52" s="31" t="s">
        <v>461</v>
      </c>
      <c r="V52" s="14"/>
    </row>
    <row r="53" spans="2:22" ht="20.100000000000001" customHeight="1" x14ac:dyDescent="0.2">
      <c r="B53" s="14" t="s">
        <v>358</v>
      </c>
      <c r="C53" s="14" t="s">
        <v>29</v>
      </c>
      <c r="D53" s="14" t="s">
        <v>33</v>
      </c>
      <c r="E53" s="14" t="s">
        <v>124</v>
      </c>
      <c r="F53" s="14" t="s">
        <v>440</v>
      </c>
      <c r="G53" s="14" t="s">
        <v>440</v>
      </c>
      <c r="H53" s="29">
        <f t="shared" si="0"/>
        <v>38</v>
      </c>
      <c r="I53" s="10"/>
      <c r="J53" s="11">
        <v>13.4</v>
      </c>
      <c r="K53" s="14">
        <v>1.079</v>
      </c>
      <c r="L53" s="14">
        <v>0.63300000000000001</v>
      </c>
      <c r="M53" s="14">
        <v>12</v>
      </c>
      <c r="N53" s="14">
        <v>1.6679999999999999</v>
      </c>
      <c r="O53" s="11">
        <v>365</v>
      </c>
      <c r="P53" s="14" t="s">
        <v>512</v>
      </c>
      <c r="Q53" s="11" t="s">
        <v>269</v>
      </c>
      <c r="R53" s="14" t="str">
        <f>VLOOKUP(E53,Values!I:J,2,0)</f>
        <v>TC1</v>
      </c>
      <c r="S53" s="14" t="s">
        <v>230</v>
      </c>
      <c r="T53" s="14" t="s">
        <v>38</v>
      </c>
      <c r="U53" s="31" t="s">
        <v>461</v>
      </c>
      <c r="V53" s="14"/>
    </row>
    <row r="54" spans="2:22" ht="20.100000000000001" customHeight="1" x14ac:dyDescent="0.2">
      <c r="B54" s="14" t="s">
        <v>358</v>
      </c>
      <c r="C54" s="14" t="s">
        <v>29</v>
      </c>
      <c r="D54" s="14" t="s">
        <v>33</v>
      </c>
      <c r="E54" s="14" t="s">
        <v>124</v>
      </c>
      <c r="F54" s="14" t="s">
        <v>441</v>
      </c>
      <c r="G54" s="14" t="s">
        <v>441</v>
      </c>
      <c r="H54" s="29">
        <f t="shared" si="0"/>
        <v>31</v>
      </c>
      <c r="I54" s="10"/>
      <c r="J54" s="11" t="s">
        <v>460</v>
      </c>
      <c r="K54" s="14">
        <v>0.129</v>
      </c>
      <c r="L54" s="14">
        <v>0.11394</v>
      </c>
      <c r="M54" s="14" t="s">
        <v>460</v>
      </c>
      <c r="N54" s="14">
        <v>0.24099999999999999</v>
      </c>
      <c r="O54" s="11">
        <v>365</v>
      </c>
      <c r="P54" s="14" t="s">
        <v>513</v>
      </c>
      <c r="Q54" s="11" t="s">
        <v>269</v>
      </c>
      <c r="R54" s="14" t="str">
        <f>VLOOKUP(E54,Values!I:J,2,0)</f>
        <v>TC1</v>
      </c>
      <c r="S54" s="14" t="s">
        <v>75</v>
      </c>
      <c r="T54" s="14" t="s">
        <v>38</v>
      </c>
      <c r="U54" s="31" t="s">
        <v>461</v>
      </c>
      <c r="V54" s="14"/>
    </row>
    <row r="55" spans="2:22" ht="20.100000000000001" customHeight="1" x14ac:dyDescent="0.2">
      <c r="B55" s="14" t="s">
        <v>358</v>
      </c>
      <c r="C55" s="14" t="s">
        <v>29</v>
      </c>
      <c r="D55" s="14" t="s">
        <v>27</v>
      </c>
      <c r="E55" s="14" t="s">
        <v>124</v>
      </c>
      <c r="F55" s="14" t="s">
        <v>442</v>
      </c>
      <c r="G55" s="14" t="s">
        <v>442</v>
      </c>
      <c r="H55" s="29">
        <f t="shared" si="0"/>
        <v>40</v>
      </c>
      <c r="I55" s="10"/>
      <c r="J55" s="11">
        <v>14.2</v>
      </c>
      <c r="K55" s="14">
        <v>1.671</v>
      </c>
      <c r="L55" s="14">
        <v>1.1097000000000001</v>
      </c>
      <c r="M55" s="14">
        <v>8</v>
      </c>
      <c r="N55" s="14">
        <v>3.3639999999999999</v>
      </c>
      <c r="O55" s="11">
        <v>730</v>
      </c>
      <c r="P55" s="32" t="s">
        <v>522</v>
      </c>
      <c r="Q55" s="11" t="s">
        <v>269</v>
      </c>
      <c r="R55" s="14" t="str">
        <f>VLOOKUP(E55,Values!I:J,2,0)</f>
        <v>TC1</v>
      </c>
      <c r="S55" s="14" t="s">
        <v>81</v>
      </c>
      <c r="T55" s="14" t="s">
        <v>50</v>
      </c>
      <c r="U55" s="31" t="s">
        <v>461</v>
      </c>
      <c r="V55" s="14"/>
    </row>
    <row r="56" spans="2:22" ht="20.100000000000001" customHeight="1" x14ac:dyDescent="0.2">
      <c r="B56" s="14" t="s">
        <v>358</v>
      </c>
      <c r="C56" s="14" t="s">
        <v>29</v>
      </c>
      <c r="D56" s="14" t="s">
        <v>27</v>
      </c>
      <c r="E56" s="14" t="s">
        <v>124</v>
      </c>
      <c r="F56" s="14" t="s">
        <v>443</v>
      </c>
      <c r="G56" s="14" t="s">
        <v>443</v>
      </c>
      <c r="H56" s="29">
        <f t="shared" si="0"/>
        <v>40</v>
      </c>
      <c r="I56" s="10"/>
      <c r="J56" s="11">
        <v>12.5</v>
      </c>
      <c r="K56" s="14">
        <v>3.012</v>
      </c>
      <c r="L56" s="14">
        <v>1.9111500000000001</v>
      </c>
      <c r="M56" s="14">
        <v>4</v>
      </c>
      <c r="N56" s="14">
        <v>5.3479999999999999</v>
      </c>
      <c r="O56" s="11">
        <v>730</v>
      </c>
      <c r="P56" s="36" t="s">
        <v>525</v>
      </c>
      <c r="Q56" s="11" t="s">
        <v>269</v>
      </c>
      <c r="R56" s="14" t="str">
        <f>VLOOKUP(E56,Values!I:J,2,0)</f>
        <v>TC1</v>
      </c>
      <c r="S56" s="14" t="s">
        <v>191</v>
      </c>
      <c r="T56" s="14" t="s">
        <v>50</v>
      </c>
      <c r="U56" s="31" t="s">
        <v>461</v>
      </c>
      <c r="V56" s="14"/>
    </row>
    <row r="57" spans="2:22" ht="20.100000000000001" customHeight="1" x14ac:dyDescent="0.2">
      <c r="B57" s="14" t="s">
        <v>358</v>
      </c>
      <c r="C57" s="14" t="s">
        <v>29</v>
      </c>
      <c r="D57" s="14" t="s">
        <v>27</v>
      </c>
      <c r="E57" s="14" t="s">
        <v>124</v>
      </c>
      <c r="F57" s="14" t="s">
        <v>444</v>
      </c>
      <c r="G57" s="14" t="s">
        <v>444</v>
      </c>
      <c r="H57" s="29">
        <f t="shared" si="0"/>
        <v>40</v>
      </c>
      <c r="I57" s="10"/>
      <c r="J57" s="11">
        <v>9.6999999999999993</v>
      </c>
      <c r="K57" s="14">
        <v>1.5669999999999999</v>
      </c>
      <c r="L57" s="14">
        <v>1.4737499999999999</v>
      </c>
      <c r="M57" s="14">
        <v>6</v>
      </c>
      <c r="N57" s="14">
        <v>3.5569999999999999</v>
      </c>
      <c r="O57" s="11">
        <v>365</v>
      </c>
      <c r="P57" s="32" t="s">
        <v>523</v>
      </c>
      <c r="Q57" s="11" t="s">
        <v>269</v>
      </c>
      <c r="R57" s="14" t="str">
        <f>VLOOKUP(E57,Values!I:J,2,0)</f>
        <v>TC1</v>
      </c>
      <c r="S57" s="14" t="s">
        <v>152</v>
      </c>
      <c r="T57" s="14" t="s">
        <v>50</v>
      </c>
      <c r="U57" s="31" t="s">
        <v>461</v>
      </c>
      <c r="V57" s="14"/>
    </row>
    <row r="58" spans="2:22" ht="20.100000000000001" customHeight="1" x14ac:dyDescent="0.2">
      <c r="B58" s="14" t="s">
        <v>358</v>
      </c>
      <c r="C58" s="14" t="s">
        <v>29</v>
      </c>
      <c r="D58" s="14" t="s">
        <v>27</v>
      </c>
      <c r="E58" s="14" t="s">
        <v>124</v>
      </c>
      <c r="F58" s="14" t="s">
        <v>445</v>
      </c>
      <c r="G58" s="14" t="s">
        <v>445</v>
      </c>
      <c r="H58" s="29">
        <f t="shared" si="0"/>
        <v>39</v>
      </c>
      <c r="I58" s="10"/>
      <c r="J58" s="11">
        <v>9</v>
      </c>
      <c r="K58" s="14">
        <v>1.409</v>
      </c>
      <c r="L58" s="14">
        <v>0.94125000000000003</v>
      </c>
      <c r="M58" s="14">
        <v>6</v>
      </c>
      <c r="N58" s="14">
        <v>3.11</v>
      </c>
      <c r="O58" s="11">
        <v>365</v>
      </c>
      <c r="P58" s="14" t="s">
        <v>514</v>
      </c>
      <c r="Q58" s="11" t="s">
        <v>269</v>
      </c>
      <c r="R58" s="14" t="str">
        <f>VLOOKUP(E58,Values!I:J,2,0)</f>
        <v>TC1</v>
      </c>
      <c r="S58" s="14" t="s">
        <v>81</v>
      </c>
      <c r="T58" s="14" t="s">
        <v>50</v>
      </c>
      <c r="U58" s="31" t="s">
        <v>461</v>
      </c>
      <c r="V58" s="14"/>
    </row>
    <row r="59" spans="2:22" ht="20.100000000000001" customHeight="1" x14ac:dyDescent="0.2">
      <c r="B59" s="14" t="s">
        <v>358</v>
      </c>
      <c r="C59" s="14" t="s">
        <v>29</v>
      </c>
      <c r="D59" s="14" t="s">
        <v>33</v>
      </c>
      <c r="E59" s="14" t="s">
        <v>135</v>
      </c>
      <c r="F59" s="14" t="s">
        <v>446</v>
      </c>
      <c r="G59" s="14" t="s">
        <v>446</v>
      </c>
      <c r="H59" s="29">
        <f t="shared" si="0"/>
        <v>31</v>
      </c>
      <c r="I59" s="10"/>
      <c r="J59" s="11" t="s">
        <v>460</v>
      </c>
      <c r="K59" s="14">
        <v>0.13200000000000001</v>
      </c>
      <c r="L59" s="14">
        <v>8.5000000000000006E-2</v>
      </c>
      <c r="M59" s="14" t="s">
        <v>460</v>
      </c>
      <c r="N59" s="14">
        <v>0.25</v>
      </c>
      <c r="O59" s="11">
        <v>365</v>
      </c>
      <c r="P59" s="36" t="s">
        <v>526</v>
      </c>
      <c r="Q59" s="11" t="s">
        <v>269</v>
      </c>
      <c r="R59" s="14" t="str">
        <f>VLOOKUP(E59,Values!I:J,2,0)</f>
        <v>TE1</v>
      </c>
      <c r="S59" s="14" t="s">
        <v>262</v>
      </c>
      <c r="T59" s="14" t="s">
        <v>38</v>
      </c>
      <c r="U59" s="31" t="s">
        <v>360</v>
      </c>
      <c r="V59" s="14"/>
    </row>
    <row r="60" spans="2:22" ht="20.100000000000001" customHeight="1" x14ac:dyDescent="0.2">
      <c r="B60" s="14" t="s">
        <v>358</v>
      </c>
      <c r="C60" s="14" t="s">
        <v>29</v>
      </c>
      <c r="D60" s="14" t="s">
        <v>27</v>
      </c>
      <c r="E60" s="14" t="s">
        <v>124</v>
      </c>
      <c r="F60" s="14" t="s">
        <v>447</v>
      </c>
      <c r="G60" s="14" t="s">
        <v>447</v>
      </c>
      <c r="H60" s="29">
        <f t="shared" si="0"/>
        <v>38</v>
      </c>
      <c r="I60" s="10"/>
      <c r="J60" s="11">
        <v>13.8</v>
      </c>
      <c r="K60" s="14">
        <v>1.631</v>
      </c>
      <c r="L60" s="14">
        <v>1.07145</v>
      </c>
      <c r="M60" s="14">
        <v>8</v>
      </c>
      <c r="N60" s="14">
        <v>3.26</v>
      </c>
      <c r="O60" s="11">
        <v>730</v>
      </c>
      <c r="P60" s="36" t="s">
        <v>527</v>
      </c>
      <c r="Q60" s="11" t="s">
        <v>269</v>
      </c>
      <c r="R60" s="14" t="str">
        <f>VLOOKUP(E60,Values!I:J,2,0)</f>
        <v>TC1</v>
      </c>
      <c r="S60" s="14" t="s">
        <v>81</v>
      </c>
      <c r="T60" s="14" t="s">
        <v>50</v>
      </c>
      <c r="U60" s="31" t="s">
        <v>461</v>
      </c>
      <c r="V60" s="14"/>
    </row>
    <row r="61" spans="2:22" ht="20.100000000000001" customHeight="1" x14ac:dyDescent="0.2">
      <c r="B61" s="14" t="s">
        <v>358</v>
      </c>
      <c r="C61" s="14" t="s">
        <v>29</v>
      </c>
      <c r="D61" s="14" t="s">
        <v>27</v>
      </c>
      <c r="E61" s="14" t="s">
        <v>124</v>
      </c>
      <c r="F61" s="14" t="s">
        <v>448</v>
      </c>
      <c r="G61" s="14" t="s">
        <v>448</v>
      </c>
      <c r="H61" s="29">
        <f t="shared" si="0"/>
        <v>38</v>
      </c>
      <c r="I61" s="10"/>
      <c r="J61" s="11">
        <v>12.5</v>
      </c>
      <c r="K61" s="14">
        <v>2.992</v>
      </c>
      <c r="L61" s="14">
        <v>1.87788</v>
      </c>
      <c r="M61" s="14">
        <v>4</v>
      </c>
      <c r="N61" s="14">
        <v>5.32</v>
      </c>
      <c r="O61" s="11">
        <v>547</v>
      </c>
      <c r="P61" s="14" t="s">
        <v>515</v>
      </c>
      <c r="Q61" s="11" t="s">
        <v>269</v>
      </c>
      <c r="R61" s="14" t="str">
        <f>VLOOKUP(E61,Values!I:J,2,0)</f>
        <v>TC1</v>
      </c>
      <c r="S61" s="14" t="s">
        <v>191</v>
      </c>
      <c r="T61" s="14" t="s">
        <v>50</v>
      </c>
      <c r="U61" s="31" t="s">
        <v>461</v>
      </c>
      <c r="V61" s="14"/>
    </row>
    <row r="62" spans="2:22" ht="20.100000000000001" customHeight="1" x14ac:dyDescent="0.2">
      <c r="B62" s="14" t="s">
        <v>358</v>
      </c>
      <c r="C62" s="14" t="s">
        <v>29</v>
      </c>
      <c r="D62" s="14" t="s">
        <v>33</v>
      </c>
      <c r="E62" s="14" t="s">
        <v>113</v>
      </c>
      <c r="F62" s="14" t="s">
        <v>449</v>
      </c>
      <c r="G62" s="14" t="s">
        <v>449</v>
      </c>
      <c r="H62" s="29">
        <f t="shared" si="0"/>
        <v>24</v>
      </c>
      <c r="I62" s="10"/>
      <c r="J62" s="11">
        <v>10.199999999999999</v>
      </c>
      <c r="K62" s="14">
        <v>0.53800000000000003</v>
      </c>
      <c r="L62" s="14">
        <v>0.5</v>
      </c>
      <c r="M62" s="14">
        <v>18</v>
      </c>
      <c r="N62" s="14">
        <v>1.1499999999999999</v>
      </c>
      <c r="O62" s="11">
        <v>365</v>
      </c>
      <c r="P62" s="36" t="s">
        <v>528</v>
      </c>
      <c r="Q62" s="11" t="s">
        <v>269</v>
      </c>
      <c r="R62" s="14" t="str">
        <f>VLOOKUP(E62,Values!I:J,2,0)</f>
        <v>TA1</v>
      </c>
      <c r="S62" s="14" t="s">
        <v>230</v>
      </c>
      <c r="T62" s="14" t="s">
        <v>38</v>
      </c>
      <c r="U62" s="31" t="s">
        <v>360</v>
      </c>
      <c r="V62" s="14"/>
    </row>
    <row r="63" spans="2:22" ht="20.100000000000001" customHeight="1" x14ac:dyDescent="0.2">
      <c r="B63" s="14" t="s">
        <v>358</v>
      </c>
      <c r="C63" s="14" t="s">
        <v>29</v>
      </c>
      <c r="D63" s="14" t="s">
        <v>33</v>
      </c>
      <c r="E63" s="14" t="s">
        <v>144</v>
      </c>
      <c r="F63" s="14" t="s">
        <v>450</v>
      </c>
      <c r="G63" s="14" t="s">
        <v>450</v>
      </c>
      <c r="H63" s="29">
        <f t="shared" si="0"/>
        <v>32</v>
      </c>
      <c r="I63" s="10"/>
      <c r="J63" s="11">
        <v>11.5</v>
      </c>
      <c r="K63" s="14">
        <v>9.8000000000000004E-2</v>
      </c>
      <c r="L63" s="14">
        <v>8.5000000000000006E-2</v>
      </c>
      <c r="M63" s="14">
        <v>108</v>
      </c>
      <c r="N63" s="14">
        <v>0.26</v>
      </c>
      <c r="O63" s="11">
        <v>547</v>
      </c>
      <c r="P63" s="14" t="s">
        <v>516</v>
      </c>
      <c r="Q63" s="11" t="s">
        <v>269</v>
      </c>
      <c r="R63" s="14" t="str">
        <f>VLOOKUP(E63,Values!I:J,2,0)</f>
        <v>TG1</v>
      </c>
      <c r="S63" s="14" t="s">
        <v>262</v>
      </c>
      <c r="T63" s="14" t="s">
        <v>38</v>
      </c>
      <c r="U63" s="31" t="s">
        <v>360</v>
      </c>
      <c r="V63" s="14"/>
    </row>
    <row r="64" spans="2:22" ht="20.100000000000001" customHeight="1" x14ac:dyDescent="0.2">
      <c r="B64" s="14" t="s">
        <v>358</v>
      </c>
      <c r="C64" s="14" t="s">
        <v>29</v>
      </c>
      <c r="D64" s="14" t="s">
        <v>33</v>
      </c>
      <c r="E64" s="14" t="s">
        <v>124</v>
      </c>
      <c r="F64" s="14" t="s">
        <v>451</v>
      </c>
      <c r="G64" s="14" t="s">
        <v>451</v>
      </c>
      <c r="H64" s="29">
        <f t="shared" si="0"/>
        <v>37</v>
      </c>
      <c r="I64" s="10"/>
      <c r="J64" s="11">
        <v>16.7</v>
      </c>
      <c r="K64" s="14">
        <v>1.341</v>
      </c>
      <c r="L64" s="14">
        <v>0.80145000000000011</v>
      </c>
      <c r="M64" s="14">
        <v>12</v>
      </c>
      <c r="N64" s="14">
        <v>5.74</v>
      </c>
      <c r="O64" s="11">
        <v>730</v>
      </c>
      <c r="P64" s="14" t="s">
        <v>517</v>
      </c>
      <c r="Q64" s="11" t="s">
        <v>269</v>
      </c>
      <c r="R64" s="14" t="str">
        <f>VLOOKUP(E64,Values!I:J,2,0)</f>
        <v>TC1</v>
      </c>
      <c r="S64" s="14" t="s">
        <v>253</v>
      </c>
      <c r="T64" s="14" t="s">
        <v>38</v>
      </c>
      <c r="U64" s="31" t="s">
        <v>461</v>
      </c>
      <c r="V64" s="14"/>
    </row>
    <row r="65" spans="2:22" ht="20.100000000000001" customHeight="1" x14ac:dyDescent="0.2">
      <c r="B65" s="14" t="s">
        <v>358</v>
      </c>
      <c r="C65" s="14" t="s">
        <v>29</v>
      </c>
      <c r="D65" s="14" t="s">
        <v>33</v>
      </c>
      <c r="E65" s="14" t="s">
        <v>124</v>
      </c>
      <c r="F65" s="14" t="s">
        <v>452</v>
      </c>
      <c r="G65" s="14" t="s">
        <v>452</v>
      </c>
      <c r="H65" s="29">
        <f t="shared" si="0"/>
        <v>40</v>
      </c>
      <c r="I65" s="10"/>
      <c r="J65" s="11">
        <v>16.7</v>
      </c>
      <c r="K65" s="14">
        <v>4.0229999999999997</v>
      </c>
      <c r="L65" s="14">
        <v>2.4043500000000004</v>
      </c>
      <c r="M65" s="14">
        <v>4</v>
      </c>
      <c r="N65" s="14">
        <v>5.74</v>
      </c>
      <c r="O65" s="11">
        <v>730</v>
      </c>
      <c r="P65" s="32" t="s">
        <v>524</v>
      </c>
      <c r="Q65" s="11" t="s">
        <v>269</v>
      </c>
      <c r="R65" s="14" t="str">
        <f>VLOOKUP(E65,Values!I:J,2,0)</f>
        <v>TC1</v>
      </c>
      <c r="S65" s="14" t="s">
        <v>191</v>
      </c>
      <c r="T65" s="14" t="s">
        <v>38</v>
      </c>
      <c r="U65" s="31" t="s">
        <v>461</v>
      </c>
      <c r="V65" s="14"/>
    </row>
    <row r="66" spans="2:22" ht="20.100000000000001" customHeight="1" x14ac:dyDescent="0.2">
      <c r="B66" s="14" t="s">
        <v>358</v>
      </c>
      <c r="C66" s="14" t="s">
        <v>29</v>
      </c>
      <c r="D66" s="14" t="s">
        <v>33</v>
      </c>
      <c r="E66" s="14" t="s">
        <v>124</v>
      </c>
      <c r="F66" s="14" t="s">
        <v>453</v>
      </c>
      <c r="G66" s="14" t="s">
        <v>453</v>
      </c>
      <c r="H66" s="29">
        <f t="shared" si="0"/>
        <v>38</v>
      </c>
      <c r="I66" s="10"/>
      <c r="J66" s="11">
        <v>16.7</v>
      </c>
      <c r="K66" s="14">
        <v>4.0229999999999997</v>
      </c>
      <c r="L66" s="14">
        <v>2.4043500000000004</v>
      </c>
      <c r="M66" s="14">
        <v>4</v>
      </c>
      <c r="N66" s="14">
        <v>5.74</v>
      </c>
      <c r="O66" s="11">
        <v>730</v>
      </c>
      <c r="P66" s="14" t="s">
        <v>518</v>
      </c>
      <c r="Q66" s="11" t="s">
        <v>269</v>
      </c>
      <c r="R66" s="14" t="str">
        <f>VLOOKUP(E66,Values!I:J,2,0)</f>
        <v>TC1</v>
      </c>
      <c r="S66" s="14" t="s">
        <v>191</v>
      </c>
      <c r="T66" s="14" t="s">
        <v>38</v>
      </c>
      <c r="U66" s="31" t="s">
        <v>461</v>
      </c>
      <c r="V66" s="14"/>
    </row>
    <row r="67" spans="2:22" ht="20.100000000000001" customHeight="1" x14ac:dyDescent="0.2">
      <c r="B67" s="14" t="s">
        <v>358</v>
      </c>
      <c r="C67" s="14" t="s">
        <v>29</v>
      </c>
      <c r="D67" s="14" t="s">
        <v>27</v>
      </c>
      <c r="E67" s="14" t="s">
        <v>124</v>
      </c>
      <c r="F67" s="14" t="s">
        <v>454</v>
      </c>
      <c r="G67" s="14" t="s">
        <v>454</v>
      </c>
      <c r="H67" s="29">
        <f t="shared" ref="H67:H72" si="1">LEN(F67)</f>
        <v>36</v>
      </c>
      <c r="I67" s="10"/>
      <c r="J67" s="11">
        <v>18</v>
      </c>
      <c r="K67" s="14">
        <v>2.8660000000000001</v>
      </c>
      <c r="L67" s="14">
        <v>1.6029000000000002</v>
      </c>
      <c r="M67" s="14">
        <v>6</v>
      </c>
      <c r="N67" s="14">
        <v>4.5999999999999996</v>
      </c>
      <c r="O67" s="11">
        <v>730</v>
      </c>
      <c r="P67" s="14" t="s">
        <v>519</v>
      </c>
      <c r="Q67" s="11" t="s">
        <v>269</v>
      </c>
      <c r="R67" s="14" t="str">
        <f>VLOOKUP(E67,Values!I:J,2,0)</f>
        <v>TC1</v>
      </c>
      <c r="S67" s="14" t="s">
        <v>152</v>
      </c>
      <c r="T67" s="14" t="s">
        <v>50</v>
      </c>
      <c r="U67" s="31" t="s">
        <v>461</v>
      </c>
      <c r="V67" s="14"/>
    </row>
    <row r="68" spans="2:22" ht="20.100000000000001" customHeight="1" x14ac:dyDescent="0.2">
      <c r="B68" s="14" t="s">
        <v>358</v>
      </c>
      <c r="C68" s="14" t="s">
        <v>29</v>
      </c>
      <c r="D68" s="14" t="s">
        <v>33</v>
      </c>
      <c r="E68" s="14" t="s">
        <v>124</v>
      </c>
      <c r="F68" s="14" t="s">
        <v>455</v>
      </c>
      <c r="G68" s="14" t="s">
        <v>455</v>
      </c>
      <c r="H68" s="29">
        <f t="shared" si="1"/>
        <v>35</v>
      </c>
      <c r="I68" s="10"/>
      <c r="J68" s="11">
        <v>17.5</v>
      </c>
      <c r="K68" s="14">
        <v>2.6819999999999999</v>
      </c>
      <c r="L68" s="14">
        <v>1.6029000000000002</v>
      </c>
      <c r="M68" s="14">
        <v>6</v>
      </c>
      <c r="N68" s="14">
        <v>5.39</v>
      </c>
      <c r="O68" s="11">
        <v>730</v>
      </c>
      <c r="P68" s="14" t="s">
        <v>520</v>
      </c>
      <c r="Q68" s="11" t="s">
        <v>269</v>
      </c>
      <c r="R68" s="14" t="str">
        <f>VLOOKUP(E68,Values!I:J,2,0)</f>
        <v>TC1</v>
      </c>
      <c r="S68" s="14" t="s">
        <v>152</v>
      </c>
      <c r="T68" s="14" t="s">
        <v>50</v>
      </c>
      <c r="U68" s="31" t="s">
        <v>461</v>
      </c>
      <c r="V68" s="14"/>
    </row>
    <row r="69" spans="2:22" ht="20.100000000000001" customHeight="1" x14ac:dyDescent="0.2">
      <c r="B69" s="14" t="s">
        <v>358</v>
      </c>
      <c r="C69" s="14" t="s">
        <v>29</v>
      </c>
      <c r="D69" s="14" t="s">
        <v>27</v>
      </c>
      <c r="E69" s="14" t="s">
        <v>124</v>
      </c>
      <c r="F69" s="14" t="s">
        <v>456</v>
      </c>
      <c r="G69" s="14" t="s">
        <v>456</v>
      </c>
      <c r="H69" s="29">
        <f t="shared" si="1"/>
        <v>34</v>
      </c>
      <c r="I69" s="10"/>
      <c r="J69" s="11">
        <v>13.5</v>
      </c>
      <c r="K69" s="14">
        <v>1.5880000000000001</v>
      </c>
      <c r="L69" s="14">
        <v>0.80145000000000011</v>
      </c>
      <c r="M69" s="14">
        <v>8</v>
      </c>
      <c r="N69" s="14">
        <v>3.26</v>
      </c>
      <c r="O69" s="11">
        <v>730</v>
      </c>
      <c r="P69" s="14" t="s">
        <v>521</v>
      </c>
      <c r="Q69" s="11" t="s">
        <v>269</v>
      </c>
      <c r="R69" s="14" t="str">
        <f>VLOOKUP(E69,Values!I:J,2,0)</f>
        <v>TC1</v>
      </c>
      <c r="S69" s="14" t="s">
        <v>253</v>
      </c>
      <c r="T69" s="14" t="s">
        <v>50</v>
      </c>
      <c r="U69" s="31" t="s">
        <v>461</v>
      </c>
      <c r="V69" s="14"/>
    </row>
    <row r="70" spans="2:22" ht="20.100000000000001" customHeight="1" x14ac:dyDescent="0.2">
      <c r="B70" s="14" t="s">
        <v>358</v>
      </c>
      <c r="C70" s="14" t="s">
        <v>29</v>
      </c>
      <c r="D70" s="14" t="s">
        <v>33</v>
      </c>
      <c r="E70" s="14" t="s">
        <v>124</v>
      </c>
      <c r="F70" s="14" t="s">
        <v>457</v>
      </c>
      <c r="G70" s="14" t="s">
        <v>457</v>
      </c>
      <c r="H70" s="29">
        <f t="shared" si="1"/>
        <v>34</v>
      </c>
      <c r="I70" s="10"/>
      <c r="J70" s="11" t="s">
        <v>460</v>
      </c>
      <c r="K70" s="14">
        <v>7.3999999999999996E-2</v>
      </c>
      <c r="L70" s="14">
        <v>6.165000000000001E-2</v>
      </c>
      <c r="M70" s="14" t="s">
        <v>460</v>
      </c>
      <c r="N70" s="14">
        <v>5.74</v>
      </c>
      <c r="O70" s="11">
        <v>730</v>
      </c>
      <c r="P70" s="14" t="s">
        <v>529</v>
      </c>
      <c r="Q70" s="11" t="s">
        <v>269</v>
      </c>
      <c r="R70" s="14" t="str">
        <f>VLOOKUP(E70,Values!I:J,2,0)</f>
        <v>TC1</v>
      </c>
      <c r="S70" s="14" t="s">
        <v>58</v>
      </c>
      <c r="T70" s="14" t="s">
        <v>38</v>
      </c>
      <c r="U70" s="31" t="s">
        <v>461</v>
      </c>
      <c r="V70" s="14"/>
    </row>
    <row r="71" spans="2:22" ht="20.100000000000001" customHeight="1" x14ac:dyDescent="0.2">
      <c r="B71" s="14" t="s">
        <v>358</v>
      </c>
      <c r="C71" s="14" t="s">
        <v>29</v>
      </c>
      <c r="D71" s="14" t="s">
        <v>27</v>
      </c>
      <c r="E71" s="14" t="s">
        <v>124</v>
      </c>
      <c r="F71" s="14" t="s">
        <v>458</v>
      </c>
      <c r="G71" s="14" t="s">
        <v>458</v>
      </c>
      <c r="H71" s="29">
        <f t="shared" si="1"/>
        <v>40</v>
      </c>
      <c r="I71" s="10"/>
      <c r="J71" s="11">
        <v>13.6</v>
      </c>
      <c r="K71" s="14">
        <v>0.17199999999999999</v>
      </c>
      <c r="L71" s="14">
        <v>0.14665</v>
      </c>
      <c r="M71" s="14">
        <v>72</v>
      </c>
      <c r="N71" s="14">
        <v>0.41199999999999998</v>
      </c>
      <c r="O71" s="11">
        <v>547</v>
      </c>
      <c r="P71" s="36" t="s">
        <v>530</v>
      </c>
      <c r="Q71" s="11" t="s">
        <v>269</v>
      </c>
      <c r="R71" s="14" t="str">
        <f>VLOOKUP(E71,Values!I:J,2,0)</f>
        <v>TC1</v>
      </c>
      <c r="S71" s="14" t="s">
        <v>158</v>
      </c>
      <c r="T71" s="14" t="s">
        <v>50</v>
      </c>
      <c r="U71" s="31" t="s">
        <v>360</v>
      </c>
      <c r="V71" s="14"/>
    </row>
    <row r="72" spans="2:22" ht="20.100000000000001" customHeight="1" x14ac:dyDescent="0.2">
      <c r="B72" s="14" t="s">
        <v>358</v>
      </c>
      <c r="C72" s="14" t="s">
        <v>29</v>
      </c>
      <c r="D72" s="14" t="s">
        <v>27</v>
      </c>
      <c r="E72" s="14" t="s">
        <v>124</v>
      </c>
      <c r="F72" s="14" t="s">
        <v>459</v>
      </c>
      <c r="G72" s="14" t="s">
        <v>459</v>
      </c>
      <c r="H72" s="29">
        <f t="shared" si="1"/>
        <v>39</v>
      </c>
      <c r="I72" s="10"/>
      <c r="J72" s="11">
        <v>12.2</v>
      </c>
      <c r="K72" s="14">
        <v>2.9319999999999999</v>
      </c>
      <c r="L72" s="14">
        <v>1.8049300000000001</v>
      </c>
      <c r="M72" s="14">
        <v>4</v>
      </c>
      <c r="N72" s="33">
        <v>5.39</v>
      </c>
      <c r="O72" s="11">
        <v>547</v>
      </c>
      <c r="P72" s="36" t="s">
        <v>531</v>
      </c>
      <c r="Q72" s="11" t="s">
        <v>269</v>
      </c>
      <c r="R72" s="14" t="str">
        <f>VLOOKUP(E72,Values!I:J,2,0)</f>
        <v>TC1</v>
      </c>
      <c r="S72" s="14" t="s">
        <v>191</v>
      </c>
      <c r="T72" s="14" t="s">
        <v>50</v>
      </c>
      <c r="U72" s="31" t="s">
        <v>461</v>
      </c>
      <c r="V72" s="14"/>
    </row>
  </sheetData>
  <sheetCalcPr fullCalcOnLoad="1"/>
  <conditionalFormatting sqref="H3:H65536">
    <cfRule type="cellIs" dxfId="0" priority="1" operator="greaterThan">
      <formula>40</formula>
    </cfRule>
  </conditionalFormatting>
  <dataValidations count="7">
    <dataValidation type="list" allowBlank="1" showInputMessage="1" showErrorMessage="1" sqref="B3:B72">
      <formula1>Company_Code</formula1>
    </dataValidation>
    <dataValidation type="list" allowBlank="1" showInputMessage="1" showErrorMessage="1" sqref="C3:C72">
      <formula1>Business</formula1>
    </dataValidation>
    <dataValidation type="list" allowBlank="1" showInputMessage="1" showErrorMessage="1" sqref="E3:E72">
      <formula1>Brand</formula1>
    </dataValidation>
    <dataValidation type="list" allowBlank="1" showInputMessage="1" showErrorMessage="1" sqref="S3:S72">
      <formula1>_MG2</formula1>
    </dataValidation>
    <dataValidation type="list" allowBlank="1" showInputMessage="1" showErrorMessage="1" sqref="T3:T72">
      <formula1>_MG3</formula1>
    </dataValidation>
    <dataValidation type="list" allowBlank="1" showInputMessage="1" showErrorMessage="1" sqref="D3:D72">
      <formula1>CO_NCO</formula1>
    </dataValidation>
    <dataValidation type="list" allowBlank="1" showInputMessage="1" showErrorMessage="1" sqref="U3:U72">
      <formula1>UOM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4"/>
  <sheetViews>
    <sheetView workbookViewId="0">
      <selection activeCell="E3" sqref="E3:G14"/>
    </sheetView>
  </sheetViews>
  <sheetFormatPr defaultColWidth="19.5" defaultRowHeight="20.100000000000001" customHeight="1" x14ac:dyDescent="0.2"/>
  <cols>
    <col min="1" max="1" width="9.33203125" style="3" customWidth="1"/>
    <col min="2" max="2" width="16.83203125" style="3" bestFit="1" customWidth="1"/>
    <col min="3" max="3" width="47.1640625" style="3" bestFit="1" customWidth="1"/>
    <col min="4" max="4" width="9.33203125" style="3" customWidth="1"/>
    <col min="5" max="5" width="29.5" style="3" bestFit="1" customWidth="1"/>
    <col min="6" max="6" width="26" style="3" bestFit="1" customWidth="1"/>
    <col min="7" max="7" width="4.6640625" style="3" bestFit="1" customWidth="1"/>
    <col min="8" max="8" width="9.33203125" style="3" customWidth="1"/>
    <col min="9" max="9" width="27.6640625" style="3" bestFit="1" customWidth="1"/>
    <col min="10" max="10" width="11.5" style="3" customWidth="1"/>
    <col min="11" max="11" width="18.33203125" style="3" customWidth="1"/>
    <col min="12" max="12" width="13" style="3" customWidth="1"/>
    <col min="13" max="13" width="26.33203125" style="3" bestFit="1" customWidth="1"/>
    <col min="14" max="14" width="18.6640625" style="3" bestFit="1" customWidth="1"/>
    <col min="15" max="15" width="13" style="3" bestFit="1" customWidth="1"/>
    <col min="16" max="16" width="25.33203125" style="3" bestFit="1" customWidth="1"/>
    <col min="17" max="17" width="18.6640625" style="3" bestFit="1" customWidth="1"/>
    <col min="18" max="18" width="13" style="3" bestFit="1" customWidth="1"/>
    <col min="19" max="19" width="24.33203125" style="3" bestFit="1" customWidth="1"/>
    <col min="20" max="20" width="9.33203125" style="3" customWidth="1"/>
    <col min="21" max="21" width="30.33203125" style="3" customWidth="1"/>
    <col min="22" max="216" width="9.33203125" style="3" customWidth="1"/>
    <col min="217" max="217" width="16.83203125" style="3" bestFit="1" customWidth="1"/>
    <col min="218" max="218" width="47.1640625" style="3" bestFit="1" customWidth="1"/>
    <col min="219" max="220" width="9.33203125" style="3" customWidth="1"/>
    <col min="221" max="221" width="29.5" style="3" bestFit="1" customWidth="1"/>
    <col min="222" max="222" width="26" style="3" bestFit="1" customWidth="1"/>
    <col min="223" max="223" width="4.6640625" style="3" bestFit="1" customWidth="1"/>
    <col min="224" max="224" width="9.33203125" style="3" customWidth="1"/>
    <col min="225" max="225" width="19.6640625" style="3" bestFit="1" customWidth="1"/>
    <col min="226" max="226" width="19.6640625" style="3" customWidth="1"/>
    <col min="227" max="227" width="9.33203125" style="3" customWidth="1"/>
    <col min="228" max="228" width="11.5" style="3" bestFit="1" customWidth="1"/>
    <col min="229" max="229" width="41.6640625" style="3" bestFit="1" customWidth="1"/>
    <col min="230" max="230" width="18.33203125" style="3" customWidth="1"/>
    <col min="231" max="231" width="13" style="3" customWidth="1"/>
    <col min="232" max="232" width="26.33203125" style="3" bestFit="1" customWidth="1"/>
    <col min="233" max="233" width="18.6640625" style="3" bestFit="1" customWidth="1"/>
    <col min="234" max="234" width="13" style="3" bestFit="1" customWidth="1"/>
    <col min="235" max="235" width="9.33203125" style="3" customWidth="1"/>
    <col min="236" max="236" width="18.6640625" style="3" bestFit="1" customWidth="1"/>
    <col min="237" max="237" width="13" style="3" bestFit="1" customWidth="1"/>
    <col min="238" max="239" width="24.33203125" style="3" bestFit="1" customWidth="1"/>
    <col min="240" max="249" width="24.33203125" style="3" customWidth="1"/>
    <col min="250" max="250" width="3.6640625" style="3" customWidth="1"/>
    <col min="251" max="251" width="9.33203125" style="3" customWidth="1"/>
    <col min="252" max="253" width="24.33203125" style="3" bestFit="1" customWidth="1"/>
    <col min="254" max="254" width="9.33203125" style="3" customWidth="1"/>
    <col min="255" max="255" width="19.83203125" style="3" bestFit="1" customWidth="1"/>
    <col min="256" max="256" width="19.5" style="3" bestFit="1"/>
    <col min="257" max="16384" width="19.5" style="3"/>
  </cols>
  <sheetData>
    <row r="1" spans="2:23" ht="20.100000000000001" customHeight="1" x14ac:dyDescent="0.2">
      <c r="B1" s="2" t="s">
        <v>15</v>
      </c>
      <c r="E1" s="2" t="s">
        <v>15</v>
      </c>
      <c r="I1" s="2" t="s">
        <v>15</v>
      </c>
      <c r="J1" s="2"/>
      <c r="M1" s="2" t="s">
        <v>15</v>
      </c>
      <c r="P1" s="2" t="s">
        <v>15</v>
      </c>
    </row>
    <row r="3" spans="2:23" ht="20.100000000000001" customHeight="1" x14ac:dyDescent="0.2">
      <c r="B3" s="4" t="s">
        <v>0</v>
      </c>
      <c r="C3" s="5"/>
      <c r="E3" s="34" t="s">
        <v>3</v>
      </c>
      <c r="F3" s="35"/>
      <c r="G3" s="6"/>
    </row>
    <row r="4" spans="2:23" ht="20.100000000000001" customHeight="1" x14ac:dyDescent="0.2">
      <c r="B4" s="7" t="s">
        <v>19</v>
      </c>
      <c r="C4" s="15" t="s">
        <v>358</v>
      </c>
      <c r="E4" s="8" t="s">
        <v>16</v>
      </c>
      <c r="F4" s="8" t="s">
        <v>17</v>
      </c>
      <c r="G4" s="8"/>
      <c r="I4" s="8"/>
      <c r="J4" s="8" t="s">
        <v>10</v>
      </c>
      <c r="K4" s="8"/>
      <c r="M4" s="8" t="s">
        <v>11</v>
      </c>
      <c r="N4" s="8"/>
      <c r="P4" s="8" t="s">
        <v>12</v>
      </c>
      <c r="Q4" s="8"/>
      <c r="S4" s="8" t="s">
        <v>18</v>
      </c>
      <c r="U4" s="8" t="s">
        <v>362</v>
      </c>
      <c r="W4" s="8" t="s">
        <v>1</v>
      </c>
    </row>
    <row r="5" spans="2:23" ht="20.100000000000001" customHeight="1" x14ac:dyDescent="0.2">
      <c r="E5" s="7" t="s">
        <v>20</v>
      </c>
      <c r="F5" s="7" t="s">
        <v>20</v>
      </c>
      <c r="G5" s="9"/>
      <c r="I5" s="8" t="s">
        <v>22</v>
      </c>
      <c r="J5" s="8" t="s">
        <v>21</v>
      </c>
      <c r="K5" s="8">
        <v>1</v>
      </c>
      <c r="M5" s="8" t="s">
        <v>23</v>
      </c>
      <c r="N5" s="8" t="s">
        <v>24</v>
      </c>
      <c r="P5" s="8" t="s">
        <v>25</v>
      </c>
      <c r="Q5" s="8" t="s">
        <v>26</v>
      </c>
      <c r="S5" s="7" t="s">
        <v>27</v>
      </c>
      <c r="U5" s="15" t="s">
        <v>360</v>
      </c>
      <c r="W5" s="15" t="s">
        <v>29</v>
      </c>
    </row>
    <row r="6" spans="2:23" ht="20.100000000000001" customHeight="1" x14ac:dyDescent="0.2">
      <c r="E6" s="7" t="s">
        <v>113</v>
      </c>
      <c r="F6" s="12" t="s">
        <v>270</v>
      </c>
      <c r="G6" s="9" t="s">
        <v>114</v>
      </c>
      <c r="H6"/>
      <c r="I6" s="7" t="s">
        <v>20</v>
      </c>
      <c r="J6" s="7" t="s">
        <v>20</v>
      </c>
      <c r="K6" s="7" t="s">
        <v>20</v>
      </c>
      <c r="M6" s="7" t="s">
        <v>289</v>
      </c>
      <c r="N6" s="7" t="s">
        <v>288</v>
      </c>
      <c r="P6" s="7" t="s">
        <v>31</v>
      </c>
      <c r="Q6" s="7" t="s">
        <v>32</v>
      </c>
      <c r="S6" s="7" t="s">
        <v>33</v>
      </c>
      <c r="U6" s="15" t="s">
        <v>361</v>
      </c>
      <c r="W6" s="15" t="s">
        <v>386</v>
      </c>
    </row>
    <row r="7" spans="2:23" ht="20.100000000000001" customHeight="1" x14ac:dyDescent="0.2">
      <c r="E7" s="7" t="s">
        <v>119</v>
      </c>
      <c r="F7" s="12" t="s">
        <v>271</v>
      </c>
      <c r="G7" s="9" t="s">
        <v>120</v>
      </c>
      <c r="H7"/>
      <c r="I7" s="13" t="s">
        <v>113</v>
      </c>
      <c r="J7" s="12" t="s">
        <v>279</v>
      </c>
      <c r="K7" s="12" t="s">
        <v>270</v>
      </c>
      <c r="M7" s="7" t="s">
        <v>179</v>
      </c>
      <c r="N7" s="7" t="s">
        <v>180</v>
      </c>
      <c r="P7" s="7" t="s">
        <v>35</v>
      </c>
      <c r="Q7" s="7" t="s">
        <v>36</v>
      </c>
    </row>
    <row r="8" spans="2:23" ht="20.100000000000001" customHeight="1" x14ac:dyDescent="0.2">
      <c r="E8" s="7" t="s">
        <v>124</v>
      </c>
      <c r="F8" s="12" t="s">
        <v>272</v>
      </c>
      <c r="G8" s="9" t="s">
        <v>125</v>
      </c>
      <c r="H8"/>
      <c r="I8" s="13" t="s">
        <v>119</v>
      </c>
      <c r="J8" s="12" t="s">
        <v>280</v>
      </c>
      <c r="K8" s="12" t="s">
        <v>271</v>
      </c>
      <c r="M8" s="7" t="s">
        <v>181</v>
      </c>
      <c r="N8" s="7" t="s">
        <v>182</v>
      </c>
      <c r="P8" s="7" t="s">
        <v>38</v>
      </c>
      <c r="Q8" s="7" t="s">
        <v>39</v>
      </c>
    </row>
    <row r="9" spans="2:23" ht="20.100000000000001" customHeight="1" x14ac:dyDescent="0.2">
      <c r="E9" s="7" t="s">
        <v>129</v>
      </c>
      <c r="F9" s="12" t="s">
        <v>273</v>
      </c>
      <c r="G9" s="9" t="s">
        <v>130</v>
      </c>
      <c r="H9"/>
      <c r="I9" s="13" t="s">
        <v>124</v>
      </c>
      <c r="J9" s="12" t="s">
        <v>281</v>
      </c>
      <c r="K9" s="12" t="s">
        <v>272</v>
      </c>
      <c r="M9" s="7" t="s">
        <v>30</v>
      </c>
      <c r="N9" s="7" t="s">
        <v>290</v>
      </c>
      <c r="P9" s="7" t="s">
        <v>41</v>
      </c>
      <c r="Q9" s="7" t="s">
        <v>42</v>
      </c>
    </row>
    <row r="10" spans="2:23" ht="20.100000000000001" customHeight="1" x14ac:dyDescent="0.2">
      <c r="E10" s="7" t="s">
        <v>135</v>
      </c>
      <c r="F10" s="12" t="s">
        <v>274</v>
      </c>
      <c r="G10" s="9" t="s">
        <v>136</v>
      </c>
      <c r="H10"/>
      <c r="I10" s="13" t="s">
        <v>129</v>
      </c>
      <c r="J10" s="12" t="s">
        <v>282</v>
      </c>
      <c r="K10" s="12" t="s">
        <v>273</v>
      </c>
      <c r="M10" s="7" t="s">
        <v>100</v>
      </c>
      <c r="N10" s="7" t="s">
        <v>101</v>
      </c>
      <c r="P10" s="7" t="s">
        <v>44</v>
      </c>
      <c r="Q10" s="7" t="s">
        <v>45</v>
      </c>
    </row>
    <row r="11" spans="2:23" ht="20.100000000000001" customHeight="1" x14ac:dyDescent="0.2">
      <c r="E11" s="7" t="s">
        <v>140</v>
      </c>
      <c r="F11" s="12" t="s">
        <v>275</v>
      </c>
      <c r="G11" s="9" t="s">
        <v>141</v>
      </c>
      <c r="H11"/>
      <c r="I11" s="13" t="s">
        <v>135</v>
      </c>
      <c r="J11" s="12" t="s">
        <v>283</v>
      </c>
      <c r="K11" s="12" t="s">
        <v>274</v>
      </c>
      <c r="M11" s="7" t="s">
        <v>92</v>
      </c>
      <c r="N11" s="7" t="s">
        <v>93</v>
      </c>
      <c r="P11" s="7" t="s">
        <v>47</v>
      </c>
      <c r="Q11" s="7" t="s">
        <v>48</v>
      </c>
    </row>
    <row r="12" spans="2:23" ht="20.100000000000001" customHeight="1" x14ac:dyDescent="0.2">
      <c r="E12" s="7" t="s">
        <v>144</v>
      </c>
      <c r="F12" s="12" t="s">
        <v>276</v>
      </c>
      <c r="G12" s="9" t="s">
        <v>145</v>
      </c>
      <c r="H12"/>
      <c r="I12" s="13" t="s">
        <v>140</v>
      </c>
      <c r="J12" s="12" t="s">
        <v>284</v>
      </c>
      <c r="K12" s="12" t="s">
        <v>275</v>
      </c>
      <c r="M12" s="7" t="s">
        <v>96</v>
      </c>
      <c r="N12" s="7" t="s">
        <v>97</v>
      </c>
      <c r="P12" s="7" t="s">
        <v>50</v>
      </c>
      <c r="Q12" s="7" t="s">
        <v>51</v>
      </c>
    </row>
    <row r="13" spans="2:23" ht="20.100000000000001" customHeight="1" x14ac:dyDescent="0.2">
      <c r="E13" s="7" t="s">
        <v>150</v>
      </c>
      <c r="F13" s="12" t="s">
        <v>277</v>
      </c>
      <c r="G13" s="9" t="s">
        <v>151</v>
      </c>
      <c r="H13"/>
      <c r="I13" s="13" t="s">
        <v>144</v>
      </c>
      <c r="J13" s="12" t="s">
        <v>285</v>
      </c>
      <c r="K13" s="12" t="s">
        <v>276</v>
      </c>
      <c r="M13" s="7" t="s">
        <v>88</v>
      </c>
      <c r="N13" s="7" t="s">
        <v>89</v>
      </c>
      <c r="P13" s="7" t="s">
        <v>53</v>
      </c>
      <c r="Q13" s="7" t="s">
        <v>54</v>
      </c>
    </row>
    <row r="14" spans="2:23" ht="20.100000000000001" customHeight="1" x14ac:dyDescent="0.2">
      <c r="E14" s="7" t="s">
        <v>156</v>
      </c>
      <c r="F14" s="12" t="s">
        <v>278</v>
      </c>
      <c r="G14" s="9" t="s">
        <v>157</v>
      </c>
      <c r="H14"/>
      <c r="I14" s="13" t="s">
        <v>150</v>
      </c>
      <c r="J14" s="12" t="s">
        <v>286</v>
      </c>
      <c r="K14" s="12" t="s">
        <v>277</v>
      </c>
      <c r="M14" s="7" t="s">
        <v>85</v>
      </c>
      <c r="N14" s="7" t="s">
        <v>291</v>
      </c>
      <c r="P14" s="7" t="s">
        <v>56</v>
      </c>
      <c r="Q14" s="7" t="s">
        <v>57</v>
      </c>
    </row>
    <row r="15" spans="2:23" ht="20.100000000000001" customHeight="1" x14ac:dyDescent="0.2">
      <c r="I15" s="13" t="s">
        <v>156</v>
      </c>
      <c r="J15" s="12" t="s">
        <v>287</v>
      </c>
      <c r="K15" s="12" t="s">
        <v>278</v>
      </c>
      <c r="M15" s="7" t="s">
        <v>81</v>
      </c>
      <c r="N15" s="7" t="s">
        <v>82</v>
      </c>
      <c r="P15" s="7" t="s">
        <v>59</v>
      </c>
      <c r="Q15" s="7" t="s">
        <v>60</v>
      </c>
    </row>
    <row r="16" spans="2:23" ht="20.100000000000001" customHeight="1" x14ac:dyDescent="0.2">
      <c r="M16" s="7" t="s">
        <v>104</v>
      </c>
      <c r="N16" s="7" t="s">
        <v>292</v>
      </c>
      <c r="P16" s="7" t="s">
        <v>62</v>
      </c>
      <c r="Q16" s="7" t="s">
        <v>63</v>
      </c>
    </row>
    <row r="17" spans="13:17" ht="20.100000000000001" customHeight="1" x14ac:dyDescent="0.2">
      <c r="M17" s="7" t="s">
        <v>115</v>
      </c>
      <c r="N17" s="7" t="s">
        <v>116</v>
      </c>
      <c r="P17" s="7" t="s">
        <v>66</v>
      </c>
      <c r="Q17" s="7" t="s">
        <v>67</v>
      </c>
    </row>
    <row r="18" spans="13:17" ht="20.100000000000001" customHeight="1" x14ac:dyDescent="0.2">
      <c r="M18" s="7" t="s">
        <v>107</v>
      </c>
      <c r="N18" s="7" t="s">
        <v>293</v>
      </c>
      <c r="P18" s="7" t="s">
        <v>70</v>
      </c>
      <c r="Q18" s="7" t="s">
        <v>71</v>
      </c>
    </row>
    <row r="19" spans="13:17" ht="20.100000000000001" customHeight="1" x14ac:dyDescent="0.2">
      <c r="M19" s="7" t="s">
        <v>110</v>
      </c>
      <c r="N19" s="7" t="s">
        <v>294</v>
      </c>
      <c r="P19" s="7" t="s">
        <v>73</v>
      </c>
      <c r="Q19" s="7" t="s">
        <v>74</v>
      </c>
    </row>
    <row r="20" spans="13:17" ht="20.100000000000001" customHeight="1" x14ac:dyDescent="0.2">
      <c r="M20" s="7" t="s">
        <v>131</v>
      </c>
      <c r="N20" s="7" t="s">
        <v>132</v>
      </c>
      <c r="P20" s="7" t="s">
        <v>76</v>
      </c>
      <c r="Q20" s="7" t="s">
        <v>77</v>
      </c>
    </row>
    <row r="21" spans="13:17" ht="20.100000000000001" customHeight="1" x14ac:dyDescent="0.2">
      <c r="M21" s="7" t="s">
        <v>121</v>
      </c>
      <c r="N21" s="7" t="s">
        <v>295</v>
      </c>
      <c r="P21" s="7" t="s">
        <v>79</v>
      </c>
      <c r="Q21" s="7" t="s">
        <v>80</v>
      </c>
    </row>
    <row r="22" spans="13:17" ht="20.100000000000001" customHeight="1" x14ac:dyDescent="0.2">
      <c r="M22" s="7" t="s">
        <v>126</v>
      </c>
      <c r="N22" s="7" t="s">
        <v>296</v>
      </c>
      <c r="P22" s="7" t="s">
        <v>83</v>
      </c>
      <c r="Q22" s="7" t="s">
        <v>84</v>
      </c>
    </row>
    <row r="23" spans="13:17" ht="20.100000000000001" customHeight="1" x14ac:dyDescent="0.2">
      <c r="M23" s="7" t="s">
        <v>146</v>
      </c>
      <c r="N23" s="7" t="s">
        <v>147</v>
      </c>
      <c r="P23" s="7" t="s">
        <v>86</v>
      </c>
      <c r="Q23" s="7" t="s">
        <v>87</v>
      </c>
    </row>
    <row r="24" spans="13:17" ht="20.100000000000001" customHeight="1" x14ac:dyDescent="0.2">
      <c r="M24" s="7" t="s">
        <v>137</v>
      </c>
      <c r="N24" s="7" t="s">
        <v>297</v>
      </c>
      <c r="P24" s="7" t="s">
        <v>90</v>
      </c>
      <c r="Q24" s="7" t="s">
        <v>91</v>
      </c>
    </row>
    <row r="25" spans="13:17" ht="20.100000000000001" customHeight="1" x14ac:dyDescent="0.2">
      <c r="M25" s="7" t="s">
        <v>169</v>
      </c>
      <c r="N25" s="7" t="s">
        <v>170</v>
      </c>
      <c r="P25" s="7" t="s">
        <v>94</v>
      </c>
      <c r="Q25" s="7" t="s">
        <v>95</v>
      </c>
    </row>
    <row r="26" spans="13:17" ht="20.100000000000001" customHeight="1" x14ac:dyDescent="0.2">
      <c r="M26" s="7" t="s">
        <v>161</v>
      </c>
      <c r="N26" s="7" t="s">
        <v>162</v>
      </c>
      <c r="P26" s="7" t="s">
        <v>98</v>
      </c>
      <c r="Q26" s="7" t="s">
        <v>99</v>
      </c>
    </row>
    <row r="27" spans="13:17" ht="20.100000000000001" customHeight="1" x14ac:dyDescent="0.2">
      <c r="M27" s="7" t="s">
        <v>165</v>
      </c>
      <c r="N27" s="7" t="s">
        <v>166</v>
      </c>
      <c r="P27" s="7" t="s">
        <v>102</v>
      </c>
      <c r="Q27" s="7" t="s">
        <v>103</v>
      </c>
    </row>
    <row r="28" spans="13:17" ht="20.100000000000001" customHeight="1" x14ac:dyDescent="0.2">
      <c r="M28" s="7" t="s">
        <v>158</v>
      </c>
      <c r="N28" s="7" t="s">
        <v>298</v>
      </c>
      <c r="P28" s="7" t="s">
        <v>105</v>
      </c>
      <c r="Q28" s="7" t="s">
        <v>106</v>
      </c>
    </row>
    <row r="29" spans="13:17" ht="20.100000000000001" customHeight="1" x14ac:dyDescent="0.2">
      <c r="M29" s="7" t="s">
        <v>152</v>
      </c>
      <c r="N29" s="7" t="s">
        <v>153</v>
      </c>
      <c r="P29" s="7" t="s">
        <v>108</v>
      </c>
      <c r="Q29" s="7" t="s">
        <v>109</v>
      </c>
    </row>
    <row r="30" spans="13:17" ht="20.100000000000001" customHeight="1" x14ac:dyDescent="0.2">
      <c r="M30" s="7" t="s">
        <v>171</v>
      </c>
      <c r="N30" s="7" t="s">
        <v>299</v>
      </c>
      <c r="P30" s="7" t="s">
        <v>111</v>
      </c>
      <c r="Q30" s="7" t="s">
        <v>112</v>
      </c>
    </row>
    <row r="31" spans="13:17" ht="20.100000000000001" customHeight="1" x14ac:dyDescent="0.2">
      <c r="M31" s="7" t="s">
        <v>174</v>
      </c>
      <c r="N31" s="7" t="s">
        <v>175</v>
      </c>
      <c r="P31" s="7" t="s">
        <v>117</v>
      </c>
      <c r="Q31" s="7" t="s">
        <v>118</v>
      </c>
    </row>
    <row r="32" spans="13:17" ht="20.100000000000001" customHeight="1" x14ac:dyDescent="0.2">
      <c r="M32" s="7" t="s">
        <v>172</v>
      </c>
      <c r="N32" s="7" t="s">
        <v>300</v>
      </c>
      <c r="P32" s="7" t="s">
        <v>122</v>
      </c>
      <c r="Q32" s="7" t="s">
        <v>123</v>
      </c>
    </row>
    <row r="33" spans="13:17" ht="20.100000000000001" customHeight="1" x14ac:dyDescent="0.2">
      <c r="M33" s="7" t="s">
        <v>173</v>
      </c>
      <c r="N33" s="7" t="s">
        <v>301</v>
      </c>
      <c r="P33" s="7" t="s">
        <v>127</v>
      </c>
      <c r="Q33" s="7" t="s">
        <v>128</v>
      </c>
    </row>
    <row r="34" spans="13:17" ht="20.100000000000001" customHeight="1" x14ac:dyDescent="0.2">
      <c r="M34" s="7" t="s">
        <v>37</v>
      </c>
      <c r="N34" s="7" t="s">
        <v>302</v>
      </c>
      <c r="P34" s="7" t="s">
        <v>133</v>
      </c>
      <c r="Q34" s="7" t="s">
        <v>134</v>
      </c>
    </row>
    <row r="35" spans="13:17" ht="20.100000000000001" customHeight="1" x14ac:dyDescent="0.2">
      <c r="M35" s="7" t="s">
        <v>176</v>
      </c>
      <c r="N35" s="7" t="s">
        <v>303</v>
      </c>
      <c r="P35" s="7" t="s">
        <v>138</v>
      </c>
      <c r="Q35" s="7" t="s">
        <v>139</v>
      </c>
    </row>
    <row r="36" spans="13:17" ht="20.100000000000001" customHeight="1" x14ac:dyDescent="0.2">
      <c r="M36" s="7" t="s">
        <v>177</v>
      </c>
      <c r="N36" s="7" t="s">
        <v>304</v>
      </c>
      <c r="P36" s="7" t="s">
        <v>142</v>
      </c>
      <c r="Q36" s="7" t="s">
        <v>143</v>
      </c>
    </row>
    <row r="37" spans="13:17" ht="20.100000000000001" customHeight="1" x14ac:dyDescent="0.2">
      <c r="M37" s="7" t="s">
        <v>178</v>
      </c>
      <c r="N37" s="7" t="s">
        <v>305</v>
      </c>
      <c r="P37" s="7" t="s">
        <v>148</v>
      </c>
      <c r="Q37" s="7" t="s">
        <v>149</v>
      </c>
    </row>
    <row r="38" spans="13:17" ht="20.100000000000001" customHeight="1" x14ac:dyDescent="0.2">
      <c r="M38" s="7" t="s">
        <v>307</v>
      </c>
      <c r="N38" s="7" t="s">
        <v>306</v>
      </c>
      <c r="P38" s="7" t="s">
        <v>154</v>
      </c>
      <c r="Q38" s="7" t="s">
        <v>155</v>
      </c>
    </row>
    <row r="39" spans="13:17" ht="20.100000000000001" customHeight="1" x14ac:dyDescent="0.2">
      <c r="M39" s="7" t="s">
        <v>204</v>
      </c>
      <c r="N39" s="7" t="s">
        <v>205</v>
      </c>
      <c r="P39" s="7" t="s">
        <v>159</v>
      </c>
      <c r="Q39" s="7" t="s">
        <v>160</v>
      </c>
    </row>
    <row r="40" spans="13:17" ht="20.100000000000001" customHeight="1" x14ac:dyDescent="0.2">
      <c r="M40" s="7" t="s">
        <v>309</v>
      </c>
      <c r="N40" s="7" t="s">
        <v>308</v>
      </c>
      <c r="P40" s="7" t="s">
        <v>163</v>
      </c>
      <c r="Q40" s="7" t="s">
        <v>164</v>
      </c>
    </row>
    <row r="41" spans="13:17" ht="20.100000000000001" customHeight="1" x14ac:dyDescent="0.2">
      <c r="M41" s="7" t="s">
        <v>200</v>
      </c>
      <c r="N41" s="7" t="s">
        <v>201</v>
      </c>
      <c r="P41" s="7" t="s">
        <v>167</v>
      </c>
      <c r="Q41" s="7" t="s">
        <v>168</v>
      </c>
    </row>
    <row r="42" spans="13:17" ht="20.100000000000001" customHeight="1" x14ac:dyDescent="0.2">
      <c r="M42" s="7" t="s">
        <v>184</v>
      </c>
      <c r="N42" s="7" t="s">
        <v>185</v>
      </c>
    </row>
    <row r="43" spans="13:17" ht="20.100000000000001" customHeight="1" x14ac:dyDescent="0.2">
      <c r="M43" s="7" t="s">
        <v>183</v>
      </c>
      <c r="N43" s="7" t="s">
        <v>310</v>
      </c>
    </row>
    <row r="44" spans="13:17" ht="20.100000000000001" customHeight="1" x14ac:dyDescent="0.2">
      <c r="M44" s="7" t="s">
        <v>206</v>
      </c>
      <c r="N44" s="7" t="s">
        <v>207</v>
      </c>
    </row>
    <row r="45" spans="13:17" ht="20.100000000000001" customHeight="1" x14ac:dyDescent="0.2">
      <c r="M45" s="7" t="s">
        <v>186</v>
      </c>
      <c r="N45" s="7" t="s">
        <v>311</v>
      </c>
    </row>
    <row r="46" spans="13:17" ht="20.100000000000001" customHeight="1" x14ac:dyDescent="0.2">
      <c r="M46" s="7" t="s">
        <v>187</v>
      </c>
      <c r="N46" s="7" t="s">
        <v>312</v>
      </c>
    </row>
    <row r="47" spans="13:17" ht="20.100000000000001" customHeight="1" x14ac:dyDescent="0.2">
      <c r="M47" s="7" t="s">
        <v>188</v>
      </c>
      <c r="N47" s="7" t="s">
        <v>313</v>
      </c>
    </row>
    <row r="48" spans="13:17" ht="20.100000000000001" customHeight="1" x14ac:dyDescent="0.2">
      <c r="M48" s="7" t="s">
        <v>189</v>
      </c>
      <c r="N48" s="7" t="s">
        <v>314</v>
      </c>
    </row>
    <row r="49" spans="13:14" ht="20.100000000000001" customHeight="1" x14ac:dyDescent="0.2">
      <c r="M49" s="7" t="s">
        <v>190</v>
      </c>
      <c r="N49" s="7" t="s">
        <v>315</v>
      </c>
    </row>
    <row r="50" spans="13:14" ht="20.100000000000001" customHeight="1" x14ac:dyDescent="0.2">
      <c r="M50" s="7" t="s">
        <v>194</v>
      </c>
      <c r="N50" s="7" t="s">
        <v>195</v>
      </c>
    </row>
    <row r="51" spans="13:14" ht="20.100000000000001" customHeight="1" x14ac:dyDescent="0.2">
      <c r="M51" s="7" t="s">
        <v>193</v>
      </c>
      <c r="N51" s="7" t="s">
        <v>316</v>
      </c>
    </row>
    <row r="52" spans="13:14" ht="20.100000000000001" customHeight="1" x14ac:dyDescent="0.2">
      <c r="M52" s="7" t="s">
        <v>191</v>
      </c>
      <c r="N52" s="7" t="s">
        <v>192</v>
      </c>
    </row>
    <row r="53" spans="13:14" ht="20.100000000000001" customHeight="1" x14ac:dyDescent="0.2">
      <c r="M53" s="7" t="s">
        <v>198</v>
      </c>
      <c r="N53" s="7" t="s">
        <v>317</v>
      </c>
    </row>
    <row r="54" spans="13:14" ht="20.100000000000001" customHeight="1" x14ac:dyDescent="0.2">
      <c r="M54" s="7" t="s">
        <v>199</v>
      </c>
      <c r="N54" s="7" t="s">
        <v>318</v>
      </c>
    </row>
    <row r="55" spans="13:14" ht="20.100000000000001" customHeight="1" x14ac:dyDescent="0.2">
      <c r="M55" s="7" t="s">
        <v>196</v>
      </c>
      <c r="N55" s="7" t="s">
        <v>197</v>
      </c>
    </row>
    <row r="56" spans="13:14" ht="20.100000000000001" customHeight="1" x14ac:dyDescent="0.2">
      <c r="M56" s="7" t="s">
        <v>202</v>
      </c>
      <c r="N56" s="7" t="s">
        <v>319</v>
      </c>
    </row>
    <row r="57" spans="13:14" ht="20.100000000000001" customHeight="1" x14ac:dyDescent="0.2">
      <c r="M57" s="7" t="s">
        <v>203</v>
      </c>
      <c r="N57" s="7" t="s">
        <v>320</v>
      </c>
    </row>
    <row r="58" spans="13:14" ht="20.100000000000001" customHeight="1" x14ac:dyDescent="0.2">
      <c r="M58" s="7" t="s">
        <v>40</v>
      </c>
      <c r="N58" s="7" t="s">
        <v>321</v>
      </c>
    </row>
    <row r="59" spans="13:14" ht="20.100000000000001" customHeight="1" x14ac:dyDescent="0.2">
      <c r="M59" s="7" t="s">
        <v>215</v>
      </c>
      <c r="N59" s="7" t="s">
        <v>216</v>
      </c>
    </row>
    <row r="60" spans="13:14" ht="20.100000000000001" customHeight="1" x14ac:dyDescent="0.2">
      <c r="M60" s="7" t="s">
        <v>209</v>
      </c>
      <c r="N60" s="7" t="s">
        <v>210</v>
      </c>
    </row>
    <row r="61" spans="13:14" ht="20.100000000000001" customHeight="1" x14ac:dyDescent="0.2">
      <c r="M61" s="7" t="s">
        <v>208</v>
      </c>
      <c r="N61" s="7" t="s">
        <v>322</v>
      </c>
    </row>
    <row r="62" spans="13:14" ht="20.100000000000001" customHeight="1" x14ac:dyDescent="0.2">
      <c r="M62" s="7" t="s">
        <v>211</v>
      </c>
      <c r="N62" s="7" t="s">
        <v>323</v>
      </c>
    </row>
    <row r="63" spans="13:14" ht="20.100000000000001" customHeight="1" x14ac:dyDescent="0.2">
      <c r="M63" s="7" t="s">
        <v>43</v>
      </c>
      <c r="N63" s="7" t="s">
        <v>324</v>
      </c>
    </row>
    <row r="64" spans="13:14" ht="20.100000000000001" customHeight="1" x14ac:dyDescent="0.2">
      <c r="M64" s="7" t="s">
        <v>212</v>
      </c>
      <c r="N64" s="7" t="s">
        <v>325</v>
      </c>
    </row>
    <row r="65" spans="13:14" ht="20.100000000000001" customHeight="1" x14ac:dyDescent="0.2">
      <c r="M65" s="7" t="s">
        <v>213</v>
      </c>
      <c r="N65" s="7" t="s">
        <v>326</v>
      </c>
    </row>
    <row r="66" spans="13:14" ht="20.100000000000001" customHeight="1" x14ac:dyDescent="0.2">
      <c r="M66" s="7" t="s">
        <v>46</v>
      </c>
      <c r="N66" s="7" t="s">
        <v>327</v>
      </c>
    </row>
    <row r="67" spans="13:14" ht="20.100000000000001" customHeight="1" x14ac:dyDescent="0.2">
      <c r="M67" s="7" t="s">
        <v>214</v>
      </c>
      <c r="N67" s="7" t="s">
        <v>328</v>
      </c>
    </row>
    <row r="68" spans="13:14" ht="20.100000000000001" customHeight="1" x14ac:dyDescent="0.2">
      <c r="M68" s="7" t="s">
        <v>218</v>
      </c>
      <c r="N68" s="7" t="s">
        <v>329</v>
      </c>
    </row>
    <row r="69" spans="13:14" ht="20.100000000000001" customHeight="1" x14ac:dyDescent="0.2">
      <c r="M69" s="7" t="s">
        <v>223</v>
      </c>
      <c r="N69" s="7" t="s">
        <v>224</v>
      </c>
    </row>
    <row r="70" spans="13:14" ht="20.100000000000001" customHeight="1" x14ac:dyDescent="0.2">
      <c r="M70" s="7" t="s">
        <v>49</v>
      </c>
      <c r="N70" s="7" t="s">
        <v>330</v>
      </c>
    </row>
    <row r="71" spans="13:14" ht="20.100000000000001" customHeight="1" x14ac:dyDescent="0.2">
      <c r="M71" s="7" t="s">
        <v>49</v>
      </c>
      <c r="N71" s="7" t="s">
        <v>331</v>
      </c>
    </row>
    <row r="72" spans="13:14" ht="20.100000000000001" customHeight="1" x14ac:dyDescent="0.2">
      <c r="M72" s="7" t="s">
        <v>217</v>
      </c>
      <c r="N72" s="7" t="s">
        <v>332</v>
      </c>
    </row>
    <row r="73" spans="13:14" ht="20.100000000000001" customHeight="1" x14ac:dyDescent="0.2">
      <c r="M73" s="7" t="s">
        <v>220</v>
      </c>
      <c r="N73" s="7" t="s">
        <v>333</v>
      </c>
    </row>
    <row r="74" spans="13:14" ht="20.100000000000001" customHeight="1" x14ac:dyDescent="0.2">
      <c r="M74" s="7" t="s">
        <v>221</v>
      </c>
      <c r="N74" s="7" t="s">
        <v>334</v>
      </c>
    </row>
    <row r="75" spans="13:14" ht="20.100000000000001" customHeight="1" x14ac:dyDescent="0.2">
      <c r="M75" s="7" t="s">
        <v>52</v>
      </c>
      <c r="N75" s="7" t="s">
        <v>335</v>
      </c>
    </row>
    <row r="76" spans="13:14" ht="20.100000000000001" customHeight="1" x14ac:dyDescent="0.2">
      <c r="M76" s="7" t="s">
        <v>222</v>
      </c>
      <c r="N76" s="7" t="s">
        <v>336</v>
      </c>
    </row>
    <row r="77" spans="13:14" ht="20.100000000000001" customHeight="1" x14ac:dyDescent="0.2">
      <c r="M77" s="7" t="s">
        <v>55</v>
      </c>
      <c r="N77" s="7" t="s">
        <v>337</v>
      </c>
    </row>
    <row r="78" spans="13:14" ht="20.100000000000001" customHeight="1" x14ac:dyDescent="0.2">
      <c r="M78" s="7" t="s">
        <v>225</v>
      </c>
      <c r="N78" s="7" t="s">
        <v>338</v>
      </c>
    </row>
    <row r="79" spans="13:14" ht="20.100000000000001" customHeight="1" x14ac:dyDescent="0.2">
      <c r="M79" s="7" t="s">
        <v>226</v>
      </c>
      <c r="N79" s="7" t="s">
        <v>339</v>
      </c>
    </row>
    <row r="80" spans="13:14" ht="20.100000000000001" customHeight="1" x14ac:dyDescent="0.2">
      <c r="M80" s="7" t="s">
        <v>227</v>
      </c>
      <c r="N80" s="7" t="s">
        <v>340</v>
      </c>
    </row>
    <row r="81" spans="13:14" ht="20.100000000000001" customHeight="1" x14ac:dyDescent="0.2">
      <c r="M81" s="7" t="s">
        <v>228</v>
      </c>
      <c r="N81" s="7" t="s">
        <v>341</v>
      </c>
    </row>
    <row r="82" spans="13:14" ht="20.100000000000001" customHeight="1" x14ac:dyDescent="0.2">
      <c r="M82" s="7" t="s">
        <v>229</v>
      </c>
      <c r="N82" s="7" t="s">
        <v>342</v>
      </c>
    </row>
    <row r="83" spans="13:14" ht="20.100000000000001" customHeight="1" x14ac:dyDescent="0.2">
      <c r="M83" s="7" t="s">
        <v>64</v>
      </c>
      <c r="N83" s="7" t="s">
        <v>65</v>
      </c>
    </row>
    <row r="84" spans="13:14" ht="20.100000000000001" customHeight="1" x14ac:dyDescent="0.2">
      <c r="M84" s="7" t="s">
        <v>235</v>
      </c>
      <c r="N84" s="7" t="s">
        <v>236</v>
      </c>
    </row>
    <row r="85" spans="13:14" ht="20.100000000000001" customHeight="1" x14ac:dyDescent="0.2">
      <c r="M85" s="7" t="s">
        <v>237</v>
      </c>
      <c r="N85" s="7" t="s">
        <v>238</v>
      </c>
    </row>
    <row r="86" spans="13:14" ht="20.100000000000001" customHeight="1" x14ac:dyDescent="0.2">
      <c r="M86" s="7" t="s">
        <v>233</v>
      </c>
      <c r="N86" s="7" t="s">
        <v>234</v>
      </c>
    </row>
    <row r="87" spans="13:14" ht="20.100000000000001" customHeight="1" x14ac:dyDescent="0.2">
      <c r="M87" s="7" t="s">
        <v>58</v>
      </c>
      <c r="N87" s="7" t="s">
        <v>343</v>
      </c>
    </row>
    <row r="88" spans="13:14" ht="20.100000000000001" customHeight="1" x14ac:dyDescent="0.2">
      <c r="M88" s="7" t="s">
        <v>231</v>
      </c>
      <c r="N88" s="7" t="s">
        <v>232</v>
      </c>
    </row>
    <row r="89" spans="13:14" ht="20.100000000000001" customHeight="1" x14ac:dyDescent="0.2">
      <c r="M89" s="7" t="s">
        <v>230</v>
      </c>
      <c r="N89" s="7" t="s">
        <v>344</v>
      </c>
    </row>
    <row r="90" spans="13:14" ht="20.100000000000001" customHeight="1" x14ac:dyDescent="0.2">
      <c r="M90" s="7" t="s">
        <v>61</v>
      </c>
      <c r="N90" s="7" t="s">
        <v>345</v>
      </c>
    </row>
    <row r="91" spans="13:14" ht="20.100000000000001" customHeight="1" x14ac:dyDescent="0.2">
      <c r="M91" s="7" t="s">
        <v>68</v>
      </c>
      <c r="N91" s="7" t="s">
        <v>69</v>
      </c>
    </row>
    <row r="92" spans="13:14" ht="20.100000000000001" customHeight="1" x14ac:dyDescent="0.2">
      <c r="M92" s="7" t="s">
        <v>240</v>
      </c>
      <c r="N92" s="7" t="s">
        <v>241</v>
      </c>
    </row>
    <row r="93" spans="13:14" ht="20.100000000000001" customHeight="1" x14ac:dyDescent="0.2">
      <c r="M93" s="7" t="s">
        <v>239</v>
      </c>
      <c r="N93" s="7" t="s">
        <v>346</v>
      </c>
    </row>
    <row r="94" spans="13:14" ht="20.100000000000001" customHeight="1" x14ac:dyDescent="0.2">
      <c r="M94" s="7" t="s">
        <v>242</v>
      </c>
      <c r="N94" s="7" t="s">
        <v>243</v>
      </c>
    </row>
    <row r="95" spans="13:14" ht="20.100000000000001" customHeight="1" x14ac:dyDescent="0.2">
      <c r="M95" s="7" t="s">
        <v>244</v>
      </c>
      <c r="N95" s="7" t="s">
        <v>245</v>
      </c>
    </row>
    <row r="96" spans="13:14" ht="20.100000000000001" customHeight="1" x14ac:dyDescent="0.2">
      <c r="M96" s="7" t="s">
        <v>246</v>
      </c>
      <c r="N96" s="7" t="s">
        <v>347</v>
      </c>
    </row>
    <row r="97" spans="13:14" ht="20.100000000000001" customHeight="1" x14ac:dyDescent="0.2">
      <c r="M97" s="7" t="s">
        <v>249</v>
      </c>
      <c r="N97" s="7" t="s">
        <v>250</v>
      </c>
    </row>
    <row r="98" spans="13:14" ht="20.100000000000001" customHeight="1" x14ac:dyDescent="0.2">
      <c r="M98" s="7" t="s">
        <v>247</v>
      </c>
      <c r="N98" s="7" t="s">
        <v>248</v>
      </c>
    </row>
    <row r="99" spans="13:14" ht="20.100000000000001" customHeight="1" x14ac:dyDescent="0.2">
      <c r="M99" s="7" t="s">
        <v>251</v>
      </c>
      <c r="N99" s="7" t="s">
        <v>252</v>
      </c>
    </row>
    <row r="100" spans="13:14" ht="20.100000000000001" customHeight="1" x14ac:dyDescent="0.2">
      <c r="M100" s="7" t="s">
        <v>254</v>
      </c>
      <c r="N100" s="7" t="s">
        <v>255</v>
      </c>
    </row>
    <row r="101" spans="13:14" ht="20.100000000000001" customHeight="1" x14ac:dyDescent="0.2">
      <c r="M101" s="7" t="s">
        <v>253</v>
      </c>
      <c r="N101" s="7" t="s">
        <v>348</v>
      </c>
    </row>
    <row r="102" spans="13:14" ht="20.100000000000001" customHeight="1" x14ac:dyDescent="0.2">
      <c r="M102" s="7" t="s">
        <v>256</v>
      </c>
      <c r="N102" s="7" t="s">
        <v>257</v>
      </c>
    </row>
    <row r="103" spans="13:14" ht="20.100000000000001" customHeight="1" x14ac:dyDescent="0.2">
      <c r="M103" s="7" t="s">
        <v>258</v>
      </c>
      <c r="N103" s="7" t="s">
        <v>259</v>
      </c>
    </row>
    <row r="104" spans="13:14" ht="20.100000000000001" customHeight="1" x14ac:dyDescent="0.2">
      <c r="M104" s="7" t="s">
        <v>219</v>
      </c>
      <c r="N104" s="7" t="s">
        <v>349</v>
      </c>
    </row>
    <row r="105" spans="13:14" ht="20.100000000000001" customHeight="1" x14ac:dyDescent="0.2">
      <c r="M105" s="7" t="s">
        <v>72</v>
      </c>
      <c r="N105" s="7" t="s">
        <v>350</v>
      </c>
    </row>
    <row r="106" spans="13:14" ht="20.100000000000001" customHeight="1" x14ac:dyDescent="0.2">
      <c r="M106" s="7" t="s">
        <v>72</v>
      </c>
      <c r="N106" s="7" t="s">
        <v>261</v>
      </c>
    </row>
    <row r="107" spans="13:14" ht="20.100000000000001" customHeight="1" x14ac:dyDescent="0.2">
      <c r="M107" s="7" t="s">
        <v>260</v>
      </c>
      <c r="N107" s="7" t="s">
        <v>351</v>
      </c>
    </row>
    <row r="108" spans="13:14" ht="20.100000000000001" customHeight="1" x14ac:dyDescent="0.2">
      <c r="M108" s="7" t="s">
        <v>262</v>
      </c>
      <c r="N108" s="7" t="s">
        <v>263</v>
      </c>
    </row>
    <row r="109" spans="13:14" ht="20.100000000000001" customHeight="1" x14ac:dyDescent="0.2">
      <c r="M109" s="7" t="s">
        <v>34</v>
      </c>
      <c r="N109" s="7" t="s">
        <v>352</v>
      </c>
    </row>
    <row r="110" spans="13:14" ht="20.100000000000001" customHeight="1" x14ac:dyDescent="0.2">
      <c r="M110" s="7" t="s">
        <v>34</v>
      </c>
      <c r="N110" s="7" t="s">
        <v>353</v>
      </c>
    </row>
    <row r="111" spans="13:14" ht="20.100000000000001" customHeight="1" x14ac:dyDescent="0.2">
      <c r="M111" s="7" t="s">
        <v>75</v>
      </c>
      <c r="N111" s="7" t="s">
        <v>354</v>
      </c>
    </row>
    <row r="112" spans="13:14" ht="20.100000000000001" customHeight="1" x14ac:dyDescent="0.2">
      <c r="M112" s="7" t="s">
        <v>264</v>
      </c>
      <c r="N112" s="7" t="s">
        <v>355</v>
      </c>
    </row>
    <row r="113" spans="13:14" ht="20.100000000000001" customHeight="1" x14ac:dyDescent="0.2">
      <c r="M113" s="7" t="s">
        <v>78</v>
      </c>
      <c r="N113" s="7" t="s">
        <v>356</v>
      </c>
    </row>
    <row r="114" spans="13:14" ht="20.100000000000001" customHeight="1" x14ac:dyDescent="0.2">
      <c r="M114" s="7" t="s">
        <v>265</v>
      </c>
      <c r="N114" s="7" t="s">
        <v>357</v>
      </c>
    </row>
  </sheetData>
  <sheetProtection password="C7DC" sheet="1" objects="1" scenarios="1"/>
  <mergeCells count="1">
    <mergeCell ref="E3:F3"/>
  </mergeCells>
  <hyperlinks>
    <hyperlink ref="B1" location="Act!A1" display="Back"/>
    <hyperlink ref="E1" location="Act!A1" display="Back"/>
    <hyperlink ref="I1" location="Act!A1" display="Back"/>
    <hyperlink ref="M1" location="Act!A1" display="Back"/>
    <hyperlink ref="P1" location="Act!A1" display="Back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Template</vt:lpstr>
      <vt:lpstr>Values</vt:lpstr>
      <vt:lpstr>_MG2</vt:lpstr>
      <vt:lpstr>_MG3</vt:lpstr>
      <vt:lpstr>Brand</vt:lpstr>
      <vt:lpstr>Business</vt:lpstr>
      <vt:lpstr>CO_NCO</vt:lpstr>
      <vt:lpstr>Company_Code</vt:lpstr>
      <vt:lpstr>UOM</vt:lpstr>
    </vt:vector>
  </TitlesOfParts>
  <Company>Marico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Jitesh Karmaran - Marico India - IT - CC</dc:creator>
  <cp:lastModifiedBy>khuyentt</cp:lastModifiedBy>
  <dcterms:created xsi:type="dcterms:W3CDTF">2016-01-14T02:46:34Z</dcterms:created>
  <dcterms:modified xsi:type="dcterms:W3CDTF">2016-10-06T08:45:58Z</dcterms:modified>
</cp:coreProperties>
</file>