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S:\Policy_Research\Trends 2022\Website\Student Aid\"/>
    </mc:Choice>
  </mc:AlternateContent>
  <xr:revisionPtr revIDLastSave="0" documentId="13_ncr:1_{22FEC0AB-263C-432A-9019-6033B29CC877}" xr6:coauthVersionLast="47" xr6:coauthVersionMax="47" xr10:uidLastSave="{00000000-0000-0000-0000-000000000000}"/>
  <bookViews>
    <workbookView xWindow="-120" yWindow="-120" windowWidth="29040" windowHeight="15840" xr2:uid="{9385F4C8-6654-4535-A3CB-BB9DAEBB643C}"/>
  </bookViews>
  <sheets>
    <sheet name="List of Figures and Tables" sheetId="1" r:id="rId1"/>
    <sheet name="Table 1" sheetId="2" r:id="rId2"/>
    <sheet name="Table 1_UG" sheetId="3" r:id="rId3"/>
    <sheet name="Table 1_GRAD" sheetId="4" r:id="rId4"/>
    <sheet name="Table 2" sheetId="5" r:id="rId5"/>
    <sheet name="Table 2_UG" sheetId="6" r:id="rId6"/>
    <sheet name="Table 2_GRAD" sheetId="7" r:id="rId7"/>
    <sheet name="Table 3" sheetId="8" r:id="rId8"/>
    <sheet name="Table 4" sheetId="9" r:id="rId9"/>
    <sheet name="Table 5" sheetId="11" r:id="rId10"/>
    <sheet name="Table 6" sheetId="10" r:id="rId11"/>
    <sheet name="Table 7" sheetId="14" r:id="rId12"/>
    <sheet name="Table 8" sheetId="12" r:id="rId13"/>
    <sheet name="Table A1" sheetId="13" r:id="rId14"/>
    <sheet name="Fig SA-1" sheetId="15" r:id="rId15"/>
    <sheet name="Fig SA-2" sheetId="16" r:id="rId16"/>
    <sheet name="Fig SA-3" sheetId="17" r:id="rId17"/>
    <sheet name="Fig SA-4" sheetId="18" r:id="rId18"/>
    <sheet name="Fig SA-5" sheetId="19" r:id="rId19"/>
    <sheet name="Fig SA-6" sheetId="28" r:id="rId20"/>
    <sheet name="Fig SA-7" sheetId="20" r:id="rId21"/>
    <sheet name="Fig SA-8" sheetId="21" r:id="rId22"/>
    <sheet name="Fig SA-9A" sheetId="29" r:id="rId23"/>
    <sheet name="Fig SA-9B" sheetId="30" r:id="rId24"/>
    <sheet name="Fig SA-10" sheetId="31" r:id="rId25"/>
    <sheet name="Fig SA-11" sheetId="32" r:id="rId26"/>
    <sheet name="Fig SA-12A" sheetId="33" r:id="rId27"/>
    <sheet name="Fig SA-12B" sheetId="34" r:id="rId28"/>
    <sheet name="Fig SA-13A" sheetId="40" r:id="rId29"/>
    <sheet name="Fig SA-13B" sheetId="41" r:id="rId30"/>
    <sheet name="Fig SA-14A" sheetId="22" r:id="rId31"/>
    <sheet name="Fig SA-14B" sheetId="59" r:id="rId32"/>
    <sheet name="SA-15A" sheetId="35" r:id="rId33"/>
    <sheet name="SA-15B" sheetId="36" r:id="rId34"/>
    <sheet name="Fig SA-16" sheetId="37" r:id="rId35"/>
    <sheet name="Fig SA-17A" sheetId="60" r:id="rId36"/>
    <sheet name="Fig SA-17B" sheetId="61" r:id="rId37"/>
    <sheet name="Fig SA-18A" sheetId="23" r:id="rId38"/>
    <sheet name="Fig SA-18B" sheetId="24" r:id="rId39"/>
    <sheet name="Fig SA-19A" sheetId="25" r:id="rId40"/>
    <sheet name="Fig SA-19B" sheetId="26" r:id="rId41"/>
    <sheet name="Fig SA-20A" sheetId="27" r:id="rId42"/>
    <sheet name="Fig SA-20B" sheetId="57" r:id="rId43"/>
    <sheet name="OLD FIGURES &gt;" sheetId="45" r:id="rId44"/>
    <sheet name="Fig SA-20A (2021)" sheetId="62" r:id="rId45"/>
    <sheet name="Fig SA-20B (2021)" sheetId="39" r:id="rId46"/>
    <sheet name="Fig 13A (2020)" sheetId="55" r:id="rId47"/>
    <sheet name="Fig 13B (2020)" sheetId="56" r:id="rId48"/>
    <sheet name="Fig 15A (2019)" sheetId="46" r:id="rId49"/>
    <sheet name="Fig 15B (2019)" sheetId="47" r:id="rId50"/>
    <sheet name="Fig 16 (2019)" sheetId="48" r:id="rId51"/>
    <sheet name="Fig 17 (2019)" sheetId="49" r:id="rId52"/>
    <sheet name="Fig 18 (2019)" sheetId="50" r:id="rId53"/>
    <sheet name="Fig 19 (2019)" sheetId="51" r:id="rId54"/>
    <sheet name="Fig 25A (2019)" sheetId="52" r:id="rId55"/>
    <sheet name="Fig 25B (2019)" sheetId="53" r:id="rId56"/>
    <sheet name="Fig 16 (2018)" sheetId="54" r:id="rId57"/>
  </sheets>
  <externalReferences>
    <externalReference r:id="rId58"/>
    <externalReference r:id="rId59"/>
    <externalReference r:id="rId60"/>
    <externalReference r:id="rId61"/>
    <externalReference r:id="rId62"/>
    <externalReference r:id="rId63"/>
  </externalReferences>
  <definedNames>
    <definedName name="_xlnm._FilterDatabase" localSheetId="33" hidden="1">'SA-15B'!$A$2:$C$39</definedName>
    <definedName name="_xlnm._FilterDatabase" localSheetId="9" hidden="1">'Table 5'!$A$2:$AO$43</definedName>
    <definedName name="_MailAutoSig" localSheetId="0">'List of Figures and Tables'!$A$24</definedName>
    <definedName name="aaa" localSheetId="25">[1]TAB350!#REF!</definedName>
    <definedName name="aaa" localSheetId="28">[1]TAB350!#REF!</definedName>
    <definedName name="aaa" localSheetId="29">[1]TAB350!#REF!</definedName>
    <definedName name="aaa" localSheetId="30">[1]TAB350!#REF!</definedName>
    <definedName name="aaa" localSheetId="31">[1]TAB350!#REF!</definedName>
    <definedName name="aaa" localSheetId="34">[1]TAB350!#REF!</definedName>
    <definedName name="aaa" localSheetId="35">[1]TAB350!#REF!</definedName>
    <definedName name="aaa" localSheetId="36">[1]TAB350!#REF!</definedName>
    <definedName name="aaa" localSheetId="41">[1]TAB350!#REF!</definedName>
    <definedName name="aaa" localSheetId="42">[1]TAB350!#REF!</definedName>
    <definedName name="aaa" localSheetId="17">[1]TAB350!#REF!</definedName>
    <definedName name="aaa" localSheetId="18">[1]TAB350!#REF!</definedName>
    <definedName name="aaa" localSheetId="19">[1]TAB350!#REF!</definedName>
    <definedName name="aaa" localSheetId="22">[1]TAB350!#REF!</definedName>
    <definedName name="aaa" localSheetId="23">[1]TAB350!#REF!</definedName>
    <definedName name="aaa" localSheetId="32">[1]TAB350!#REF!</definedName>
    <definedName name="aaa" localSheetId="33">[1]TAB350!#REF!</definedName>
    <definedName name="aaa" localSheetId="8">[1]TAB350!#REF!</definedName>
    <definedName name="aaa">[1]TAB350!#REF!</definedName>
    <definedName name="aaaa" localSheetId="25">[1]TAB350!#REF!</definedName>
    <definedName name="aaaa" localSheetId="30">[1]TAB350!#REF!</definedName>
    <definedName name="aaaa" localSheetId="31">[1]TAB350!#REF!</definedName>
    <definedName name="aaaa" localSheetId="41">[1]TAB350!#REF!</definedName>
    <definedName name="aaaa" localSheetId="42">[1]TAB350!#REF!</definedName>
    <definedName name="aaaa" localSheetId="17">[1]TAB350!#REF!</definedName>
    <definedName name="aaaa" localSheetId="18">[1]TAB350!#REF!</definedName>
    <definedName name="aaaa" localSheetId="19">[1]TAB350!#REF!</definedName>
    <definedName name="aaaa" localSheetId="22">[1]TAB350!#REF!</definedName>
    <definedName name="aaaa" localSheetId="23">[1]TAB350!#REF!</definedName>
    <definedName name="aaaa" localSheetId="32">[1]TAB350!#REF!</definedName>
    <definedName name="aaaa" localSheetId="33">[1]TAB350!#REF!</definedName>
    <definedName name="aaaa">[1]TAB350!#REF!</definedName>
    <definedName name="HTML_CodePage" hidden="1">1252</definedName>
    <definedName name="HTML_Control" localSheetId="56" hidden="1">{"'xls'!$A$71:$A$78","'xls'!$A$1:$J$77"}</definedName>
    <definedName name="HTML_Control" localSheetId="14" hidden="1">{"'xls'!$A$71:$A$78","'xls'!$A$1:$J$77"}</definedName>
    <definedName name="HTML_Control" localSheetId="25" hidden="1">{"'xls'!$A$71:$A$78","'xls'!$A$1:$J$77"}</definedName>
    <definedName name="HTML_Control" localSheetId="28" hidden="1">{"'xls'!$A$71:$A$78","'xls'!$A$1:$J$77"}</definedName>
    <definedName name="HTML_Control" localSheetId="29" hidden="1">{"'xls'!$A$71:$A$78","'xls'!$A$1:$J$77"}</definedName>
    <definedName name="HTML_Control" localSheetId="30" hidden="1">{"'xls'!$A$71:$A$78","'xls'!$A$1:$J$77"}</definedName>
    <definedName name="HTML_Control" localSheetId="31" hidden="1">{"'xls'!$A$71:$A$78","'xls'!$A$1:$J$77"}</definedName>
    <definedName name="HTML_Control" localSheetId="15" hidden="1">{"'xls'!$A$71:$A$78","'xls'!$A$1:$J$77"}</definedName>
    <definedName name="HTML_Control" localSheetId="41" hidden="1">{"'xls'!$A$71:$A$78","'xls'!$A$1:$J$77"}</definedName>
    <definedName name="HTML_Control" localSheetId="44" hidden="1">{"'xls'!$A$71:$A$78","'xls'!$A$1:$J$77"}</definedName>
    <definedName name="HTML_Control" localSheetId="42" hidden="1">{"'xls'!$A$71:$A$78","'xls'!$A$1:$J$77"}</definedName>
    <definedName name="HTML_Control" localSheetId="16" hidden="1">{"'xls'!$A$71:$A$78","'xls'!$A$1:$J$77"}</definedName>
    <definedName name="HTML_Control" localSheetId="17" hidden="1">{"'xls'!$A$71:$A$78","'xls'!$A$1:$J$77"}</definedName>
    <definedName name="HTML_Control" localSheetId="18" hidden="1">{"'xls'!$A$71:$A$78","'xls'!$A$1:$J$77"}</definedName>
    <definedName name="HTML_Control" localSheetId="19" hidden="1">{"'xls'!$A$71:$A$78","'xls'!$A$1:$J$77"}</definedName>
    <definedName name="HTML_Control" localSheetId="20" hidden="1">{"'xls'!$A$71:$A$78","'xls'!$A$1:$J$77"}</definedName>
    <definedName name="HTML_Control" localSheetId="22" hidden="1">{"'xls'!$A$71:$A$78","'xls'!$A$1:$J$77"}</definedName>
    <definedName name="HTML_Control" localSheetId="23" hidden="1">{"'xls'!$A$71:$A$78","'xls'!$A$1:$J$77"}</definedName>
    <definedName name="HTML_Control" localSheetId="32" hidden="1">{"'xls'!$A$71:$A$78","'xls'!$A$1:$J$77"}</definedName>
    <definedName name="HTML_Control" localSheetId="33" hidden="1">{"'xls'!$A$71:$A$78","'xls'!$A$1:$J$77"}</definedName>
    <definedName name="HTML_Control" localSheetId="1" hidden="1">{"'xls'!$A$71:$A$78","'xls'!$A$1:$J$77"}</definedName>
    <definedName name="HTML_Control" localSheetId="3" hidden="1">{"'xls'!$A$71:$A$78","'xls'!$A$1:$J$77"}</definedName>
    <definedName name="HTML_Control" localSheetId="2" hidden="1">{"'xls'!$A$71:$A$78","'xls'!$A$1:$J$77"}</definedName>
    <definedName name="HTML_Control" localSheetId="4" hidden="1">{"'xls'!$A$71:$A$78","'xls'!$A$1:$J$77"}</definedName>
    <definedName name="HTML_Control" localSheetId="6" hidden="1">{"'xls'!$A$71:$A$78","'xls'!$A$1:$J$77"}</definedName>
    <definedName name="HTML_Control" localSheetId="5" hidden="1">{"'xls'!$A$71:$A$78","'xls'!$A$1:$J$77"}</definedName>
    <definedName name="HTML_Control" localSheetId="7" hidden="1">{"'xls'!$A$71:$A$78","'xls'!$A$1:$J$77"}</definedName>
    <definedName name="HTML_Control" localSheetId="8" hidden="1">{"'xls'!$A$71:$A$78","'xls'!$A$1:$J$77"}</definedName>
    <definedName name="HTML_Control" localSheetId="9" hidden="1">{"'xls'!$A$71:$A$78","'xls'!$A$1:$J$77"}</definedName>
    <definedName name="HTML_Control" localSheetId="10" hidden="1">{"'xls'!$A$71:$A$78","'xls'!$A$1:$J$77"}</definedName>
    <definedName name="HTML_Control" localSheetId="11" hidden="1">{"'xls'!$A$71:$A$78","'xls'!$A$1:$J$77"}</definedName>
    <definedName name="HTML_Control" localSheetId="12" hidden="1">{"'xls'!$A$71:$A$78","'xls'!$A$1:$J$77"}</definedName>
    <definedName name="HTML_Control" localSheetId="13"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25">[1]TAB350!#REF!</definedName>
    <definedName name="IRENE" localSheetId="28">[1]TAB350!#REF!</definedName>
    <definedName name="IRENE" localSheetId="29">[1]TAB350!#REF!</definedName>
    <definedName name="IRENE" localSheetId="30">[1]TAB350!#REF!</definedName>
    <definedName name="IRENE" localSheetId="31">[1]TAB350!#REF!</definedName>
    <definedName name="IRENE" localSheetId="41">[1]TAB350!#REF!</definedName>
    <definedName name="IRENE" localSheetId="42">[1]TAB350!#REF!</definedName>
    <definedName name="IRENE" localSheetId="17">[1]TAB350!#REF!</definedName>
    <definedName name="IRENE" localSheetId="18">[1]TAB350!#REF!</definedName>
    <definedName name="IRENE" localSheetId="19">[1]TAB350!#REF!</definedName>
    <definedName name="IRENE" localSheetId="22">[1]TAB350!#REF!</definedName>
    <definedName name="IRENE" localSheetId="23">[1]TAB350!#REF!</definedName>
    <definedName name="IRENE" localSheetId="0">[1]TAB350!#REF!</definedName>
    <definedName name="IRENE" localSheetId="32">[1]TAB350!#REF!</definedName>
    <definedName name="IRENE" localSheetId="33">[1]TAB350!#REF!</definedName>
    <definedName name="IRENE" localSheetId="1">[1]TAB350!#REF!</definedName>
    <definedName name="IRENE" localSheetId="3">[1]TAB350!#REF!</definedName>
    <definedName name="IRENE" localSheetId="2">[1]TAB350!#REF!</definedName>
    <definedName name="IRENE" localSheetId="6">[1]TAB350!#REF!</definedName>
    <definedName name="IRENE" localSheetId="5">[1]TAB350!#REF!</definedName>
    <definedName name="IRENE" localSheetId="7">[1]TAB350!#REF!</definedName>
    <definedName name="IRENE" localSheetId="8">[1]TAB350!#REF!</definedName>
    <definedName name="IRENE" localSheetId="9">[1]TAB350!#REF!</definedName>
    <definedName name="IRENE" localSheetId="10">[1]TAB350!#REF!</definedName>
    <definedName name="IRENE" localSheetId="11">[1]TAB350!#REF!</definedName>
    <definedName name="IRENE" localSheetId="12">[1]TAB350!#REF!</definedName>
    <definedName name="IRENE" localSheetId="13">[1]TAB350!#REF!</definedName>
    <definedName name="IRENE">[1]TAB350!#REF!</definedName>
    <definedName name="_xlnm.Print_Area" localSheetId="28">#REF!</definedName>
    <definedName name="_xlnm.Print_Area" localSheetId="29">#REF!</definedName>
    <definedName name="_xlnm.Print_Area" localSheetId="30">#REF!</definedName>
    <definedName name="_xlnm.Print_Area" localSheetId="31">#REF!</definedName>
    <definedName name="_xlnm.Print_Area" localSheetId="41">'[2]TAB239-OK, agree with history'!$A$1:$AA$215</definedName>
    <definedName name="_xlnm.Print_Area" localSheetId="42">'[2]TAB239-OK, agree with history'!$A$1:$AA$215</definedName>
    <definedName name="_xlnm.Print_Area">'[2]TAB239-OK, agree with history'!$A$1:$AA$215</definedName>
    <definedName name="PRINT_AREA_MI" localSheetId="28">#REF!</definedName>
    <definedName name="PRINT_AREA_MI" localSheetId="29">#REF!</definedName>
    <definedName name="PRINT_AREA_MI" localSheetId="30">#REF!</definedName>
    <definedName name="PRINT_AREA_MI" localSheetId="31">#REF!</definedName>
    <definedName name="PRINT_AREA_MI" localSheetId="41">'[2]TAB239-OK, agree with history'!$A$1:$AA$215</definedName>
    <definedName name="PRINT_AREA_MI" localSheetId="42">'[2]TAB239-OK, agree with history'!$A$1:$AA$215</definedName>
    <definedName name="PRINT_AREA_MI">'[2]TAB239-OK, agree with history'!$A$1:$AA$215</definedName>
    <definedName name="qqq" localSheetId="25">[1]TAB350!#REF!</definedName>
    <definedName name="qqq" localSheetId="41">[1]TAB350!#REF!</definedName>
    <definedName name="qqq" localSheetId="42">[1]TAB350!#REF!</definedName>
    <definedName name="qqq" localSheetId="17">[1]TAB350!#REF!</definedName>
    <definedName name="qqq" localSheetId="18">[1]TAB350!#REF!</definedName>
    <definedName name="qqq" localSheetId="19">[1]TAB350!#REF!</definedName>
    <definedName name="qqq" localSheetId="22">[1]TAB350!#REF!</definedName>
    <definedName name="qqq" localSheetId="23">[1]TAB350!#REF!</definedName>
    <definedName name="qqq" localSheetId="32">[1]TAB350!#REF!</definedName>
    <definedName name="qqq" localSheetId="33">[1]TAB350!#REF!</definedName>
    <definedName name="qqq" localSheetId="7">[1]TAB350!#REF!</definedName>
    <definedName name="qqq" localSheetId="8">[1]TAB350!#REF!</definedName>
    <definedName name="qqq" localSheetId="9">[1]TAB350!#REF!</definedName>
    <definedName name="qqq" localSheetId="10">[1]TAB350!#REF!</definedName>
    <definedName name="qqq" localSheetId="11">[1]TAB350!#REF!</definedName>
    <definedName name="qqq" localSheetId="12">[1]TAB350!#REF!</definedName>
    <definedName name="qqq" localSheetId="13">[1]TAB350!#REF!</definedName>
    <definedName name="qqq">[1]TAB350!#REF!</definedName>
    <definedName name="SPSS" localSheetId="25">'[3]Other types'!$A$1:$J$1121</definedName>
    <definedName name="SPSS" localSheetId="28">'[4]Other types'!$A$1:$J$1121</definedName>
    <definedName name="SPSS" localSheetId="29">'[4]Other types'!$A$1:$J$1121</definedName>
    <definedName name="SPSS" localSheetId="30">'[4]Other types'!$A$1:$J$1121</definedName>
    <definedName name="SPSS" localSheetId="31">'[4]Other types'!$A$1:$J$1121</definedName>
    <definedName name="SPSS" localSheetId="41">'[4]Other types'!$A$1:$J$1121</definedName>
    <definedName name="SPSS" localSheetId="42">'[4]Other types'!$A$1:$J$1121</definedName>
    <definedName name="SPSS" localSheetId="19">'[3]Other types'!$A$1:$J$1121</definedName>
    <definedName name="SPSS" localSheetId="22">'[3]Other types'!$A$1:$J$1121</definedName>
    <definedName name="SPSS" localSheetId="23">'[3]Other types'!$A$1:$J$1121</definedName>
    <definedName name="SPSS" localSheetId="32">'[3]Other types'!$A$1:$J$1121</definedName>
    <definedName name="SPSS" localSheetId="33">'[3]Other types'!$A$1:$J$1121</definedName>
    <definedName name="SPSS" localSheetId="1">'[3]Other types'!$A$1:$J$1121</definedName>
    <definedName name="SPSS" localSheetId="3">'[3]Other types'!$A$1:$J$1121</definedName>
    <definedName name="SPSS" localSheetId="2">'[3]Other types'!$A$1:$J$1121</definedName>
    <definedName name="SPSS" localSheetId="4">'[3]Other types'!$A$1:$J$1121</definedName>
    <definedName name="SPSS" localSheetId="6">'[3]Other types'!$A$1:$J$1121</definedName>
    <definedName name="SPSS" localSheetId="5">'[3]Other types'!$A$1:$J$1121</definedName>
    <definedName name="SPSS" localSheetId="7">'[3]Other types'!$A$1:$J$1121</definedName>
    <definedName name="SPSS" localSheetId="8">'[3]Other types'!$A$1:$J$1121</definedName>
    <definedName name="SPSS" localSheetId="9">'[3]Other types'!$A$1:$J$1121</definedName>
    <definedName name="SPSS" localSheetId="10">'[3]Other types'!$A$1:$J$1121</definedName>
    <definedName name="SPSS" localSheetId="12">'[3]Other types'!$A$1:$J$1121</definedName>
    <definedName name="SPSS">'[5]Other types'!$A$1:$J$1121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60" l="1"/>
  <c r="A18" i="28" l="1"/>
  <c r="A16" i="28"/>
  <c r="A15" i="28"/>
  <c r="A14" i="28"/>
  <c r="A13" i="28"/>
  <c r="AA41" i="14" l="1"/>
  <c r="Z41" i="14"/>
  <c r="Y41" i="14"/>
  <c r="X41" i="14"/>
  <c r="AA40" i="14"/>
  <c r="Z40" i="14"/>
  <c r="Y40" i="14"/>
  <c r="X40" i="14"/>
  <c r="AA39" i="14"/>
  <c r="Z39" i="14"/>
  <c r="Y39" i="14"/>
  <c r="X39" i="14"/>
  <c r="AA38" i="14"/>
  <c r="Z38" i="14"/>
  <c r="Y38" i="14"/>
  <c r="X38" i="14"/>
  <c r="AA36" i="14"/>
  <c r="Z36" i="14"/>
  <c r="Y36" i="14"/>
  <c r="X36" i="14"/>
  <c r="AA35" i="14"/>
  <c r="Z35" i="14"/>
  <c r="Y35" i="14"/>
  <c r="X35" i="14"/>
  <c r="AA34" i="14"/>
  <c r="Z34" i="14"/>
  <c r="Y34" i="14"/>
  <c r="X34" i="14"/>
  <c r="AA33" i="14"/>
  <c r="Z33" i="14"/>
  <c r="Y33" i="14"/>
  <c r="X33" i="14"/>
  <c r="AA31" i="14"/>
  <c r="Z31" i="14"/>
  <c r="Y31" i="14"/>
  <c r="X31" i="14"/>
  <c r="AA30" i="14"/>
  <c r="Z30" i="14"/>
  <c r="Y30" i="14"/>
  <c r="X30" i="14"/>
  <c r="AA29" i="14"/>
  <c r="Z29" i="14"/>
  <c r="Y29" i="14"/>
  <c r="X29" i="14"/>
  <c r="AA28" i="14"/>
  <c r="Z28" i="14"/>
  <c r="Y28" i="14"/>
  <c r="X28" i="14"/>
  <c r="AA26" i="14"/>
  <c r="Z26" i="14"/>
  <c r="Y26" i="14"/>
  <c r="X26" i="14"/>
  <c r="AA25" i="14"/>
  <c r="Z25" i="14"/>
  <c r="Y25" i="14"/>
  <c r="X25" i="14"/>
  <c r="AA24" i="14"/>
  <c r="Z24" i="14"/>
  <c r="Y24" i="14"/>
  <c r="X24" i="14"/>
  <c r="AA23" i="14"/>
  <c r="Z23" i="14"/>
  <c r="Y23" i="14"/>
  <c r="X23" i="14"/>
  <c r="Z21" i="14"/>
  <c r="Y21" i="14"/>
  <c r="X21" i="14"/>
  <c r="Z20" i="14"/>
  <c r="Y20" i="14"/>
  <c r="X20" i="14"/>
  <c r="Z19" i="14"/>
  <c r="Y19" i="14"/>
  <c r="X19" i="14"/>
  <c r="Z18" i="14"/>
  <c r="Y18" i="14"/>
  <c r="X18" i="14"/>
  <c r="Z16" i="14"/>
  <c r="Y16" i="14"/>
  <c r="X16" i="14"/>
  <c r="Z15" i="14"/>
  <c r="Y15" i="14"/>
  <c r="X15" i="14"/>
  <c r="Z14" i="14"/>
  <c r="Y14" i="14"/>
  <c r="X14" i="14"/>
  <c r="Z13" i="14"/>
  <c r="Y13" i="14"/>
  <c r="X13" i="14"/>
  <c r="Z11" i="14"/>
  <c r="Y11" i="14"/>
  <c r="X11" i="14"/>
  <c r="Z10" i="14"/>
  <c r="Y10" i="14"/>
  <c r="X10" i="14"/>
  <c r="Z9" i="14"/>
  <c r="Y9" i="14"/>
  <c r="X9" i="14"/>
  <c r="Z8" i="14"/>
  <c r="Y8" i="14"/>
  <c r="X8" i="14"/>
  <c r="AB6" i="14"/>
  <c r="AA6" i="14"/>
  <c r="Z6" i="14"/>
  <c r="Y6" i="14"/>
  <c r="X6" i="14"/>
  <c r="AB5" i="14"/>
  <c r="AA5" i="14"/>
  <c r="Z5" i="14"/>
  <c r="Y5" i="14"/>
  <c r="X5" i="14"/>
  <c r="AB4" i="14"/>
  <c r="AA4" i="14"/>
  <c r="Z4" i="14"/>
  <c r="Y4" i="14"/>
  <c r="X4" i="14"/>
  <c r="AB3" i="14"/>
  <c r="AA3" i="14"/>
  <c r="Z3" i="14"/>
  <c r="Y3" i="14"/>
  <c r="X3" i="14"/>
</calcChain>
</file>

<file path=xl/sharedStrings.xml><?xml version="1.0" encoding="utf-8"?>
<sst xmlns="http://schemas.openxmlformats.org/spreadsheetml/2006/main" count="5168" uniqueCount="926">
  <si>
    <t>List of Figures and Tables</t>
  </si>
  <si>
    <t>Table 1</t>
  </si>
  <si>
    <t>Table 1_UG</t>
  </si>
  <si>
    <t>Table 1_GRAD</t>
  </si>
  <si>
    <t>Table 2</t>
  </si>
  <si>
    <t>Table 2_UG</t>
  </si>
  <si>
    <t>Table 2_GRAD</t>
  </si>
  <si>
    <t>Table 3</t>
  </si>
  <si>
    <t>Table 4</t>
  </si>
  <si>
    <t>Composition of Total Aid and Nonfederal Loans over Time</t>
  </si>
  <si>
    <t>Table 5</t>
  </si>
  <si>
    <t>Table 6</t>
  </si>
  <si>
    <t>Table 7</t>
  </si>
  <si>
    <t>Table 8</t>
  </si>
  <si>
    <t>Table A1</t>
  </si>
  <si>
    <t>Consumer Price Index: All Urban Consumers, Not Seasonally Adjusted, All Items, U.S. City Average, 1982-84=100</t>
  </si>
  <si>
    <t>Figure 1</t>
  </si>
  <si>
    <t>Figure 2</t>
  </si>
  <si>
    <t>Figure 3</t>
  </si>
  <si>
    <t>Figure 4</t>
  </si>
  <si>
    <t>Figure 5</t>
  </si>
  <si>
    <t>Figure 6</t>
  </si>
  <si>
    <t>Figure 7</t>
  </si>
  <si>
    <t>Figure 8</t>
  </si>
  <si>
    <t>Figure 9A</t>
  </si>
  <si>
    <t>Figure 9B</t>
  </si>
  <si>
    <t>Figure 10</t>
  </si>
  <si>
    <t>Figure 11</t>
  </si>
  <si>
    <t>Figure 12A</t>
  </si>
  <si>
    <t>Figure 12B</t>
  </si>
  <si>
    <t>Figure 13A</t>
  </si>
  <si>
    <t>Figure 13B</t>
  </si>
  <si>
    <t>Federal Student Loan Three-Year Repayment Rates by Sector and Separation Cohort, Borrowers Entering Repayment in FY2009 Through FY2016</t>
  </si>
  <si>
    <t>Figure 15A</t>
  </si>
  <si>
    <t>Figure 15B</t>
  </si>
  <si>
    <t>Figure 17A</t>
  </si>
  <si>
    <t>Figure 17B</t>
  </si>
  <si>
    <t>Figure 18A</t>
  </si>
  <si>
    <t>Figure 18B</t>
  </si>
  <si>
    <t>Figure 19A</t>
  </si>
  <si>
    <t>Figure 19B</t>
  </si>
  <si>
    <t>Figure 15A (2019)</t>
  </si>
  <si>
    <t>Cumulative Debt of 2015-16 Bachelor’s Degree Recipients by Dependency Status and Family Income</t>
  </si>
  <si>
    <t>Figure 15B (2019)</t>
  </si>
  <si>
    <t>Cumulative Debt of 2015-16 Bachelor’s Degree Recipients by Age</t>
  </si>
  <si>
    <t>Figure 16 (2019)</t>
  </si>
  <si>
    <t>Cumulative Debt of 2015-16 Bachelor’s Degree Recipients by Race/Ethnicity</t>
  </si>
  <si>
    <t>Figure 17 (2019)</t>
  </si>
  <si>
    <t>Share of Dependent 2015-16 Graduates with Parent PLUS Loans, by Income</t>
  </si>
  <si>
    <t>Figure 18 (2019)</t>
  </si>
  <si>
    <t>Average Unmet Need and Average Grant Aid Exceeding Need, Full-Time Students at Public Institutions, 2015-16</t>
  </si>
  <si>
    <t>Figure 19 (2019)</t>
  </si>
  <si>
    <t>Average Unmet Need and Average Grant Aid Exceeding Need, Full-Time Students at Private Institutions, 2015-16</t>
  </si>
  <si>
    <t>Figure 25A (2019)</t>
  </si>
  <si>
    <t>Average Need-Based and Non-Need-Based Institutional Grant Aid by at Private Nonprofit Four-Year Institutions by Dependency Status and Family Income, 2015-16</t>
  </si>
  <si>
    <t>Figure 25B (2019)</t>
  </si>
  <si>
    <t>Average Need-Based and Non-Need-Based Institutional Grant Aid at Public Four-Year Institutions by State Residency, Dependency Status, and Family Income, 2015-16</t>
  </si>
  <si>
    <t>Figure 16 (2018)</t>
  </si>
  <si>
    <t>Distribution of 2015-16 Degree or Certificate Completers by Cumulative Amount Borrowed for Undergraduate Study</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</si>
  <si>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</si>
  <si>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</si>
  <si>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</si>
  <si>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</si>
  <si>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</si>
  <si>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</si>
  <si>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</si>
  <si>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</si>
  <si>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</si>
  <si>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</si>
  <si>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</si>
  <si>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</si>
  <si>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</si>
  <si>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</si>
  <si>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</si>
  <si>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</si>
  <si>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</si>
  <si>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</si>
  <si>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</si>
  <si>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</si>
  <si>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</si>
  <si>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</si>
  <si>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</si>
  <si>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</si>
  <si>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</si>
  <si>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</si>
  <si>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</si>
  <si>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</si>
  <si>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</si>
  <si>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99-00</t>
  </si>
  <si>
    <t>00-01</t>
  </si>
  <si>
    <t>01-02</t>
  </si>
  <si>
    <t>02-03</t>
  </si>
  <si>
    <t>03-04</t>
  </si>
  <si>
    <t>04-05</t>
  </si>
  <si>
    <t>05-06</t>
  </si>
  <si>
    <t>06-07</t>
  </si>
  <si>
    <t>07-08</t>
  </si>
  <si>
    <t>08-09</t>
  </si>
  <si>
    <t>09-10</t>
  </si>
  <si>
    <t>10-11</t>
  </si>
  <si>
    <t>11-12</t>
  </si>
  <si>
    <t>12-13</t>
  </si>
  <si>
    <t>13-14</t>
  </si>
  <si>
    <t>14-15</t>
  </si>
  <si>
    <t xml:space="preserve">15-16 </t>
  </si>
  <si>
    <t xml:space="preserve">16-17 </t>
  </si>
  <si>
    <t>17-18</t>
  </si>
  <si>
    <t xml:space="preserve">18-19 </t>
  </si>
  <si>
    <t xml:space="preserve">19-20 </t>
  </si>
  <si>
    <t>FEDERAL AID</t>
  </si>
  <si>
    <t xml:space="preserve"> </t>
  </si>
  <si>
    <t>Federal Grants</t>
  </si>
  <si>
    <t>Pell Grants</t>
  </si>
  <si>
    <t>FSEOG</t>
  </si>
  <si>
    <t>LEAP (ended 2010-11)</t>
  </si>
  <si>
    <t>Academic Competitiveness Grants (ended 2010-11)</t>
  </si>
  <si>
    <t>SMART Grants (ended 2010-11)</t>
  </si>
  <si>
    <t>Veterans and Military</t>
  </si>
  <si>
    <t>Total Federal Grants</t>
  </si>
  <si>
    <t>Federal Loans</t>
  </si>
  <si>
    <t>Perkins Loans</t>
  </si>
  <si>
    <t>Subsidized Stafford</t>
  </si>
  <si>
    <t>Unsubsidized Stafford</t>
  </si>
  <si>
    <t xml:space="preserve">ParentPLUS </t>
  </si>
  <si>
    <t>GradPLUS</t>
  </si>
  <si>
    <t>Total Federal Loans</t>
  </si>
  <si>
    <t>Federal Work-Study</t>
  </si>
  <si>
    <t>Education Tax Benefits</t>
  </si>
  <si>
    <t>TOTAL FEDERAL AID</t>
  </si>
  <si>
    <t>STATE GRANTS</t>
  </si>
  <si>
    <t>INSTITUTIONAL GRANTS</t>
  </si>
  <si>
    <t>PRIVATE &amp; EMPLOYER GRANTS</t>
  </si>
  <si>
    <t>TOTAL FEDERAL, STATE,  INSTITUTIONAL, &amp; OTHER AID</t>
  </si>
  <si>
    <t>NONFEDERAL LOANS</t>
  </si>
  <si>
    <t>TOTAL STUDENT AID &amp; NONFEDERAL LOANS</t>
  </si>
  <si>
    <t>SOURCE: See Notes and Sources for a list of sources for data included in Table 1.</t>
  </si>
  <si>
    <t>This table was prepared in October 2021.</t>
  </si>
  <si>
    <t>--</t>
  </si>
  <si>
    <t>15-16</t>
  </si>
  <si>
    <t xml:space="preserve">17-18 </t>
  </si>
  <si>
    <t>18-19</t>
  </si>
  <si>
    <t>19-20</t>
  </si>
  <si>
    <t>Table 2. Student Aid and Nonfederal Loans in Current Dollars (in Millions), 1970-71 to 2021-22</t>
  </si>
  <si>
    <t>All Students</t>
  </si>
  <si>
    <t>Full-Time Equivalent Enrollment</t>
  </si>
  <si>
    <t>Total Aid (in Millions)</t>
  </si>
  <si>
    <t>Average Total Aid per FTE</t>
  </si>
  <si>
    <t>Total Grant Aid (in Millions)</t>
  </si>
  <si>
    <t>Average Grant Aid per FTE</t>
  </si>
  <si>
    <t>Average Federal Loans per FTE</t>
  </si>
  <si>
    <t>Total Federal and Nonfederal Loan Aid (in Millions)</t>
  </si>
  <si>
    <t>Average Federal and Nonfederal Loans per FTE</t>
  </si>
  <si>
    <t>Average Education Tax Benefits per FTE</t>
  </si>
  <si>
    <t>Federal Work-Study per FTE</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</si>
  <si>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</si>
  <si>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</si>
  <si>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</si>
  <si>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</si>
  <si>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</si>
  <si>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</si>
  <si>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</si>
  <si>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</si>
  <si>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</si>
  <si>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</si>
  <si>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</si>
  <si>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</si>
  <si>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</si>
  <si>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</si>
  <si>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</si>
  <si>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</si>
  <si>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</si>
  <si>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</si>
  <si>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</si>
  <si>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</si>
  <si>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</si>
  <si>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</si>
  <si>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</si>
  <si>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</si>
  <si>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</si>
  <si>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</si>
  <si>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</si>
  <si>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</si>
  <si>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</si>
  <si>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</si>
  <si>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</si>
  <si>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</si>
  <si>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</si>
  <si>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</si>
  <si>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</si>
  <si>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</si>
  <si>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</si>
  <si>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</si>
  <si>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</si>
  <si>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</si>
  <si>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</si>
  <si>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</si>
  <si>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</si>
  <si>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</si>
  <si>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 xml:space="preserve">2015-16 </t>
  </si>
  <si>
    <t xml:space="preserve">2016-17 </t>
  </si>
  <si>
    <t>2017-18</t>
  </si>
  <si>
    <t>2018-19</t>
  </si>
  <si>
    <t>Undergraduate Students</t>
  </si>
  <si>
    <t>Work-Study</t>
  </si>
  <si>
    <t>Work-Study per FTE</t>
  </si>
  <si>
    <t>2015-16</t>
  </si>
  <si>
    <t>2016-17</t>
  </si>
  <si>
    <t>Graduate Students</t>
  </si>
  <si>
    <t xml:space="preserve">NOTE: The figures reported here reflect total student aid amounts divided across all students, including nonrecipients. Total Aid includes Federal Work-Study and Education Tax Benefits. </t>
  </si>
  <si>
    <t>SOURCE: See the Notes and Sources section for a list of sources for data included in Table 3; NCES, IPEDS fall enrollment data.</t>
  </si>
  <si>
    <t>2019-20</t>
  </si>
  <si>
    <t>Total Federal Loan Aid 
(in Millions)</t>
  </si>
  <si>
    <t>Total Grant Aid 
(in Millions)</t>
  </si>
  <si>
    <t>Total Aid 
(in Millions)</t>
  </si>
  <si>
    <t>Total Federal and Nonfederal Loan Aid 
(in Millions)</t>
  </si>
  <si>
    <t>Total Education Tax Benefits 
(in Millions)</t>
  </si>
  <si>
    <t>Table 4. Composition of Total Aid and Nonfederal Loans over Time</t>
  </si>
  <si>
    <t xml:space="preserve">14-15 </t>
  </si>
  <si>
    <t>16-17</t>
  </si>
  <si>
    <t>Grants</t>
  </si>
  <si>
    <t>Loans (including nonfederal)</t>
  </si>
  <si>
    <t>-</t>
  </si>
  <si>
    <t>Total</t>
  </si>
  <si>
    <t>Loans</t>
  </si>
  <si>
    <t>NOTES: Percentages shown represent the portion of the total amount of postsecondary funding described in Table 1, including nonfederal loans in addition to financial aid (grants, federal loans, tax credits and deductions, and Federal Work-Study). In addition to the sources included here, students rely on funds from their families and from their own earnings and savings; they also borrow from other sources. Graduate students also receive fellowships and research assistantships, which are considered compensation.</t>
  </si>
  <si>
    <t>SOURCES: See the Notes and Sources section for a list of sources for data included in Table 4.</t>
  </si>
  <si>
    <t xml:space="preserve">All Students </t>
  </si>
  <si>
    <t>Sub + Unsub Total Borrowers</t>
  </si>
  <si>
    <t># Borrowers (000)</t>
  </si>
  <si>
    <t>Total $ Amount (Current)</t>
  </si>
  <si>
    <t>Total $ Amount (Constant)</t>
  </si>
  <si>
    <t>Avg. per Borrower (Current)</t>
  </si>
  <si>
    <t>Avg. per Borrower (Constant)</t>
  </si>
  <si>
    <t>Stafford Subsidized</t>
  </si>
  <si>
    <t># Loans (000)</t>
  </si>
  <si>
    <t>$ Amount (Current)</t>
  </si>
  <si>
    <t>$ Amount (Constant)</t>
  </si>
  <si>
    <t>Stafford Unsubsidized</t>
  </si>
  <si>
    <t>SOURCE:  U.S. Department of Education, Office of Postsecondary Education, National Student Loan Data System. (NSLDS); Federal Student Aid Data Center.</t>
  </si>
  <si>
    <t>Recipients (000)</t>
  </si>
  <si>
    <t>Total Dollars Awarded (Millions in Current Dollars)</t>
  </si>
  <si>
    <t>Total Dollars Awarded (Millions in Constant Dollars)</t>
  </si>
  <si>
    <t>Aid Per Recipient (Current)</t>
  </si>
  <si>
    <t>Aid Per Recipient (Constant)</t>
  </si>
  <si>
    <t>Federal SEOG</t>
  </si>
  <si>
    <t>Academic Competitiveness Grants</t>
  </si>
  <si>
    <t>SMART Grants</t>
  </si>
  <si>
    <t>Federal Perkins Loans</t>
  </si>
  <si>
    <t>Veteran's Post-9/11 GI Education Benefits</t>
  </si>
  <si>
    <t>NOTE: FSEOG and FWS amounts represent federal funds only. Institutions provide matching funds so the awards that students receive under these programs are larger than these federal aid amounts. Perkins Loans are made from revolving funds on campus. No new federal outlays have been provided since 2005-06, but originally the funds came partly from the federal government and partly from institutional sources.</t>
  </si>
  <si>
    <t>SOURCE: See Notes and Sources for a list or sources for data on federal aid programs.</t>
  </si>
  <si>
    <t>20-21</t>
  </si>
  <si>
    <t>Expenditures (in Millions)</t>
  </si>
  <si>
    <t>Actual Maximum Awards</t>
  </si>
  <si>
    <t>Actual Minimum Awards</t>
  </si>
  <si>
    <t>Number of Recipients</t>
  </si>
  <si>
    <t>Percent of Recipients Who Were Independent</t>
  </si>
  <si>
    <t>Academic Year</t>
  </si>
  <si>
    <t>Current</t>
  </si>
  <si>
    <t>Constant</t>
  </si>
  <si>
    <t xml:space="preserve"> Current </t>
  </si>
  <si>
    <t>NOTES: Until 1985, individual Pell Grants were capped at 50% of the student's cost of attendance. The cap was raised to 60% of the cost of attendance in 1985-86 and removed entirely in 1993.</t>
  </si>
  <si>
    <t>SOURCES: The Federal Pell Grant Program End of Year Reports; Federal Student Aid Data Center.</t>
  </si>
  <si>
    <t>2020-21</t>
  </si>
  <si>
    <r>
      <t>Table A1. Consumer Price Index</t>
    </r>
    <r>
      <rPr>
        <b/>
        <sz val="11"/>
        <rFont val="Calibri"/>
        <family val="2"/>
      </rPr>
      <t>—</t>
    </r>
    <r>
      <rPr>
        <b/>
        <sz val="11"/>
        <rFont val="Arial"/>
        <family val="2"/>
      </rPr>
      <t>All Urban Consumers, Not Seasonally Adjusted, All Items, U.S. city average, 1982-84=100</t>
    </r>
  </si>
  <si>
    <t>SOURCE: Bureau of Labor Statistics.</t>
  </si>
  <si>
    <t>Annual</t>
  </si>
  <si>
    <t xml:space="preserve"> Pell Grants</t>
  </si>
  <si>
    <t xml:space="preserve">13-14 </t>
  </si>
  <si>
    <t>Public Two-Year</t>
  </si>
  <si>
    <t>Public Four-year</t>
  </si>
  <si>
    <t>Private Nonprofit</t>
  </si>
  <si>
    <t xml:space="preserve">For-Profit </t>
  </si>
  <si>
    <t>SEOG Allocations</t>
  </si>
  <si>
    <t>Federal Work-Study Allocations</t>
  </si>
  <si>
    <t>Subsidized Direct Loans</t>
  </si>
  <si>
    <t>Unsubsidized Direct Loans</t>
  </si>
  <si>
    <t>Parent PLUS Loans</t>
  </si>
  <si>
    <t>Grad PLUS Loans</t>
  </si>
  <si>
    <t>NOTE: For 2007-08 and later years, four-year institution categories include only those institutions where more than 50% of degrees/certificates awarded are bachelor’s degrees or higher. Excludes aid to students enrolled in public less-than-two-year institutions and to students enrolled in foreign institutions. Percentages may not sum to 100 because of rounding.</t>
  </si>
  <si>
    <t>SOURCE: U.S. Department of Education, Office of Postsecondary Education; Federal Student Aid Data Center.</t>
  </si>
  <si>
    <t>Undergraduate</t>
  </si>
  <si>
    <t>Graduate</t>
  </si>
  <si>
    <t xml:space="preserve">Average Grant Aid </t>
  </si>
  <si>
    <t xml:space="preserve">Average Federal Loans </t>
  </si>
  <si>
    <t>Average Other Aid</t>
  </si>
  <si>
    <t>Average Federal Loans</t>
  </si>
  <si>
    <t xml:space="preserve">Average Other Aid </t>
  </si>
  <si>
    <t>Other</t>
  </si>
  <si>
    <t>Federal Pell Grants</t>
  </si>
  <si>
    <t>Federal Veterans Benefits</t>
  </si>
  <si>
    <t>Other Federal Grants</t>
  </si>
  <si>
    <t>State Grants</t>
  </si>
  <si>
    <t>Institutional Grants</t>
  </si>
  <si>
    <t>Private and Employer Grants</t>
  </si>
  <si>
    <t>Federal Educaton Tax Benefits</t>
  </si>
  <si>
    <t>Federal Work-Study and FSEOG</t>
  </si>
  <si>
    <t>Public Four-Year</t>
  </si>
  <si>
    <t>For Profit</t>
  </si>
  <si>
    <t>Direct Subsidized Loans</t>
  </si>
  <si>
    <t>Direct Unsubsidized Loans</t>
  </si>
  <si>
    <t>FTE Undergraduate Students</t>
  </si>
  <si>
    <t>All FTE Students</t>
  </si>
  <si>
    <t>Private Nonprofit Four-Year</t>
  </si>
  <si>
    <t>For-Profit</t>
  </si>
  <si>
    <t>Need-Based</t>
  </si>
  <si>
    <t>Non-Need-Based</t>
  </si>
  <si>
    <t>Total Average Grant per FTE Undergraduate Student</t>
  </si>
  <si>
    <t>Percent Need-Based</t>
  </si>
  <si>
    <t>State</t>
  </si>
  <si>
    <t xml:space="preserve">% of UGD Aid that is Need-Based </t>
  </si>
  <si>
    <t>Georgia</t>
  </si>
  <si>
    <t>Arkansas</t>
  </si>
  <si>
    <t>District of Columbia</t>
  </si>
  <si>
    <t>South Dakota</t>
  </si>
  <si>
    <t>Louisiana</t>
  </si>
  <si>
    <t>South Carolina</t>
  </si>
  <si>
    <t>Nevada</t>
  </si>
  <si>
    <t>New Mexico</t>
  </si>
  <si>
    <t>Tennessee</t>
  </si>
  <si>
    <t>Florida</t>
  </si>
  <si>
    <t>Alaska</t>
  </si>
  <si>
    <t>Kentucky</t>
  </si>
  <si>
    <t>West Virginia</t>
  </si>
  <si>
    <t>New Hampshire</t>
  </si>
  <si>
    <t>Missouri</t>
  </si>
  <si>
    <t>Delaware</t>
  </si>
  <si>
    <t>North Dakota</t>
  </si>
  <si>
    <t>Mississippi</t>
  </si>
  <si>
    <t>United States</t>
  </si>
  <si>
    <t>Iowa</t>
  </si>
  <si>
    <t>Ohio</t>
  </si>
  <si>
    <t>Virginia</t>
  </si>
  <si>
    <t>Alabama</t>
  </si>
  <si>
    <t>Utah</t>
  </si>
  <si>
    <t>Oklahoma</t>
  </si>
  <si>
    <t>New York</t>
  </si>
  <si>
    <t>Colorado</t>
  </si>
  <si>
    <t>Indiana</t>
  </si>
  <si>
    <t>Wisconsin</t>
  </si>
  <si>
    <t>North Carolina</t>
  </si>
  <si>
    <t>Washington</t>
  </si>
  <si>
    <t>Massachusetts</t>
  </si>
  <si>
    <t>New Jersey</t>
  </si>
  <si>
    <t>Maryland</t>
  </si>
  <si>
    <t>Idaho</t>
  </si>
  <si>
    <t>Pennsylvania</t>
  </si>
  <si>
    <t>Connecticut</t>
  </si>
  <si>
    <t>Michigan</t>
  </si>
  <si>
    <t>Nebraska</t>
  </si>
  <si>
    <t>Oregon</t>
  </si>
  <si>
    <t>Vermont</t>
  </si>
  <si>
    <t>Illinois</t>
  </si>
  <si>
    <t>California</t>
  </si>
  <si>
    <t>Minnesota</t>
  </si>
  <si>
    <t>Arizona</t>
  </si>
  <si>
    <t>Hawaii</t>
  </si>
  <si>
    <t>Kansas</t>
  </si>
  <si>
    <t>Maine</t>
  </si>
  <si>
    <t>Montana</t>
  </si>
  <si>
    <t>Rhode Island</t>
  </si>
  <si>
    <t>Texas</t>
  </si>
  <si>
    <t>UG Grant Aid per FTE UG Student</t>
  </si>
  <si>
    <t>% of state support to grant aid</t>
  </si>
  <si>
    <t>Federal Subsidized Loans</t>
  </si>
  <si>
    <t>Federal Unsubsidized Loans</t>
  </si>
  <si>
    <t>Nonfederal Loans</t>
  </si>
  <si>
    <t>Subsidized</t>
  </si>
  <si>
    <t>Unsubsidized</t>
  </si>
  <si>
    <t>PLUS</t>
  </si>
  <si>
    <t>Subsidized and Unsubsidized</t>
  </si>
  <si>
    <t>TOTAL</t>
  </si>
  <si>
    <t xml:space="preserve">PLUS        </t>
  </si>
  <si>
    <t>Outstanding Loan Balace</t>
  </si>
  <si>
    <t>Percentage of Debt</t>
  </si>
  <si>
    <t>Percentage of Borrowers</t>
  </si>
  <si>
    <t>$200,000 or More</t>
  </si>
  <si>
    <t>$100,000 to $199,999</t>
  </si>
  <si>
    <t>$80,000 to $99,999</t>
  </si>
  <si>
    <t>$60,000 to $79,999</t>
  </si>
  <si>
    <t>$40,000 to $59,999</t>
  </si>
  <si>
    <t>$20,000 to $39,999</t>
  </si>
  <si>
    <t>$10,000 to $19,999</t>
  </si>
  <si>
    <t>$5,000 to $9,999</t>
  </si>
  <si>
    <t>Less than $5,000</t>
  </si>
  <si>
    <t>SOURCE: U.S. Department of Education, Federal Student Aid Center, Federal Student Loan Portfolio.</t>
  </si>
  <si>
    <t>No Stafford Loans</t>
  </si>
  <si>
    <t>Subsidized Only</t>
  </si>
  <si>
    <t>Unsubsidized Only</t>
  </si>
  <si>
    <t>Both Subsidized and Unsubsidized Loans</t>
  </si>
  <si>
    <t>24 and Younger</t>
  </si>
  <si>
    <t>25 to 34</t>
  </si>
  <si>
    <t>35 to 49</t>
  </si>
  <si>
    <t>50 to 61</t>
  </si>
  <si>
    <t>62 and Older</t>
  </si>
  <si>
    <t>Dollars</t>
  </si>
  <si>
    <t>2017 ($1.34 Trillion)</t>
  </si>
  <si>
    <t>2019 ($1.48 Trillion)</t>
  </si>
  <si>
    <t>Borrowers</t>
  </si>
  <si>
    <t>2017 (44.7 Million)</t>
  </si>
  <si>
    <t>2019 (45.2 Million)</t>
  </si>
  <si>
    <t>24 or Younger</t>
  </si>
  <si>
    <t>Pell Recipients</t>
  </si>
  <si>
    <t>12-month Undergraduate Headcount Enrollment</t>
  </si>
  <si>
    <t>Total Pell Expenditures (Billions)</t>
  </si>
  <si>
    <t>Number of Recipients (Millions)</t>
  </si>
  <si>
    <t>Private Nonprofit Four-Year Tuition and Fees</t>
  </si>
  <si>
    <t>Public Four-Year Tuition and Fees</t>
  </si>
  <si>
    <t>Private Nonprofit Four-Year Tuition and Fees and Room and Board</t>
  </si>
  <si>
    <t>Public Four-Year Tuition and Fees and Room and Board</t>
  </si>
  <si>
    <t>Maximum Pell Grant</t>
  </si>
  <si>
    <t>21-22</t>
  </si>
  <si>
    <t xml:space="preserve">Public Four-Year     </t>
  </si>
  <si>
    <t xml:space="preserve">
Tuition and Fees   </t>
  </si>
  <si>
    <t>Tuition and Fees and Room and  Board</t>
  </si>
  <si>
    <t xml:space="preserve">
Tuition and Fees </t>
  </si>
  <si>
    <t>2021-22</t>
  </si>
  <si>
    <t xml:space="preserve">All </t>
  </si>
  <si>
    <t>&lt; 30%</t>
  </si>
  <si>
    <t>30%-59%</t>
  </si>
  <si>
    <t>Funds</t>
  </si>
  <si>
    <t>FTE Students</t>
  </si>
  <si>
    <t>Income Driven</t>
  </si>
  <si>
    <t xml:space="preserve">Dollars </t>
  </si>
  <si>
    <t>Level Payments, 10 Years or Less</t>
  </si>
  <si>
    <t>Level Payments, More Than 10 Years or Alternative</t>
  </si>
  <si>
    <t>Graduated Payments</t>
  </si>
  <si>
    <t>Percentage of Dollars</t>
  </si>
  <si>
    <t>Average Balance</t>
  </si>
  <si>
    <t>Number of Borrowers (in Millions)</t>
  </si>
  <si>
    <t>Total Balance (in Billions)</t>
  </si>
  <si>
    <t>Forbearance</t>
  </si>
  <si>
    <t>Default</t>
  </si>
  <si>
    <t>In-School</t>
  </si>
  <si>
    <t>Deferment</t>
  </si>
  <si>
    <t>Grace</t>
  </si>
  <si>
    <t>Repayment</t>
  </si>
  <si>
    <t>Figure 16</t>
  </si>
  <si>
    <t>Figure 20A</t>
  </si>
  <si>
    <t>Figure 20B</t>
  </si>
  <si>
    <t>Average HEERF I Funding Per FTE Student, by Share of Pell Enrollees and by Sector</t>
  </si>
  <si>
    <t>Distribution of HEERF I Funding and FTE Students by Sector</t>
  </si>
  <si>
    <t>No Debt</t>
  </si>
  <si>
    <t>$1 to $9,999</t>
  </si>
  <si>
    <t>$20,000 to $29,999</t>
  </si>
  <si>
    <t>$30,000 to $39,999</t>
  </si>
  <si>
    <t>$40,000 to $49,999</t>
  </si>
  <si>
    <t>$50,000 or More</t>
  </si>
  <si>
    <t>Dependent Students (54%)</t>
  </si>
  <si>
    <t>Less than $35,000 (12%)</t>
  </si>
  <si>
    <t>$35,000 to $69,999 (11%)</t>
  </si>
  <si>
    <t>$70,000 to $119,999 (14%)</t>
  </si>
  <si>
    <t>$120,000 or More (17%)</t>
  </si>
  <si>
    <t>Independent (46%)</t>
  </si>
  <si>
    <t>NOTES: Percentages in parentheses are shares of bachelor’s degree recipients in each dependency and income group.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</si>
  <si>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National Postsecondary Student Aid Study (NPSAS), 2016; calculations by the authors.</t>
  </si>
  <si>
    <t>This table was prepared in October 2019.</t>
  </si>
  <si>
    <t>23 or Younger (60%)</t>
  </si>
  <si>
    <t>24 to 29 (21%)</t>
  </si>
  <si>
    <t>30 to 39 (11%)</t>
  </si>
  <si>
    <t>40 or Older (7%)</t>
  </si>
  <si>
    <t>Distribution of 2015-16 Bachelor’s Degree Recipients by Sector</t>
  </si>
  <si>
    <t>Public</t>
  </si>
  <si>
    <t>Private</t>
  </si>
  <si>
    <t>For-profit</t>
  </si>
  <si>
    <t>Dependency Status</t>
  </si>
  <si>
    <t>Independent</t>
  </si>
  <si>
    <t>Dependent</t>
  </si>
  <si>
    <t>Less than $35,000</t>
  </si>
  <si>
    <t>$35,000 to $69,999</t>
  </si>
  <si>
    <t>$70,000 to $119,999</t>
  </si>
  <si>
    <t>$120,000 or More</t>
  </si>
  <si>
    <t>Age</t>
  </si>
  <si>
    <t>23 or Younger</t>
  </si>
  <si>
    <t>24 to 29</t>
  </si>
  <si>
    <t>30 to 39</t>
  </si>
  <si>
    <t>40 or Older</t>
  </si>
  <si>
    <t>NOTES: Percentages in parentheses are shares of bachelor’s degree recipients in each age group. Age was as of December 2015.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</si>
  <si>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Asian (7%)</t>
  </si>
  <si>
    <t>Black (12%)</t>
  </si>
  <si>
    <t>Hispanic (16%)</t>
  </si>
  <si>
    <t>White (61%)</t>
  </si>
  <si>
    <t>Characteristics of 2015-16 Bachelor’s Degree Recipients by Race/Ethnicity</t>
  </si>
  <si>
    <t>All</t>
  </si>
  <si>
    <t>Asian</t>
  </si>
  <si>
    <t>Black</t>
  </si>
  <si>
    <t>Hispanic</t>
  </si>
  <si>
    <t>White</t>
  </si>
  <si>
    <t>Sector of Bachelor's Degree</t>
  </si>
  <si>
    <t xml:space="preserve">Public </t>
  </si>
  <si>
    <t xml:space="preserve">Private Nonprofit </t>
  </si>
  <si>
    <t>Age in December 2015</t>
  </si>
  <si>
    <t xml:space="preserve">Independent Without Dependents                    </t>
  </si>
  <si>
    <t>Independent with Dependents</t>
  </si>
  <si>
    <t>Parents' Income for Dependent Students</t>
  </si>
  <si>
    <t>Time Elapsed Between First Enrollment and Degree Completion</t>
  </si>
  <si>
    <t>Within 4 Years</t>
  </si>
  <si>
    <t>5 Years</t>
  </si>
  <si>
    <t>6 Years</t>
  </si>
  <si>
    <t>7 to 9 Years</t>
  </si>
  <si>
    <t>More than 10 Years</t>
  </si>
  <si>
    <t>NOTES: Percentages on the vertical axis are shares of bachelor’s degree recipients in each racial/ethnic group. Includes both federal and nonfederal borrowing for 2015-16 bachelor’s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</si>
  <si>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NPSAS, 2016; calculations by the authors.</t>
  </si>
  <si>
    <t>$1 to  $9,999</t>
  </si>
  <si>
    <t>$10,000 to $39,999</t>
  </si>
  <si>
    <t xml:space="preserve"> $40,000 or More</t>
  </si>
  <si>
    <t>Share with Debt</t>
  </si>
  <si>
    <t>Public Two-Year (28%)</t>
  </si>
  <si>
    <t>All Dependent Students</t>
  </si>
  <si>
    <t>Less than $35,000 (32%)</t>
  </si>
  <si>
    <t>$35,000 to $69,999 (27%)</t>
  </si>
  <si>
    <t>$70,000 to $119,999 (28%)</t>
  </si>
  <si>
    <t>$120,000 or More (13%)</t>
  </si>
  <si>
    <t>Public Four-Year (41%)</t>
  </si>
  <si>
    <t>Less than $35,000 (22%)</t>
  </si>
  <si>
    <t>$35,000 to $69,999 (21%)</t>
  </si>
  <si>
    <t>$70,000 to $119,999 (27%)</t>
  </si>
  <si>
    <t>$120,000 or More (30%)</t>
  </si>
  <si>
    <t>Private Nonprofit Four-Year (20%)</t>
  </si>
  <si>
    <t>Less than $35,000(20%)</t>
  </si>
  <si>
    <t>$35,000 to $69,999 (19%)</t>
  </si>
  <si>
    <t>$70,000 to $119,999 (23%)</t>
  </si>
  <si>
    <t>$120,000 or More (38%)</t>
  </si>
  <si>
    <t>For-Profit (5%)</t>
  </si>
  <si>
    <t>Less than $35,000 (52%)</t>
  </si>
  <si>
    <t>$35,000 to $69,999 (25%)</t>
  </si>
  <si>
    <t>$120,000 or More (9%)</t>
  </si>
  <si>
    <t>NOTES: Percentages in parentheses on the vertical axis represent shares of dependent graduates in each sector and shares of dependent graduates in the sector in each family income group. Components may not sum to totals because of rounding.</t>
  </si>
  <si>
    <t>SOURCES: NCES, NPSAS, 2016, calculations by the authors.</t>
  </si>
  <si>
    <t>Distribution of Full-Time Students, 2015-16</t>
  </si>
  <si>
    <t>Average Unmet Need</t>
  </si>
  <si>
    <t>All (78%)</t>
  </si>
  <si>
    <t>All (82%)</t>
  </si>
  <si>
    <t>Independent Students</t>
  </si>
  <si>
    <t>Dependent Students</t>
  </si>
  <si>
    <t>Independent (97%)</t>
  </si>
  <si>
    <t>Independent (95%)</t>
  </si>
  <si>
    <t>Dependent Students: Parents’ Income</t>
  </si>
  <si>
    <t>Dependent (74%)</t>
  </si>
  <si>
    <t>Dependent (75%)</t>
  </si>
  <si>
    <t>Less than $35,000 (96%)</t>
  </si>
  <si>
    <t>Less than $35,000 (97%)</t>
  </si>
  <si>
    <t>$35,000 to $69,999 (96%)</t>
  </si>
  <si>
    <t>$35,000 to $69,999 (94%)</t>
  </si>
  <si>
    <t>$70,000 to $119,999 (77%)</t>
  </si>
  <si>
    <t>$70,000 to $119,999 (49%)</t>
  </si>
  <si>
    <t>$120,000 to $199,999</t>
  </si>
  <si>
    <t>—</t>
  </si>
  <si>
    <t>$120,000 to $199,999 (43%)</t>
  </si>
  <si>
    <t>$120,000 or More (14%)</t>
  </si>
  <si>
    <t>$200,000 or More (14%)</t>
  </si>
  <si>
    <t>Average Grant Aid Exceeding Need</t>
  </si>
  <si>
    <t>All (12%)</t>
  </si>
  <si>
    <t>All (8%)</t>
  </si>
  <si>
    <t>Independent (1%)</t>
  </si>
  <si>
    <t>Dependent (15%)</t>
  </si>
  <si>
    <t>Dependent (12%)</t>
  </si>
  <si>
    <t>Less than $35,000 (1%)</t>
  </si>
  <si>
    <t>Less than $35,000 (N/A)</t>
  </si>
  <si>
    <t>$35,000 to $69,999 (3%)</t>
  </si>
  <si>
    <t>$35,000 to $69,999 (4%)</t>
  </si>
  <si>
    <t>$70,000 to $119,999 (17%)</t>
  </si>
  <si>
    <t>$120,000 to $199,999 (32%)</t>
  </si>
  <si>
    <t>$200,000 or More (42%)</t>
  </si>
  <si>
    <t>NOTES: Percentages in parentheses are shares of students in each income/dependency group with unmet need or with grant aid exceeding need. Students who had no need and received no grant aid or received just enough grant aid to cover their need are not shown. Includes full-time undergraduate students who were U.S. citizens or permanent residents. N/A and missing bars indicate that sample sizes are too small to yield reliable results.</t>
  </si>
  <si>
    <t>All (80%)</t>
  </si>
  <si>
    <t>All (97%)</t>
  </si>
  <si>
    <t>Independent (93%)</t>
  </si>
  <si>
    <t>Independent (98%)</t>
  </si>
  <si>
    <t>Dependent  (77%)</t>
  </si>
  <si>
    <t>Dependent (94%)</t>
  </si>
  <si>
    <t>Less than $35,000 (98%)</t>
  </si>
  <si>
    <t>Less than $35,000 (99%)</t>
  </si>
  <si>
    <t>$35,000 to $69,999 (97%)</t>
  </si>
  <si>
    <t>$35,000 to $69,999 (98%)</t>
  </si>
  <si>
    <t>$70,000 to $119,999 (88%)</t>
  </si>
  <si>
    <t>$70,000 to $119,999 (92%)</t>
  </si>
  <si>
    <t>$120,000 to $199,999 (66%)</t>
  </si>
  <si>
    <t>$120,000 or More (62%)</t>
  </si>
  <si>
    <t>$200,000 or More (24%)</t>
  </si>
  <si>
    <t>All (16%)</t>
  </si>
  <si>
    <t>All (2%)</t>
  </si>
  <si>
    <t>Independent (2%)</t>
  </si>
  <si>
    <t>Dependent (19%)</t>
  </si>
  <si>
    <t>Dependent (3%)</t>
  </si>
  <si>
    <t>$35,000 to $69,999 (2%)</t>
  </si>
  <si>
    <t>$70,000 to $119,999 (11%)</t>
  </si>
  <si>
    <t>$70,000 to $119,999 (6%)</t>
  </si>
  <si>
    <t>$120,000 or More (18%)</t>
  </si>
  <si>
    <t>$200,000 or More (61%)</t>
  </si>
  <si>
    <t>NOTES: Percentages in parentheses are shares of students in each income/dependency group with unmet need or with grant aid exceeding need. Includes full-time undergraduate students who were U.S. citizens or permanent residents. N/A and missing bars indicate that sample sizes are too small to yield reliable results.</t>
  </si>
  <si>
    <t>Tot Inst grant</t>
  </si>
  <si>
    <t>Doctoral (26%)</t>
  </si>
  <si>
    <t>Independent (13%)</t>
  </si>
  <si>
    <t>Dependent (87%)</t>
  </si>
  <si>
    <t>  Less than $35,000 (17%)</t>
  </si>
  <si>
    <t>  $35,000 to $69,999 (18%)</t>
  </si>
  <si>
    <t>  $70,000 to $119,999 (17%)</t>
  </si>
  <si>
    <t>  $120,000 or More (48%)</t>
  </si>
  <si>
    <t>Master's (41%)</t>
  </si>
  <si>
    <t>Independent (26%)</t>
  </si>
  <si>
    <t>  Less than $35,000 (21%)</t>
  </si>
  <si>
    <t>  $70,000 to $119,999 (26%)</t>
  </si>
  <si>
    <t>  $120,000 or More (34%)</t>
  </si>
  <si>
    <t>Bachelor's (29%)</t>
  </si>
  <si>
    <t>Independent (15%)</t>
  </si>
  <si>
    <t>Dependent (85%)</t>
  </si>
  <si>
    <t>  Less than $35,000 (20%)</t>
  </si>
  <si>
    <t>  $35,000 to $69,999 (22%)</t>
  </si>
  <si>
    <t>  $70,000 to $119,999 (25%)</t>
  </si>
  <si>
    <t>  $120,000 or More (33%)</t>
  </si>
  <si>
    <t>NOTES: Includes full-time students attending one institution in 2015-16. Percentages in parentheses are shares of undergraduate students in each group. Averages include students who did not receive institutional grants. Does not include federal, state or other grant aid.</t>
  </si>
  <si>
    <t>Share of Tuition and Fees Covered by Institutional Grant Aid, 2015-16</t>
  </si>
  <si>
    <t>In-state (86%)</t>
  </si>
  <si>
    <t>Independent Students (18%)</t>
  </si>
  <si>
    <t>Doctoral</t>
  </si>
  <si>
    <t>Master's</t>
  </si>
  <si>
    <t xml:space="preserve">Bachelor's </t>
  </si>
  <si>
    <t>In-State</t>
  </si>
  <si>
    <t>Out-of-State</t>
  </si>
  <si>
    <t>Independent students</t>
  </si>
  <si>
    <t>Dependent Students (82%)</t>
  </si>
  <si>
    <t>  Less than $35,000 (27%)</t>
  </si>
  <si>
    <t>  $35,000 to $69,999 (23%)</t>
  </si>
  <si>
    <t>  Less than $35,000</t>
  </si>
  <si>
    <t>  $35,000 to $69,999</t>
  </si>
  <si>
    <t>  $120,000 or More (25%)</t>
  </si>
  <si>
    <t>  $70,000 to $119,999</t>
  </si>
  <si>
    <t>  $120,000 or More</t>
  </si>
  <si>
    <t>Out-of-State (14%)</t>
  </si>
  <si>
    <t>Independent Students (11%)</t>
  </si>
  <si>
    <t>Dependent Students (89%)</t>
  </si>
  <si>
    <t>  $35,000 to $69,999 (15%)</t>
  </si>
  <si>
    <t>  $70,000 to $119,999 (24%)</t>
  </si>
  <si>
    <t>  $120,000 or More (44%)</t>
  </si>
  <si>
    <t>Figure 16 (2018). Distribution of 2015-16 Degree or Certificate Completers by Cumulative Amounts Borrowed for Undergraduate Study</t>
  </si>
  <si>
    <t>Bachelor's Degrees</t>
  </si>
  <si>
    <t>For-Profit (9%)</t>
  </si>
  <si>
    <t>Private Nonprofit Four-Year (27%)</t>
  </si>
  <si>
    <t>Public Four-Year (60%)</t>
  </si>
  <si>
    <t>Associate Degrees</t>
  </si>
  <si>
    <t>$40,000 or More</t>
  </si>
  <si>
    <t>For-Profit (11%)</t>
  </si>
  <si>
    <t>Public  Two-Year (82%)</t>
  </si>
  <si>
    <t>Certificates</t>
  </si>
  <si>
    <t>$30,000 or More</t>
  </si>
  <si>
    <t>For-Profit Non-Degree Granting (30%)</t>
  </si>
  <si>
    <t>For-Profit Two-Year or More (19%)</t>
  </si>
  <si>
    <t>Private Nonprofit Two-Year or Less (6%)</t>
  </si>
  <si>
    <t>Public Non-Degree Granting (9%)</t>
  </si>
  <si>
    <t>Public Two-Year (33%)</t>
  </si>
  <si>
    <t>NOTES: Percentages in parentheses on vertical axes represent the share of students earning their credentials in the specified sectors. These percentages do not sum to 100 because a small percentage of students earn degrees at institutions not included in the sectors reported. For example, the bachelor’s degree graph excludes students who earned their bachelor’s degrees at public and private nonprofit two-year schools and the associate degree and certificate graphs exclude students who earned their credentials at public and private nonprofit four-year schools.</t>
  </si>
  <si>
    <t>This table was prepared in October 2018.</t>
  </si>
  <si>
    <t>FY2009/FY2010</t>
  </si>
  <si>
    <t>FY2011/FY2012</t>
  </si>
  <si>
    <t>FY2013/FY2014</t>
  </si>
  <si>
    <t>FY2015/FY2016</t>
  </si>
  <si>
    <t>FY2017</t>
  </si>
  <si>
    <t>NOTE: The 3-year default rate is defined as the percentage of borrowers in each repayment cohort who default on a federally-held loan within 3 years of entering repayment. Sector-wide rates are student-weighted, not institution-weighted. Includes degree-granting schools in the United States. Schools are defined as two-year if more than 50% of degrees/certificates awarded are associate degrees or certificates, even if they award some bachelor’s degrees.</t>
  </si>
  <si>
    <t>SOURCE: U.S. Department of Education, College Scorecard data; calculations by the authors.</t>
  </si>
  <si>
    <t>This table was prepared in October 2020.</t>
  </si>
  <si>
    <t>NOTE: The repayment rate is defined as the percentage of borrowers in each repayment cohort whose payments reduced the loan principal by at least one dollar after three years. Repayment status on each loan is attributed to the school for which the borrower took the loan. Therefore, a student can be counted in the repayment cohorts of more than one institution.</t>
  </si>
  <si>
    <t>Federal Student Loan Three-Year Default Rates by Sector and Separation Cohort, Borrowers Entering Repayment in FY2009 Through FY2017</t>
  </si>
  <si>
    <t>Figure 13A (2020)</t>
  </si>
  <si>
    <t>Figure 13B (2020)</t>
  </si>
  <si>
    <t xml:space="preserve">NOTE: Loans reported here include only federal loans to students and parents. Grants from all sources are included. “Other Aid” includes federal education tax credits and deductions and Federal Work-Study. Undergraduate and graduate shares of some forms of aid are estimates based on NPSAS data. Dollar values are rounded to the nearest $10. </t>
  </si>
  <si>
    <t>SOURCE: Trends in Student Aid website (research.collegeboard.org/trends), Table SA-3.</t>
  </si>
  <si>
    <t>SOURCE: Trends in Student Aid website (research.collegeboard.org/trends), Table SA-4.</t>
  </si>
  <si>
    <t>NOTE: Nonfederal loans are included to show the total education borrowing by students and parents. “Other Aid” includes Federal Work-Study and federal education tax credits and deductions. Percentages may not sum to 100 because of rounding.</t>
  </si>
  <si>
    <t xml:space="preserve">% Distribution </t>
  </si>
  <si>
    <t>NOTE: Percentages may not sum to 100 because of rounding.</t>
  </si>
  <si>
    <t>SOURCE: Trends in Student Aid website (research.collegeboard.org/trends), Table SA-1 online.</t>
  </si>
  <si>
    <t>SOURCE: See Notes and Sources for a list of sources for grants included in Figure SA-5.</t>
  </si>
  <si>
    <t>SOURCE: See Notes and Sources for a list of sources for grants included in Figure SA-6.</t>
  </si>
  <si>
    <t>NOTE: Nonfederal loans include loans to students from states and institutions in addition to private loans issued by banks, credit unions, and other lenders. Values for nonfederal loans are best estimates and are less precise than federal loan amounts. Percentages may not sum to 100 because of rounding.</t>
  </si>
  <si>
    <t>Federal Aid Program (and Average Aid per Recipient)</t>
  </si>
  <si>
    <t>Average Aid Per Recipient</t>
  </si>
  <si>
    <t>SOURCE: See Notes and Sources for a list of sources of data on federal aid programs.</t>
  </si>
  <si>
    <t>NOTE: Excludes aid to students enrolled in public less-than-two-year colleges and to students enrolled in foreign institutions. Percentages may not sum to 100 because of rounding.</t>
  </si>
  <si>
    <t>SOURCE: NCES, IPEDS Enrollment data.</t>
  </si>
  <si>
    <t>SOURCE: See Notes and Sources for a list of sources of data on federal aid program.</t>
  </si>
  <si>
    <t>NOTE: Graduate students became eligible to borrow PLUS Loans in 2006-07. Components in Figure SA-9A may not sum to totals because of rounding.</t>
  </si>
  <si>
    <t>SOURCE: Trends in Student Aid website (research.collegeboard.org/trends), Table SA-6.</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</si>
  <si>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2020-21 is estimated from NSC data. Percentages may not sum to 100 because of rounding.</t>
  </si>
  <si>
    <t>SOURCE: NCES, IPEDS 12-month enrollment data; National Student Clearinghouse, Current Term Enrollment Estimates: Spring 2021; U.S. Department of Education, Federal Student Aid Data Center, Title IV Program Volume Reports and Aid Recipients Summary; calculations by the authors.</t>
  </si>
  <si>
    <t>NOTE: Data include Direct Loan borrowers in repayment, deferment, and forbearance and reflect the end of the second quarter (March 31) of each fiscal year. Because some borrowers have multiple loans, recipients may be counted multiple times across varying loan statuses. Income-driven plans include REPAYE, Pay As You Earn, Income-Contingent Repayment, and Income-Based Repayment.  Level payment plans require monthly payments that are the same over a fixed period of time. Alternative repayment plans are customized to borrowers’ circumstances. Under the graduated payment plan, monthly payments increase over time. Percentages may not sum to 100 because of rounding.</t>
  </si>
  <si>
    <t>SOURCE: U.S. Department of Education, Federal Student Aid Data Center, Federal Student Loan Portfolio.</t>
  </si>
  <si>
    <t>NOTE: Forbearance: payment temporarily suspended or reduced because of financial hardships; Default: more than 360 days delinquent; In-School: borrower is still enrolled, loans are not in repayment; Deferment: payments postponed because of economic hardship, military service, or returning to school; Grace: six-month period after borrower is no longer enrolled at least half time; Repayment: in active repayment status. “Other” category includes loans that are in non-defaulted bankruptcy and in a disability status.</t>
  </si>
  <si>
    <t>Total Balance</t>
  </si>
  <si>
    <t>Percent Receiving Pell</t>
  </si>
  <si>
    <t>NOTE: Percentages displayed represent shares of total undergraduate state grant aid that was based on students’ financial circumstances.</t>
  </si>
  <si>
    <t>NOTE: Need-based aid includes any grants for which financial circumstances contribute to eligibility. Non-need-based aid refers to grants for which financial circumstances have no influence on eligibility. Wyoming’s state grant aid is not disaggregated by need-based/non-need-based status.</t>
  </si>
  <si>
    <t>NOTE: Full-time equivalent students include both state residents and out-of-state students. States do not award grant aid to nonresidents. Most states do not award state grant aid to their residents who attend colleges outside the state.</t>
  </si>
  <si>
    <t>Wyoming</t>
  </si>
  <si>
    <t>NOTE: State grant expenditures include funding for both undergraduate and graduate students.</t>
  </si>
  <si>
    <t>&gt;=60%</t>
  </si>
  <si>
    <t>NOTE: Funding per FTE student includes both the student and institution portions.</t>
  </si>
  <si>
    <t>SOURCE: U.S. Department of Education, Education Stabilization Fund, HEER Collected Data for Mar 13, 2020 – Dec 31, 2020 Reporting Period (provisional); NCES, IPEDS Fall Enrollment and Student Financial Aid data, 2019.</t>
  </si>
  <si>
    <t>SOURCE: U.S. Department of Education, Education Stabilization Fund, HEER Collected Data for Mar 13, 2020 – Dec 31, 2020 Reporting Period (provisional); NCES, IPEDS Fall Enrollment data, 2019.</t>
  </si>
  <si>
    <t>$100,000 or $199,999</t>
  </si>
  <si>
    <r>
      <rPr>
        <b/>
        <sz val="10"/>
        <color rgb="FFFF0000"/>
        <rFont val="Arial"/>
        <family val="2"/>
      </rPr>
      <t>All Students</t>
    </r>
    <r>
      <rPr>
        <b/>
        <sz val="10"/>
        <rFont val="Arial"/>
        <family val="2"/>
      </rPr>
      <t xml:space="preserve"> (Current Dollars)</t>
    </r>
  </si>
  <si>
    <r>
      <rPr>
        <b/>
        <sz val="10"/>
        <color rgb="FFFF0000"/>
        <rFont val="Arial"/>
        <family val="2"/>
      </rPr>
      <t>All Students</t>
    </r>
    <r>
      <rPr>
        <b/>
        <sz val="10"/>
        <rFont val="Arial"/>
        <family val="2"/>
      </rPr>
      <t xml:space="preserve"> (Percentage)</t>
    </r>
  </si>
  <si>
    <r>
      <rPr>
        <b/>
        <sz val="10"/>
        <color rgb="FFFF0000"/>
        <rFont val="Arial"/>
        <family val="2"/>
      </rPr>
      <t>Undergraduate Students</t>
    </r>
    <r>
      <rPr>
        <b/>
        <sz val="10"/>
        <rFont val="Arial"/>
        <family val="2"/>
      </rPr>
      <t xml:space="preserve"> (Current Dollars)</t>
    </r>
  </si>
  <si>
    <r>
      <rPr>
        <b/>
        <sz val="10"/>
        <color rgb="FFFF0000"/>
        <rFont val="Arial"/>
        <family val="2"/>
      </rPr>
      <t>Undergraduate Students</t>
    </r>
    <r>
      <rPr>
        <b/>
        <sz val="10"/>
        <rFont val="Arial"/>
        <family val="2"/>
      </rPr>
      <t xml:space="preserve"> (Percentage)</t>
    </r>
  </si>
  <si>
    <r>
      <rPr>
        <b/>
        <sz val="10"/>
        <color rgb="FFFF0000"/>
        <rFont val="Arial"/>
        <family val="2"/>
      </rPr>
      <t>Graduate Students</t>
    </r>
    <r>
      <rPr>
        <b/>
        <sz val="10"/>
        <rFont val="Arial"/>
        <family val="2"/>
      </rPr>
      <t xml:space="preserve"> (Current Dollars)</t>
    </r>
  </si>
  <si>
    <r>
      <rPr>
        <b/>
        <sz val="10"/>
        <color rgb="FFFF0000"/>
        <rFont val="Arial"/>
        <family val="2"/>
      </rPr>
      <t>Graduate Students</t>
    </r>
    <r>
      <rPr>
        <b/>
        <sz val="10"/>
        <rFont val="Arial"/>
        <family val="2"/>
      </rPr>
      <t xml:space="preserve"> (Percentage)</t>
    </r>
  </si>
  <si>
    <t>ParentPLUS</t>
  </si>
  <si>
    <t>Figure SA-20A. Average HEERF I Funding Per FTE Student, by Share of Pell Enrollees and by Sector</t>
  </si>
  <si>
    <t>Figure SA-20B. Distribution of HEERF I Funding and Full-Time Equivalent (FTE) Students By Sector</t>
  </si>
  <si>
    <t>Figure 13A (2020). Federal Student Loan Three-Year Default Rates by Sector and Separation Cohort, Borrowers Entering Repayment in FY2009 Through FY2017</t>
  </si>
  <si>
    <t>Figure 13B (2020). Federal Student Loan Three-Year Repayment Rates by Sector and Separation Cohort, Borrowers Entering Repayment in FY2009 Through FY2016</t>
  </si>
  <si>
    <t>Figure 15A (2019). Cumulative Debt of 2015-16 Bachelor’s Degree Recipients by Dependency Status and Family Income</t>
  </si>
  <si>
    <t>Figure 15B (2019). Cumulative Debt of 2015-16 Bachelor’s Degree Recipients by Age</t>
  </si>
  <si>
    <t>Figure 16 (2019). Cumulative Debt of 2015-16 Bachelor’s Degree Recipients by Race/Ethnicity</t>
  </si>
  <si>
    <t>Figure 17 (2019). Share of Dependent 2015-16 Graduates with Parent PLUS Loans, by Income</t>
  </si>
  <si>
    <t>Figure 18 (2019). Average Unmet Need and Average Grant Aid Exceeding Need, Full-Time Students at Public Institutions, 2015-16</t>
  </si>
  <si>
    <t>Figure 19 (2019). Average Unmet Need and Average Grant Aid Exceeding Need, Full-Time Students at Private Institutions, 2015-16</t>
  </si>
  <si>
    <t>Figure 25A (2019). Average Need-Based and Non-Need-Based Institutional Grant Aid by at Private Nonprofit Four-Year Institutions by Dependency Status and Family Income, 2015-16</t>
  </si>
  <si>
    <t>Figure 25B (2019). Average Need-Based and Non-Need-Based Institutional Grant Aid at Public Four-Year Institutions by State Residency, Dependency Status, and Family Income, 2015-16</t>
  </si>
  <si>
    <t>21-22 (est)</t>
  </si>
  <si>
    <t xml:space="preserve">20-21 </t>
  </si>
  <si>
    <t>Table 1. Student Aid and Nonfederal Loans in 2021 Dollars (in Millions), Undergraduate and Graduate Students Combined, 1970-71 to 2021-22</t>
  </si>
  <si>
    <t>This table was prepared in October 2022.</t>
  </si>
  <si>
    <t>NOTE: Table 1 does not include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Tax benefits, private and employer grants, and nonfederal loans are estimated. 2021-22 institutional grant aid and state grant aid data are estimated. Components may not sum to totals because of rounding.</t>
  </si>
  <si>
    <t>Table 1_GRAD. Student Aid and Nonfederal Loans in 2021 Dollars (in Millions), Graduate Students, 1990-91 to 2021-22</t>
  </si>
  <si>
    <t>Table 1_UG. Student Aid and Nonfederal Loans in 2021 Dollars (in Millions), Undergraduate Students, 1990-91 to 2021-22</t>
  </si>
  <si>
    <t>Table 2_UG. Student Aid and Nonfederal Loans in Current Dollars (in Millions), Undergraduate Students, 1990-91 to 2021-22</t>
  </si>
  <si>
    <t>Table 2_GRAD. Student Aid and Nonfederal Loans in Current Dollars (in Millions), Graduate Students, 1990-91 to 2021-22</t>
  </si>
  <si>
    <t>2021-22 (est)</t>
  </si>
  <si>
    <t>Table 3. Average Aid per Full-Time Equivalent (FTE) Student in 2021 Dollars over Time</t>
  </si>
  <si>
    <r>
      <rPr>
        <b/>
        <sz val="10"/>
        <color rgb="FFFF0000"/>
        <rFont val="Arial"/>
        <family val="2"/>
      </rPr>
      <t>All Students</t>
    </r>
    <r>
      <rPr>
        <b/>
        <sz val="10"/>
        <rFont val="Arial"/>
        <family val="2"/>
      </rPr>
      <t xml:space="preserve"> (in 2021 Dollars)</t>
    </r>
  </si>
  <si>
    <r>
      <rPr>
        <b/>
        <sz val="10"/>
        <color rgb="FFFF0000"/>
        <rFont val="Arial"/>
        <family val="2"/>
      </rPr>
      <t>Undergraduate Students</t>
    </r>
    <r>
      <rPr>
        <b/>
        <sz val="10"/>
        <rFont val="Arial"/>
        <family val="2"/>
      </rPr>
      <t xml:space="preserve"> (in 2021 Dollars)</t>
    </r>
  </si>
  <si>
    <r>
      <rPr>
        <b/>
        <sz val="10"/>
        <color rgb="FFFF0000"/>
        <rFont val="Arial"/>
        <family val="2"/>
      </rPr>
      <t>Graduate Students</t>
    </r>
    <r>
      <rPr>
        <b/>
        <sz val="10"/>
        <rFont val="Arial"/>
        <family val="2"/>
      </rPr>
      <t xml:space="preserve"> (in 2021 Dollars)</t>
    </r>
  </si>
  <si>
    <t>Preliminary 21-22</t>
  </si>
  <si>
    <t>Table 5. Number of Recipients, Total Awards and Aid per Recipient for Federal Aid Programs in Current Dollars and in 2021 Dollars, 1976-77 to 2021-22</t>
  </si>
  <si>
    <t>Table 6. Number of Borrowers and Average Amount Borrowed Through Federal Loan Programs in Current Dollars and in 2021 Dollars, 1995-96 to 2021-22</t>
  </si>
  <si>
    <t>Preliminary '21-22</t>
  </si>
  <si>
    <t>Table 7. Distribution of Federal Aid Funds by Sector, 1986-87 to 2020-21</t>
  </si>
  <si>
    <t>2022-23</t>
  </si>
  <si>
    <t>Table 8. Federal Pell Grants in Current and in 2021 Dollars, 1973-74 to 2020-21</t>
  </si>
  <si>
    <t>Factor Used in to Convert to 2021 Dollars</t>
  </si>
  <si>
    <t>CPI
(Annual)</t>
  </si>
  <si>
    <t xml:space="preserve">Factor Used to Convert to 2022 Dollars </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</si>
  <si>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2021 dollars, while most values in </t>
    </r>
    <r>
      <rPr>
        <i/>
        <sz val="9"/>
        <rFont val="Arial"/>
        <family val="2"/>
      </rPr>
      <t>Trends in College Pricing</t>
    </r>
    <r>
      <rPr>
        <sz val="9"/>
        <rFont val="Arial"/>
        <family val="2"/>
      </rPr>
      <t xml:space="preserve"> have been converted to 2022 dollars. Because the annual 2022 CPI is not yet available at the time of analysis, we estimate the 2022 CPI by assuming an annual inflation rate equal to the percent change in the average January to August 2022 CPI from the same months in 2021.</t>
    </r>
  </si>
  <si>
    <t xml:space="preserve">Figure SA-1. Average Aid per Full-Time Equivalent (FTE) Student in 2021 Dollars, 2001-02 to 2021-22 </t>
  </si>
  <si>
    <t>Figure SA-2. Composition of Total Aid and Nonfederal Loans, 2001-02 to 2021-22</t>
  </si>
  <si>
    <t>Figure SA-5. Total Grant Aid in 2021 Dollars by Source of Grant, 2001-02 to 2021-22</t>
  </si>
  <si>
    <t>Figure SA-6. Total Federal and Nonfederal Loans in 2021 Dollars by Type of Loan, 2001-02 to 2021-2022</t>
  </si>
  <si>
    <t>Estimated Federal Education Tax Benefits ($1,330)</t>
  </si>
  <si>
    <t>Federal Pell Grant ($4,250)</t>
  </si>
  <si>
    <t>Direct Subsidized and Unsubsidized Loans ($9,170)</t>
  </si>
  <si>
    <t>Direct Subsidized Loans ($3,760)</t>
  </si>
  <si>
    <t>Direct Unsubsidized Loans ($7,780)</t>
  </si>
  <si>
    <t>FSEOG ($780)</t>
  </si>
  <si>
    <t>Federal Work-Study ($1,890)</t>
  </si>
  <si>
    <t>Post/9-11 GI Bill Veterans Benefits ($14,770)</t>
  </si>
  <si>
    <t>2021-22 Recipients (millions)</t>
  </si>
  <si>
    <t>Figure SA-7: Number of Recipients of Federal Aid by Program (with Average Aid Received), 2021-22</t>
  </si>
  <si>
    <t>NOTE: Data on tax benefits are for 2019 and are estimated. FSEOG and FWS amounts are for 2020-21 and represent federal funds only. Institutions provide matching funds so the awards that students receive under these programs are larger than these federal aid amounts.</t>
  </si>
  <si>
    <t>Figure SA-8. Percentage Distribution of Federal Aid Funds by Sector, 2020-21</t>
  </si>
  <si>
    <t>FTE Graduate Students</t>
  </si>
  <si>
    <t>Distribution of Fall 2020 Enrollment by Sector</t>
  </si>
  <si>
    <t>Figure SA-9A. Total Annual Amount Borrowed from Federal Subsidized, Unsubsidized, and PLUS Loans in Billions of 2021 Dollars, 2006-07 to 2021-22, Selected Years</t>
  </si>
  <si>
    <t>Figure SA-9B. Average Annual Amount Borrowed in Federal Subsidized, Unsubsidized, and PLUS Loans in 2021 Dollars, 2006-07 to 2021-22, Selected Years</t>
  </si>
  <si>
    <t>Number of Borrowers (in Thousands), 2006-07 to 2021-22, Selected Years</t>
  </si>
  <si>
    <t>Figure SA-11. Percentage of Undergraduate Students Borrowing Federal Subsidized and Unsubsidized Student Loans, 2011-12, 2016-17, and 2021-22</t>
  </si>
  <si>
    <t>Figure SA-10. Distribution of Borrowers and Debt by Outstanding Balance, FY2022</t>
  </si>
  <si>
    <t>Federal Loan Balance by Debt Size, Second Quarter of FY2022</t>
  </si>
  <si>
    <t>NOTE: Includes both loans made under the Federal Direct Loan Program (FDLP) and the Federal Family Education Loan (FFEL) Program, which ended in 2009-10. Data were as of March 31, 2022, the end of the second quarter of FY2022. Percentages may not sum to totals because of rounding.</t>
  </si>
  <si>
    <t>2022 ($1.62 Trillion)</t>
  </si>
  <si>
    <t>2022 (45.5 Million)</t>
  </si>
  <si>
    <r>
      <t>Figure SA-12A.</t>
    </r>
    <r>
      <rPr>
        <sz val="11"/>
        <color rgb="FF000000"/>
        <rFont val="Arial"/>
        <family val="2"/>
      </rPr>
      <t xml:space="preserve"> </t>
    </r>
    <r>
      <rPr>
        <b/>
        <sz val="11"/>
        <color rgb="FF000000"/>
        <rFont val="Arial"/>
        <family val="2"/>
      </rPr>
      <t>Distribution of Outstanding Federal Loan Dollars and Borrowers by Borrower Age, Second Quarter of FY2017, FY2019, and FY2022</t>
    </r>
  </si>
  <si>
    <t>Figure SA-12B. Distribution of Borrowers by Outstanding Balance and Age, Second Quarter of FY2022</t>
  </si>
  <si>
    <t>Federal Loan Balance by Borrower Age, Second Quarter of FY2022</t>
  </si>
  <si>
    <t>Figure SA-13A. Distribution of Outstanding Federal Direct Loan Dollars and Borrowers by Repayment Plan, Second Quarter of FY2016, FY2019, and FY2022</t>
  </si>
  <si>
    <t>NOTE: Includes both loans made under the Federal Direct and Federal Family Education Loan (FFEL) programs and held by the Department of Education. Excludes the $139 billion in outstanding FFEL loans not held by the federal government. The second quarter of FY2022 ended on March 31, 2022.</t>
  </si>
  <si>
    <t>Figure SA-13B.  Repayment Status of Federal Education Loan Portfolio, Second Quarter of FY2022</t>
  </si>
  <si>
    <t>Average Federal Loan Balance, Number of Borrowers, and Total Balance by Repayment Status, Second Quarter of FY2022</t>
  </si>
  <si>
    <t>Figure SA-14A. Average Cumulative Debt Per Borrower in 2021 Dollars: Bachelor’s Degree Recipients at Public and Private Nonprofit Four-Year Institutions, 2005-06 to 2020-21, Selected Years</t>
  </si>
  <si>
    <t>Average Per Borrower</t>
  </si>
  <si>
    <t>Public and Private Nonprofit Four-Year</t>
  </si>
  <si>
    <t>Percent of Graduates Who Borrowed</t>
  </si>
  <si>
    <t>SOURCE: College Board, Annual Survey of Colleges, 2006 to 2021; calculations by the authors.</t>
  </si>
  <si>
    <t>NOTE: Includes federal and nonfederal loans taken by students who began their studies at the institution from which they graduated. Parent PLUS loans are not included. The available data are not adequate to allow comparable calculations for for-profit institutions.</t>
  </si>
  <si>
    <t>Federal Loan</t>
  </si>
  <si>
    <t>Private Loan</t>
  </si>
  <si>
    <t>All Loans</t>
  </si>
  <si>
    <t>Figure SA-14B. Average Cumulative Debt Per Borrower by Loan Type: 2020-21 Bachelor’s Degree Recipients at Public and Private Nonprofit Four-Year Institutions</t>
  </si>
  <si>
    <t>SOURCE: College Board, Annual Survey of Colleges, 2021; calculations by the authors.</t>
  </si>
  <si>
    <t>NOTE: All loans include federal and nonfederal loans taken by students who began their studies at the institution from which they graduated. Parent PLUS loans are not included. The available data are not adequate to allow comparable calculations for for-profit institutions.</t>
  </si>
  <si>
    <t>Figure SA-15A. Undergraduate Enrollment and Percentage of Undergraduate Students Receiving Pell Grants, 2011-12 to 2021-22</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</si>
  <si>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2021-22 is estimated from NSC data.</t>
  </si>
  <si>
    <t>SOURCE: NCES, IPEDS 12-month enrollment data; National Student Clearinghouse, Current Term Enrollment Estimates: Spring 2022; U.S. Department of Education, Federal Pell Grant Program End-of-Year Report, 2010-11 through 2020-21; U.S. Department of Education, Federal Student Aid Data Center, Title IV Program Volume Reports and Aid Recipients Summary; calculations by the authors.</t>
  </si>
  <si>
    <t>SOURCE: U.S. Department of Education, Federal Pell Grant Program End-of-Year Report, 1979-80 through 2020-21; U.S. Department of Education, Federal Student Aid Data Center, Title IV Program Volume Reports and Aid Recipients Summary; calculations by the authors.</t>
  </si>
  <si>
    <t>Figure SA-15B. Total Pell Grant Expenditures and Number of Recipients, 1981-82 to 2021-22</t>
  </si>
  <si>
    <t>22-23</t>
  </si>
  <si>
    <t>Maximum Pell Grant as a Percentage of Published Prices in 2022 Dollars, 2002-03 to 2022-23, Selected  Years</t>
  </si>
  <si>
    <t>SOURCE: College Board, Trends in College Pricing 2022, Table CP-2 online. U.S. Department of Education, Federal Pell Grant Program End-of-Year Report, 2002-03 through 2020-21; U.S. Department of Education, Federal Student Aid Data Center, Title IV Program Volume Reports and Aid Recipients Summary; calculations by the author.</t>
  </si>
  <si>
    <t>All Recipents</t>
  </si>
  <si>
    <t>Independent Without
Dependents (21%)</t>
  </si>
  <si>
    <t>Independent With
Dependents (28%)</t>
  </si>
  <si>
    <t>Dependent (51%)</t>
  </si>
  <si>
    <t>NOTES: Percentages on the vertical axis represent percentages of recipients in each group. Percentages may not sum to 100% because of rounding.</t>
  </si>
  <si>
    <t>SOURCE:U.S. Department of Education, 2020-21 Federal Pell Grant Program End-of-Year Report, Table 6.</t>
  </si>
  <si>
    <t>$9,000 or
Less</t>
  </si>
  <si>
    <t>$9,001 to
$20,000</t>
  </si>
  <si>
    <t>$20,001 to
$40,000</t>
  </si>
  <si>
    <t>$40,001 to
$50,000</t>
  </si>
  <si>
    <t>$50,001 or
Higher</t>
  </si>
  <si>
    <t>Figure SA-17B. Distribution of Pell Grant Recipients by Dependency Status and Family Income, 2020-21</t>
  </si>
  <si>
    <t>Figure SA-18A. Need-Based and Non-Need-Based State Grants per Full-Time Equivalent (FTE) Undergraduate Student in 2020 Dollars, 1980-81 to 2020-21</t>
  </si>
  <si>
    <t>SOURCE: National Association of State Student Grant and Aid Programs (NASSGAP) Annual Survey, 1980-81 to 2020-21, Tables 1 and 12.</t>
  </si>
  <si>
    <t>Figure SA-18B. Need-Based State Grant Aid as a Percentage of Total Undergraduate State Grant Aid by State, 2020-21</t>
  </si>
  <si>
    <t>SOURCE: NASSGAP Annual Survey, 2020-21, Table 1.</t>
  </si>
  <si>
    <t>Figure SA-19A. State Grant Aid per Full-Time Equivalent (FTE) Undergraduate Student, 2020-21</t>
  </si>
  <si>
    <t xml:space="preserve">Montana </t>
  </si>
  <si>
    <t xml:space="preserve">New Hampshire </t>
  </si>
  <si>
    <t xml:space="preserve">Utah </t>
  </si>
  <si>
    <t xml:space="preserve">Arizona </t>
  </si>
  <si>
    <t xml:space="preserve">Kansas </t>
  </si>
  <si>
    <t xml:space="preserve">Hawaii </t>
  </si>
  <si>
    <t xml:space="preserve">Rhode Island </t>
  </si>
  <si>
    <t xml:space="preserve">South Dakota </t>
  </si>
  <si>
    <t xml:space="preserve">Idaho </t>
  </si>
  <si>
    <t xml:space="preserve">Connecticut </t>
  </si>
  <si>
    <t xml:space="preserve">Alabama </t>
  </si>
  <si>
    <t xml:space="preserve">Nebraska </t>
  </si>
  <si>
    <t xml:space="preserve">Ohio </t>
  </si>
  <si>
    <t xml:space="preserve">Maine </t>
  </si>
  <si>
    <t xml:space="preserve">Michigan </t>
  </si>
  <si>
    <t xml:space="preserve">Mississippi </t>
  </si>
  <si>
    <t xml:space="preserve">Massachusetts </t>
  </si>
  <si>
    <t xml:space="preserve">Maryland </t>
  </si>
  <si>
    <t xml:space="preserve">Wisconsin </t>
  </si>
  <si>
    <t xml:space="preserve">Iowa </t>
  </si>
  <si>
    <t xml:space="preserve">Delaware </t>
  </si>
  <si>
    <t xml:space="preserve">Vermont </t>
  </si>
  <si>
    <t xml:space="preserve">North Dakota </t>
  </si>
  <si>
    <t xml:space="preserve">Missouri </t>
  </si>
  <si>
    <t xml:space="preserve">Oklahoma </t>
  </si>
  <si>
    <t>Washington DC</t>
  </si>
  <si>
    <t xml:space="preserve">Colorado </t>
  </si>
  <si>
    <t xml:space="preserve">Oregon </t>
  </si>
  <si>
    <t xml:space="preserve">Pennsylvania </t>
  </si>
  <si>
    <t xml:space="preserve">Nevada </t>
  </si>
  <si>
    <t xml:space="preserve">North Carolina </t>
  </si>
  <si>
    <t xml:space="preserve">New York </t>
  </si>
  <si>
    <t xml:space="preserve">Minnesota </t>
  </si>
  <si>
    <t xml:space="preserve">Texas </t>
  </si>
  <si>
    <t xml:space="preserve">West Virginia </t>
  </si>
  <si>
    <t xml:space="preserve">Arkansas </t>
  </si>
  <si>
    <t xml:space="preserve">Illinois </t>
  </si>
  <si>
    <t xml:space="preserve">Alaska </t>
  </si>
  <si>
    <t xml:space="preserve">Indiana </t>
  </si>
  <si>
    <t xml:space="preserve">New Mexico </t>
  </si>
  <si>
    <t xml:space="preserve">Florida </t>
  </si>
  <si>
    <t xml:space="preserve">California </t>
  </si>
  <si>
    <t xml:space="preserve">Virginia </t>
  </si>
  <si>
    <t xml:space="preserve">Kentucky </t>
  </si>
  <si>
    <t xml:space="preserve">New Jersey </t>
  </si>
  <si>
    <t xml:space="preserve">Tennessee </t>
  </si>
  <si>
    <t xml:space="preserve">Louisiana </t>
  </si>
  <si>
    <t xml:space="preserve">Georgia </t>
  </si>
  <si>
    <t xml:space="preserve">South Carolina </t>
  </si>
  <si>
    <t>SOURCE: NASSGAP Annual Survey, 2020-21, Tables 1 and 12.</t>
  </si>
  <si>
    <t>Figure SA-19B. State Grant Expenditures as a Percentage of Total State Support for Higher Education by State, 2020-21</t>
  </si>
  <si>
    <t>SOURCE: NASSGAP Annual Survey, 2020-21, Table 14.</t>
  </si>
  <si>
    <t>2004-15</t>
  </si>
  <si>
    <t>SOURCE: NCES, IPEDS Student Financial Aid data, 2007 through 2020.</t>
  </si>
  <si>
    <t>Figure SA-20A. Average Institutional Grant Aid in 2019 Dollars, First-Time Full-Time Undergraduate Students, 2006-07 to 2019-20</t>
  </si>
  <si>
    <t>Figure SA-20B. Percentage of First-Time Full-Time Undergraduate Students Receiving Institutional Grant Aid, 2006-07 to 2019-20</t>
  </si>
  <si>
    <t>Trends in Student Aid 2022</t>
  </si>
  <si>
    <t>Total Student Aid and Nonfederal Loans in 2021 Dollars (in Millions), 1970-71  to 2021-22</t>
  </si>
  <si>
    <t>Total Undergraduate Student Aid  and Nonfederal Loans in 2021 Dollars (in Millions), 1990-91 to 2021-22</t>
  </si>
  <si>
    <t>Total Graduate Student Aid and Nonfederal Loans in 2021 Dollars (in Millions), 1990-91 to 2021-22</t>
  </si>
  <si>
    <t>Total Student Aid and Nonfederal Loans in Current Dollars (in Millions), 1970-71  to 2021-22</t>
  </si>
  <si>
    <t>Total Undergraduate Student Aid and Nonfederal Loans in Current Dollars (in Millions), Undergraduate Students, 1990-91 to 2021-22</t>
  </si>
  <si>
    <t>Total Graduate Student Aid and Nonfederal Loans in Current Dollars (in Millions), Graduate Students, 1990-91 to 2021-21</t>
  </si>
  <si>
    <t>Average Aid per Full-Time Equivalent (FTE) Student in 2021 Dollars over Time: All Students, Undergraduate Students, and Graduate Students</t>
  </si>
  <si>
    <t>Number of Recipients, Total Awards and Aid per Recipient for Federal Aid Programs in Current Dollars and in 2021 Dollars, 1976-77 to 2021-22</t>
  </si>
  <si>
    <t>Number of Borrowers and Average Amount Borrowed Through Federal Loan Programs in Current Dollars and in 2021 Dollars, 1995-96 to 2021-22</t>
  </si>
  <si>
    <t>Percentage Distribution of Federal Aid Funds by Sector, 1986-87 to 2020-21</t>
  </si>
  <si>
    <t>Federal Pell Grants in Current and Constant Dollars, 1973-74 to 2021-22</t>
  </si>
  <si>
    <t>Average Aid per Full-Time Equivalent (FTE) Student in 2021 Dollars, 2001-02 to 2021-22</t>
  </si>
  <si>
    <t>Composition of Total Aid and Nonfederal Loans, 2001-02 to 2021-22</t>
  </si>
  <si>
    <t>Total Undergraduate Student Aid in 2021 Dollars by Source and Type (in Billions), 2001-2002 to 2021-22</t>
  </si>
  <si>
    <t>Total Graduate Student Aid in 2021 Dollars by Source and Type (in Billions), 2001-02 to 2021-22</t>
  </si>
  <si>
    <t>Total Grant Aid in 2021 Dollars by Source of Grant, 2001-02 to 2021-22</t>
  </si>
  <si>
    <t>Total Federal and Nonfederal Loans in 2021 Dollars by Type of Loan, 2001-2002 to 2021-2022</t>
  </si>
  <si>
    <t>Number of Recipients by Federal Aid Program (with Average Aid Received), 2021-22</t>
  </si>
  <si>
    <t>Percentage Distribution of Federal Aid Funds by Sector, 2020-21</t>
  </si>
  <si>
    <t>Total Amount Borrowed from Federal Subsidized, Unsubsidized, and PLUS Loans in Billions of 2021 Dollars, 2006-07 to 2021-22, Selected Years</t>
  </si>
  <si>
    <t>Average Annual Amount Borrowed in Federal Subsidized, Unsubsidized, and PLUS Loans in 2021 Dollars, 2006-07 to 2021-22, Selected Years</t>
  </si>
  <si>
    <t>Distribution of Borrowers and Debt by Outstanding Balance, Second Quarter of FY2022</t>
  </si>
  <si>
    <t>Percentage of Undergraduate Students Borrowing Federal Subsidized and Unsubsidized Student Loans, 2011-12, 2016-17, and 2021-22</t>
  </si>
  <si>
    <t>Distribution of Outstanding Federal Loan Dollars and Borrowers by Borrower Age, Second Quarter FY2017, FY2019, and FY2022</t>
  </si>
  <si>
    <t>Distribution of Borrowers by Outstanding Balance and Age, Second Quarter of FY2022</t>
  </si>
  <si>
    <t>Distribution of Outstanding Federal Direct Loan Dollars and Borrowers by Repayment Plan, Second Quarter FY2016, FY2019, and FY2022</t>
  </si>
  <si>
    <t>Repayment Status of Federal Education Loan Portofolio, Second Quarter of FY2022</t>
  </si>
  <si>
    <t>Figure 14A</t>
  </si>
  <si>
    <t>Figure 14B</t>
  </si>
  <si>
    <t>Average Cumulative Debt Per Borrower in 2021 Dollars: Bachelor’s Degree Recipients at Public and Private Nonprofit Four-Year Institutions, 2005-06 to 2020-21, Selected Years</t>
  </si>
  <si>
    <t>Average Cumulative Debt Per Borrower by Loan Type: 2020-21 Bachelor’s Degree Recipients at Public and Private Nonprofit Four-Year Institutions</t>
  </si>
  <si>
    <t>Undergraduate Enrollment and Percentage of Undergraduate Students Receiving Pell Grants, 2011-12 to 2021-22</t>
  </si>
  <si>
    <t>Total Pell Expenditures and Number of Recipients, 1981-82 to 2021-22</t>
  </si>
  <si>
    <t>Distribution of Pell Grant Recipients by Dependency Status and Family Income, 2020-21</t>
  </si>
  <si>
    <t>Need-Based and Non-Need-Based State Grants per Full-Time Equivalent (FTE) Undergraduate Student in 2020 Dollars, 1980-81 to 2020-21</t>
  </si>
  <si>
    <t>Need-Based State Grant Aid as a Percentage of Total Undergraduate State Grant Aid by State, 2020-21</t>
  </si>
  <si>
    <t>State Grant Aid per Full-Time Equivalent (FTE) Undergraduate Student, 2020-21</t>
  </si>
  <si>
    <t>State Grant Expenditures as a Percentage of Total State Support for Higher Education by State, 2020-21</t>
  </si>
  <si>
    <t>Average Institutional Grant Aid in 2019 Dollars, First-Time Full-Time Undergraduate Students, 2006-07 to 2019-20</t>
  </si>
  <si>
    <t>Percentage of First-Time Full-Time Undergraduates Receiving Institutional Grant Aid, 2006-07 to 2019-20</t>
  </si>
  <si>
    <t>Figure 20A (2021)</t>
  </si>
  <si>
    <t>Figure 20B (2021)</t>
  </si>
  <si>
    <t>Figure SA-3. Total Undergraduate Student Aid in 2021 Dollars by Source and Type (in Billions), 2001-02 to 2021-22</t>
  </si>
  <si>
    <t>Figure SA-4. Total Graduate Student Aid in 2021 Dollars by Source and Type (in Billions), 2001-02 to 2021-22</t>
  </si>
  <si>
    <t>41 and Older (6%)</t>
  </si>
  <si>
    <t>31 to 40 (13%)</t>
  </si>
  <si>
    <t>24 to 30 (22%)</t>
  </si>
  <si>
    <t>20 to 23 (34%)</t>
  </si>
  <si>
    <t>19 or Younger (24%)</t>
  </si>
  <si>
    <t>Figure SA-17A. Distribution of Pell Grant Recipients by Age, 2020-21</t>
  </si>
  <si>
    <r>
      <t xml:space="preserve">SOURCE:U.S. Department of Education, </t>
    </r>
    <r>
      <rPr>
        <i/>
        <sz val="9"/>
        <rFont val="Arial"/>
        <family val="2"/>
      </rPr>
      <t>2020-21 Federal Pell Grant Program End-of-Year Report</t>
    </r>
    <r>
      <rPr>
        <sz val="9"/>
        <rFont val="Arial"/>
        <family val="2"/>
      </rPr>
      <t>, Table 11A.</t>
    </r>
  </si>
  <si>
    <t>Distribution of Pell Grant Recipients by Age, 2020-21</t>
  </si>
  <si>
    <t>Maximum Pell Grant and Published Prices at Public and Private Nonprofit Four-Year Institutions in 2022 Dollars, 2002-03 to 2022-23</t>
  </si>
  <si>
    <t>Figure SA-16. Maximum Pell Grant and Published Prices at Public and Private Nonprofit Four-Year Insitutions in 2022 Dollars, 2002-03 to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</si>
</sst>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5" formatCode="&quot;$&quot;#,##0_);\(&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
    <numFmt numFmtId="167" formatCode="0.0%"/>
    <numFmt numFmtId="168" formatCode="0.00000"/>
    <numFmt numFmtId="169" formatCode="0.0000"/>
    <numFmt numFmtId="170" formatCode="0.0"/>
    <numFmt numFmtId="171" formatCode="&quot;$&quot;#,##0.0"/>
    <numFmt numFmtId="172" formatCode="&quot;$&quot;#,##0.0_);\(&quot;$&quot;#,##0.0\)"/>
    <numFmt numFmtId="173" formatCode="#,##0.0"/>
    <numFmt numFmtId="174" formatCode="0.000000"/>
    <numFmt numFmtId="175" formatCode="#,##0.000"/>
    <numFmt numFmtId="176" formatCode="_(&quot;$&quot;* #,##0_);_(&quot;$&quot;* \(#,##0\);_(&quot;$&quot;* &quot;-&quot;??_);_(@_)"/>
    <numFmt numFmtId="177" formatCode="#,##0;#,##0"/>
    <numFmt numFmtId="178" formatCode="###0;###0"/>
  </numFmts>
  <fonts count="57" x14ac:knownFonts="1">
    <font>
      <sz val="11"/>
      <color theme="1"/>
      <name val="Calibri"/>
      <family val="2"/>
      <scheme val="minor"/>
    </font>
    <font>
      <sz val="11"/>
      <color theme="1"/>
      <name val="Calibri"/>
      <family val="2"/>
      <scheme val="minor"/>
    </font>
    <font>
      <sz val="10"/>
      <color theme="1"/>
      <name val="Arial"/>
      <family val="2"/>
    </font>
    <font>
      <b/>
      <sz val="10"/>
      <color indexed="53"/>
      <name val="Arial"/>
      <family val="2"/>
    </font>
    <font>
      <sz val="10"/>
      <color indexed="53"/>
      <name val="Arial"/>
      <family val="2"/>
    </font>
    <font>
      <sz val="10"/>
      <color rgb="FFFF0000"/>
      <name val="Arial"/>
      <family val="2"/>
    </font>
    <font>
      <sz val="10"/>
      <name val="Arial"/>
      <family val="2"/>
    </font>
    <font>
      <sz val="10"/>
      <name val="Arial"/>
    </font>
    <font>
      <b/>
      <sz val="12"/>
      <name val="Arial"/>
      <family val="2"/>
    </font>
    <font>
      <sz val="8"/>
      <name val="Arial"/>
      <family val="2"/>
    </font>
    <font>
      <b/>
      <sz val="10"/>
      <name val="Arial"/>
      <family val="2"/>
    </font>
    <font>
      <sz val="11"/>
      <name val="Arial"/>
      <family val="2"/>
    </font>
    <font>
      <b/>
      <sz val="11"/>
      <name val="Arial"/>
      <family val="2"/>
    </font>
    <font>
      <sz val="11"/>
      <color rgb="FFFF0000"/>
      <name val="Arial"/>
      <family val="2"/>
    </font>
    <font>
      <b/>
      <sz val="8"/>
      <name val="Arial"/>
      <family val="2"/>
    </font>
    <font>
      <sz val="9"/>
      <name val="Arial"/>
      <family val="2"/>
    </font>
    <font>
      <b/>
      <sz val="11"/>
      <color theme="1"/>
      <name val="Arial"/>
      <family val="2"/>
    </font>
    <font>
      <b/>
      <sz val="10"/>
      <color theme="1"/>
      <name val="Arial"/>
      <family val="2"/>
    </font>
    <font>
      <b/>
      <sz val="10"/>
      <color theme="0"/>
      <name val="Arial"/>
      <family val="2"/>
    </font>
    <font>
      <sz val="8"/>
      <name val="Calibri"/>
      <family val="2"/>
      <scheme val="minor"/>
    </font>
    <font>
      <i/>
      <sz val="8"/>
      <name val="Arial"/>
      <family val="2"/>
    </font>
    <font>
      <sz val="8"/>
      <color theme="1"/>
      <name val="Calibri"/>
      <family val="2"/>
      <scheme val="minor"/>
    </font>
    <font>
      <sz val="8"/>
      <color theme="1"/>
      <name val="Arial"/>
      <family val="2"/>
    </font>
    <font>
      <sz val="9"/>
      <color theme="1"/>
      <name val="Calibri"/>
      <family val="2"/>
      <scheme val="minor"/>
    </font>
    <font>
      <sz val="9"/>
      <color theme="1"/>
      <name val="Arial"/>
      <family val="2"/>
    </font>
    <font>
      <b/>
      <sz val="11"/>
      <name val="Calibri"/>
      <family val="2"/>
    </font>
    <font>
      <i/>
      <sz val="9"/>
      <name val="Arial"/>
      <family val="2"/>
    </font>
    <font>
      <b/>
      <sz val="11"/>
      <color indexed="8"/>
      <name val="Arial"/>
      <family val="2"/>
    </font>
    <font>
      <sz val="10"/>
      <color indexed="8"/>
      <name val="Arial"/>
      <family val="2"/>
    </font>
    <font>
      <b/>
      <sz val="10"/>
      <color indexed="8"/>
      <name val="Arial"/>
      <family val="2"/>
    </font>
    <font>
      <sz val="9"/>
      <color indexed="8"/>
      <name val="Arial"/>
      <family val="2"/>
    </font>
    <font>
      <sz val="10"/>
      <color rgb="FFFF6600"/>
      <name val="Arial"/>
      <family val="2"/>
    </font>
    <font>
      <i/>
      <sz val="10"/>
      <name val="Arial"/>
      <family val="2"/>
    </font>
    <font>
      <sz val="10"/>
      <color theme="9" tint="-0.249977111117893"/>
      <name val="Arial"/>
      <family val="2"/>
    </font>
    <font>
      <sz val="10"/>
      <color theme="4"/>
      <name val="Arial"/>
      <family val="2"/>
    </font>
    <font>
      <b/>
      <i/>
      <sz val="10"/>
      <name val="Arial"/>
      <family val="2"/>
    </font>
    <font>
      <b/>
      <i/>
      <sz val="8"/>
      <name val="Arial"/>
      <family val="2"/>
    </font>
    <font>
      <sz val="12"/>
      <name val="Arial"/>
      <family val="2"/>
    </font>
    <font>
      <sz val="12"/>
      <color theme="1"/>
      <name val="Calibri"/>
      <family val="2"/>
      <scheme val="minor"/>
    </font>
    <font>
      <sz val="11"/>
      <name val="Calibri"/>
      <family val="2"/>
    </font>
    <font>
      <sz val="10"/>
      <name val="Calibri"/>
      <family val="2"/>
      <scheme val="minor"/>
    </font>
    <font>
      <sz val="10"/>
      <color rgb="FF231F20"/>
      <name val="Arial"/>
      <family val="2"/>
    </font>
    <font>
      <sz val="11"/>
      <name val="Calibri"/>
      <family val="2"/>
      <scheme val="minor"/>
    </font>
    <font>
      <b/>
      <sz val="10"/>
      <color rgb="FF231F20"/>
      <name val="Arial"/>
      <family val="2"/>
    </font>
    <font>
      <b/>
      <sz val="10"/>
      <color rgb="FF000000"/>
      <name val="Arial"/>
      <family val="2"/>
    </font>
    <font>
      <sz val="10"/>
      <color indexed="63"/>
      <name val="Arial"/>
      <family val="2"/>
    </font>
    <font>
      <u/>
      <sz val="10"/>
      <color indexed="12"/>
      <name val="Arial"/>
      <family val="2"/>
    </font>
    <font>
      <b/>
      <sz val="11"/>
      <name val="Calibri"/>
      <family val="2"/>
      <scheme val="minor"/>
    </font>
    <font>
      <sz val="10"/>
      <color theme="1"/>
      <name val="Calibri"/>
      <family val="2"/>
      <scheme val="minor"/>
    </font>
    <font>
      <sz val="10"/>
      <color rgb="FF000000"/>
      <name val="Arial"/>
      <family val="2"/>
    </font>
    <font>
      <b/>
      <sz val="10"/>
      <color theme="5" tint="-0.499984740745262"/>
      <name val="Arial"/>
      <family val="2"/>
    </font>
    <font>
      <u/>
      <sz val="10"/>
      <name val="Arial"/>
      <family val="2"/>
    </font>
    <font>
      <b/>
      <u/>
      <sz val="10"/>
      <name val="Arial"/>
      <family val="2"/>
    </font>
    <font>
      <i/>
      <sz val="10"/>
      <color theme="1"/>
      <name val="Arial"/>
      <family val="2"/>
    </font>
    <font>
      <b/>
      <sz val="10"/>
      <color rgb="FFFF0000"/>
      <name val="Arial"/>
      <family val="2"/>
    </font>
    <font>
      <b/>
      <sz val="11"/>
      <color rgb="FF000000"/>
      <name val="Arial"/>
      <family val="2"/>
    </font>
    <font>
      <sz val="11"/>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bottom style="medium">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bottom style="medium">
        <color auto="1"/>
      </bottom>
      <diagonal/>
    </border>
    <border>
      <left/>
      <right/>
      <top style="medium">
        <color auto="1"/>
      </top>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theme="6"/>
      </top>
      <bottom style="thin">
        <color theme="6"/>
      </bottom>
      <diagonal/>
    </border>
    <border>
      <left/>
      <right/>
      <top/>
      <bottom style="thin">
        <color theme="6"/>
      </bottom>
      <diagonal/>
    </border>
  </borders>
  <cellStyleXfs count="49">
    <xf numFmtId="0" fontId="0" fillId="0" borderId="0"/>
    <xf numFmtId="0" fontId="2" fillId="0" borderId="0"/>
    <xf numFmtId="0" fontId="7" fillId="0" borderId="0"/>
    <xf numFmtId="9"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2" fillId="0" borderId="0"/>
    <xf numFmtId="0" fontId="6" fillId="0" borderId="0"/>
    <xf numFmtId="0" fontId="2" fillId="0" borderId="0"/>
    <xf numFmtId="0" fontId="6" fillId="0" borderId="0"/>
    <xf numFmtId="0" fontId="2" fillId="0" borderId="0"/>
    <xf numFmtId="0" fontId="6" fillId="0" borderId="0"/>
    <xf numFmtId="43" fontId="1" fillId="0" borderId="0" applyFont="0" applyFill="0" applyBorder="0" applyAlignment="0" applyProtection="0"/>
    <xf numFmtId="0" fontId="6" fillId="0" borderId="0"/>
    <xf numFmtId="9"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1" fillId="0" borderId="0"/>
    <xf numFmtId="0" fontId="1" fillId="0" borderId="0"/>
    <xf numFmtId="0" fontId="6" fillId="0" borderId="0"/>
    <xf numFmtId="43" fontId="1" fillId="0" borderId="0" applyFont="0" applyFill="0" applyBorder="0" applyAlignment="0" applyProtection="0"/>
    <xf numFmtId="0" fontId="6" fillId="0" borderId="0"/>
    <xf numFmtId="0" fontId="1" fillId="0" borderId="0"/>
    <xf numFmtId="0" fontId="38" fillId="0" borderId="0"/>
    <xf numFmtId="9" fontId="38"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0" fontId="39" fillId="0" borderId="0"/>
    <xf numFmtId="0" fontId="6" fillId="0" borderId="0"/>
    <xf numFmtId="0" fontId="7" fillId="0" borderId="0"/>
    <xf numFmtId="0" fontId="6" fillId="0" borderId="0"/>
    <xf numFmtId="0" fontId="6" fillId="0" borderId="0"/>
    <xf numFmtId="0" fontId="1" fillId="0" borderId="0"/>
    <xf numFmtId="0" fontId="6" fillId="0" borderId="0"/>
    <xf numFmtId="0" fontId="46" fillId="0" borderId="0" applyNumberFormat="0" applyFill="0" applyBorder="0" applyAlignment="0" applyProtection="0">
      <alignment vertical="top"/>
      <protection locked="0"/>
    </xf>
    <xf numFmtId="0" fontId="1" fillId="0" borderId="0"/>
    <xf numFmtId="0" fontId="38" fillId="0" borderId="0"/>
    <xf numFmtId="0" fontId="6" fillId="0" borderId="0"/>
    <xf numFmtId="0" fontId="39" fillId="0" borderId="0"/>
  </cellStyleXfs>
  <cellXfs count="851">
    <xf numFmtId="0" fontId="0" fillId="0" borderId="0" xfId="0"/>
    <xf numFmtId="0" fontId="2" fillId="0" borderId="0" xfId="1"/>
    <xf numFmtId="0" fontId="6" fillId="0" borderId="0" xfId="1" applyFont="1"/>
    <xf numFmtId="0" fontId="2" fillId="3" borderId="0" xfId="1" applyFill="1" applyAlignment="1">
      <alignment horizontal="left" wrapText="1"/>
    </xf>
    <xf numFmtId="0" fontId="2" fillId="3" borderId="0" xfId="1" applyFill="1"/>
    <xf numFmtId="0" fontId="2" fillId="3" borderId="0" xfId="1" applyFill="1" applyAlignment="1">
      <alignment horizontal="left"/>
    </xf>
    <xf numFmtId="0" fontId="6" fillId="3" borderId="0" xfId="1" applyFont="1" applyFill="1"/>
    <xf numFmtId="0" fontId="7" fillId="0" borderId="0" xfId="2"/>
    <xf numFmtId="9" fontId="0" fillId="0" borderId="0" xfId="3" applyFont="1" applyFill="1" applyBorder="1"/>
    <xf numFmtId="165" fontId="10" fillId="0" borderId="0" xfId="5" applyNumberFormat="1" applyFont="1" applyFill="1" applyBorder="1"/>
    <xf numFmtId="0" fontId="9" fillId="0" borderId="0" xfId="2" applyFont="1"/>
    <xf numFmtId="0" fontId="11" fillId="0" borderId="0" xfId="2" applyFont="1"/>
    <xf numFmtId="0" fontId="12" fillId="0" borderId="0" xfId="2" applyFont="1"/>
    <xf numFmtId="165" fontId="7" fillId="0" borderId="0" xfId="2" applyNumberFormat="1"/>
    <xf numFmtId="165" fontId="10" fillId="0" borderId="0" xfId="2" applyNumberFormat="1" applyFont="1"/>
    <xf numFmtId="165" fontId="6" fillId="0" borderId="0" xfId="2" applyNumberFormat="1" applyFont="1"/>
    <xf numFmtId="0" fontId="6" fillId="0" borderId="0" xfId="2" applyFont="1"/>
    <xf numFmtId="0" fontId="10" fillId="0" borderId="0" xfId="2" applyFont="1"/>
    <xf numFmtId="0" fontId="8" fillId="0" borderId="1" xfId="2" applyFont="1" applyBorder="1" applyAlignment="1">
      <alignment horizontal="left" vertical="center"/>
    </xf>
    <xf numFmtId="0" fontId="7" fillId="0" borderId="1" xfId="2" applyBorder="1"/>
    <xf numFmtId="0" fontId="6" fillId="0" borderId="1" xfId="2" applyFont="1" applyBorder="1"/>
    <xf numFmtId="164" fontId="10" fillId="4" borderId="1" xfId="4" applyNumberFormat="1" applyFont="1" applyFill="1" applyBorder="1" applyAlignment="1">
      <alignment horizontal="center"/>
    </xf>
    <xf numFmtId="0" fontId="10" fillId="4" borderId="1" xfId="2" applyFont="1" applyFill="1" applyBorder="1" applyAlignment="1">
      <alignment horizontal="center"/>
    </xf>
    <xf numFmtId="0" fontId="10" fillId="4" borderId="1" xfId="2" quotePrefix="1" applyFont="1" applyFill="1" applyBorder="1" applyAlignment="1">
      <alignment horizontal="center"/>
    </xf>
    <xf numFmtId="165" fontId="10" fillId="0" borderId="1" xfId="2" applyNumberFormat="1" applyFont="1" applyBorder="1"/>
    <xf numFmtId="0" fontId="15" fillId="0" borderId="0" xfId="0" applyFont="1"/>
    <xf numFmtId="165" fontId="2" fillId="0" borderId="0" xfId="5" quotePrefix="1" applyNumberFormat="1" applyFont="1" applyFill="1" applyAlignment="1">
      <alignment horizontal="right"/>
    </xf>
    <xf numFmtId="165" fontId="6" fillId="0" borderId="0" xfId="5" applyNumberFormat="1" applyFont="1" applyFill="1" applyBorder="1"/>
    <xf numFmtId="0" fontId="9" fillId="0" borderId="0" xfId="6" applyFont="1"/>
    <xf numFmtId="0" fontId="6" fillId="0" borderId="0" xfId="6"/>
    <xf numFmtId="0" fontId="12" fillId="0" borderId="0" xfId="0" applyFont="1" applyAlignment="1">
      <alignment vertical="center"/>
    </xf>
    <xf numFmtId="164" fontId="10" fillId="4" borderId="2" xfId="4" applyNumberFormat="1" applyFont="1" applyFill="1" applyBorder="1" applyAlignment="1">
      <alignment horizontal="center"/>
    </xf>
    <xf numFmtId="0" fontId="10" fillId="4" borderId="2" xfId="6" applyFont="1" applyFill="1" applyBorder="1" applyAlignment="1">
      <alignment horizontal="center"/>
    </xf>
    <xf numFmtId="0" fontId="10" fillId="4" borderId="2" xfId="6" quotePrefix="1" applyFont="1" applyFill="1" applyBorder="1" applyAlignment="1">
      <alignment horizontal="center"/>
    </xf>
    <xf numFmtId="0" fontId="10" fillId="4" borderId="2" xfId="6" applyFont="1" applyFill="1" applyBorder="1"/>
    <xf numFmtId="165" fontId="6" fillId="0" borderId="0" xfId="6" applyNumberFormat="1"/>
    <xf numFmtId="165" fontId="10" fillId="0" borderId="0" xfId="6" applyNumberFormat="1" applyFont="1"/>
    <xf numFmtId="0" fontId="14" fillId="0" borderId="0" xfId="6" applyFont="1"/>
    <xf numFmtId="165" fontId="2" fillId="0" borderId="0" xfId="5" quotePrefix="1" applyNumberFormat="1" applyFont="1" applyFill="1" applyBorder="1" applyAlignment="1">
      <alignment horizontal="right"/>
    </xf>
    <xf numFmtId="165" fontId="10" fillId="0" borderId="1" xfId="6" applyNumberFormat="1" applyFont="1" applyBorder="1"/>
    <xf numFmtId="0" fontId="12" fillId="0" borderId="0" xfId="7" applyFont="1" applyAlignment="1">
      <alignment vertical="center"/>
    </xf>
    <xf numFmtId="165" fontId="2" fillId="0" borderId="0" xfId="6" applyNumberFormat="1" applyFont="1"/>
    <xf numFmtId="1" fontId="6" fillId="0" borderId="0" xfId="6" applyNumberFormat="1"/>
    <xf numFmtId="0" fontId="12" fillId="0" borderId="0" xfId="0" applyFont="1" applyAlignment="1">
      <alignment horizontal="left" vertical="center"/>
    </xf>
    <xf numFmtId="165" fontId="6" fillId="0" borderId="0" xfId="2" applyNumberFormat="1" applyFont="1" applyAlignment="1">
      <alignment vertical="center"/>
    </xf>
    <xf numFmtId="165" fontId="2" fillId="0" borderId="0" xfId="2" applyNumberFormat="1" applyFont="1"/>
    <xf numFmtId="0" fontId="10" fillId="4" borderId="2" xfId="2" applyFont="1" applyFill="1" applyBorder="1" applyAlignment="1">
      <alignment horizontal="center"/>
    </xf>
    <xf numFmtId="0" fontId="10" fillId="4" borderId="2" xfId="2" quotePrefix="1" applyFont="1" applyFill="1" applyBorder="1" applyAlignment="1">
      <alignment horizontal="center"/>
    </xf>
    <xf numFmtId="165" fontId="6" fillId="0" borderId="0" xfId="2" applyNumberFormat="1" applyFont="1" applyAlignment="1">
      <alignment horizontal="right" vertical="center"/>
    </xf>
    <xf numFmtId="3" fontId="17" fillId="0" borderId="0" xfId="2" applyNumberFormat="1" applyFont="1" applyAlignment="1">
      <alignment horizontal="center"/>
    </xf>
    <xf numFmtId="0" fontId="2" fillId="0" borderId="0" xfId="2" applyFont="1"/>
    <xf numFmtId="0" fontId="18" fillId="4" borderId="2" xfId="0" applyFont="1" applyFill="1" applyBorder="1" applyAlignment="1">
      <alignment horizontal="left"/>
    </xf>
    <xf numFmtId="3" fontId="6" fillId="4" borderId="2" xfId="8" applyNumberFormat="1" applyFont="1" applyFill="1" applyBorder="1" applyAlignment="1">
      <alignment horizontal="center" wrapText="1"/>
    </xf>
    <xf numFmtId="165" fontId="6" fillId="4" borderId="2" xfId="8" applyNumberFormat="1" applyFont="1" applyFill="1" applyBorder="1" applyAlignment="1">
      <alignment horizontal="center" wrapText="1"/>
    </xf>
    <xf numFmtId="3" fontId="2" fillId="0" borderId="0" xfId="2" applyNumberFormat="1" applyFont="1" applyAlignment="1">
      <alignment horizontal="center" wrapText="1"/>
    </xf>
    <xf numFmtId="0" fontId="17" fillId="0" borderId="0" xfId="2" applyFont="1" applyAlignment="1">
      <alignment horizontal="left"/>
    </xf>
    <xf numFmtId="3" fontId="2" fillId="0" borderId="0" xfId="2" applyNumberFormat="1" applyFont="1" applyAlignment="1">
      <alignment horizontal="right"/>
    </xf>
    <xf numFmtId="165" fontId="2" fillId="0" borderId="0" xfId="2" applyNumberFormat="1" applyFont="1" applyAlignment="1">
      <alignment horizontal="center"/>
    </xf>
    <xf numFmtId="165" fontId="2" fillId="0" borderId="0" xfId="4" applyNumberFormat="1" applyFont="1" applyFill="1" applyAlignment="1">
      <alignment horizontal="center"/>
    </xf>
    <xf numFmtId="165" fontId="2" fillId="0" borderId="0" xfId="5" quotePrefix="1" applyNumberFormat="1" applyFont="1" applyFill="1" applyAlignment="1">
      <alignment horizontal="center"/>
    </xf>
    <xf numFmtId="3" fontId="2" fillId="0" borderId="0" xfId="2" applyNumberFormat="1" applyFont="1" applyAlignment="1">
      <alignment horizontal="center"/>
    </xf>
    <xf numFmtId="0" fontId="18" fillId="4" borderId="2" xfId="9" applyFont="1" applyFill="1" applyBorder="1" applyAlignment="1">
      <alignment wrapText="1"/>
    </xf>
    <xf numFmtId="3" fontId="6" fillId="4" borderId="2" xfId="10" applyNumberFormat="1" applyFont="1" applyFill="1" applyBorder="1" applyAlignment="1">
      <alignment horizontal="center" wrapText="1"/>
    </xf>
    <xf numFmtId="165" fontId="6" fillId="4" borderId="2" xfId="10" applyNumberFormat="1" applyFont="1" applyFill="1" applyBorder="1" applyAlignment="1">
      <alignment horizontal="center" wrapText="1"/>
    </xf>
    <xf numFmtId="0" fontId="17" fillId="0" borderId="0" xfId="2" applyFont="1"/>
    <xf numFmtId="5" fontId="2" fillId="0" borderId="0" xfId="2" applyNumberFormat="1" applyFont="1" applyAlignment="1">
      <alignment horizontal="center"/>
    </xf>
    <xf numFmtId="0" fontId="18" fillId="4" borderId="2" xfId="11" applyFont="1" applyFill="1" applyBorder="1" applyAlignment="1">
      <alignment wrapText="1"/>
    </xf>
    <xf numFmtId="3" fontId="6" fillId="4" borderId="2" xfId="12" applyNumberFormat="1" applyFont="1" applyFill="1" applyBorder="1" applyAlignment="1">
      <alignment horizontal="center" wrapText="1"/>
    </xf>
    <xf numFmtId="165" fontId="6" fillId="4" borderId="2" xfId="12" applyNumberFormat="1" applyFont="1" applyFill="1" applyBorder="1" applyAlignment="1">
      <alignment horizontal="center" wrapText="1"/>
    </xf>
    <xf numFmtId="0" fontId="17" fillId="0" borderId="1" xfId="2" applyFont="1" applyBorder="1"/>
    <xf numFmtId="3" fontId="2" fillId="0" borderId="1" xfId="2" applyNumberFormat="1" applyFont="1" applyBorder="1" applyAlignment="1">
      <alignment horizontal="right"/>
    </xf>
    <xf numFmtId="0" fontId="12" fillId="0" borderId="0" xfId="13" applyFont="1" applyAlignment="1">
      <alignment vertical="center"/>
    </xf>
    <xf numFmtId="0" fontId="9" fillId="0" borderId="0" xfId="13" applyFont="1" applyAlignment="1">
      <alignment horizontal="right"/>
    </xf>
    <xf numFmtId="0" fontId="9" fillId="0" borderId="0" xfId="13" quotePrefix="1" applyFont="1" applyAlignment="1">
      <alignment horizontal="right"/>
    </xf>
    <xf numFmtId="0" fontId="14" fillId="0" borderId="0" xfId="13" quotePrefix="1" applyFont="1" applyAlignment="1">
      <alignment horizontal="right"/>
    </xf>
    <xf numFmtId="0" fontId="20" fillId="0" borderId="0" xfId="13" applyFont="1" applyAlignment="1">
      <alignment horizontal="right"/>
    </xf>
    <xf numFmtId="0" fontId="21" fillId="0" borderId="0" xfId="1" applyFont="1" applyAlignment="1">
      <alignment horizontal="right"/>
    </xf>
    <xf numFmtId="0" fontId="9" fillId="0" borderId="0" xfId="13" applyFont="1"/>
    <xf numFmtId="0" fontId="21" fillId="0" borderId="0" xfId="1" applyFont="1"/>
    <xf numFmtId="0" fontId="15" fillId="0" borderId="0" xfId="1" applyFont="1"/>
    <xf numFmtId="0" fontId="15" fillId="0" borderId="0" xfId="23" applyFont="1"/>
    <xf numFmtId="0" fontId="23" fillId="0" borderId="0" xfId="1" applyFont="1"/>
    <xf numFmtId="0" fontId="8" fillId="0" borderId="3" xfId="24" applyFont="1" applyBorder="1" applyAlignment="1">
      <alignment horizontal="left" vertical="center"/>
    </xf>
    <xf numFmtId="0" fontId="6" fillId="0" borderId="0" xfId="24"/>
    <xf numFmtId="165" fontId="9" fillId="0" borderId="0" xfId="4" applyNumberFormat="1" applyFont="1" applyFill="1" applyAlignment="1">
      <alignment horizontal="right"/>
    </xf>
    <xf numFmtId="0" fontId="9" fillId="0" borderId="0" xfId="24" applyFont="1"/>
    <xf numFmtId="0" fontId="9" fillId="0" borderId="3" xfId="24" applyFont="1" applyBorder="1"/>
    <xf numFmtId="0" fontId="6" fillId="0" borderId="3" xfId="24" applyBorder="1"/>
    <xf numFmtId="165" fontId="9" fillId="0" borderId="0" xfId="25" applyNumberFormat="1" applyFont="1" applyAlignment="1">
      <alignment horizontal="right"/>
    </xf>
    <xf numFmtId="0" fontId="15" fillId="0" borderId="0" xfId="27" applyFont="1"/>
    <xf numFmtId="3" fontId="6" fillId="0" borderId="0" xfId="24" applyNumberFormat="1"/>
    <xf numFmtId="1" fontId="6" fillId="0" borderId="0" xfId="24" applyNumberFormat="1"/>
    <xf numFmtId="0" fontId="12" fillId="0" borderId="0" xfId="23" applyFont="1" applyAlignment="1">
      <alignment vertical="center"/>
    </xf>
    <xf numFmtId="0" fontId="9" fillId="0" borderId="0" xfId="23" applyFont="1" applyAlignment="1">
      <alignment horizontal="right"/>
    </xf>
    <xf numFmtId="44" fontId="9" fillId="0" borderId="0" xfId="5" applyFont="1" applyAlignment="1">
      <alignment horizontal="right"/>
    </xf>
    <xf numFmtId="9" fontId="9" fillId="0" borderId="0" xfId="3" applyFont="1" applyAlignment="1">
      <alignment horizontal="right"/>
    </xf>
    <xf numFmtId="0" fontId="22" fillId="0" borderId="0" xfId="1" applyFont="1"/>
    <xf numFmtId="0" fontId="9" fillId="0" borderId="0" xfId="23" applyFont="1"/>
    <xf numFmtId="165" fontId="9" fillId="0" borderId="0" xfId="28" applyNumberFormat="1" applyFont="1" applyAlignment="1">
      <alignment horizontal="right"/>
    </xf>
    <xf numFmtId="166" fontId="9" fillId="0" borderId="0" xfId="23" applyNumberFormat="1" applyFont="1" applyAlignment="1">
      <alignment horizontal="right"/>
    </xf>
    <xf numFmtId="0" fontId="24" fillId="0" borderId="0" xfId="1" applyFont="1"/>
    <xf numFmtId="0" fontId="22" fillId="0" borderId="0" xfId="1" applyFont="1" applyAlignment="1">
      <alignment horizontal="right"/>
    </xf>
    <xf numFmtId="0" fontId="9" fillId="0" borderId="0" xfId="1" applyFont="1"/>
    <xf numFmtId="3" fontId="9" fillId="0" borderId="0" xfId="23" applyNumberFormat="1" applyFont="1" applyAlignment="1">
      <alignment horizontal="right"/>
    </xf>
    <xf numFmtId="0" fontId="12" fillId="0" borderId="0" xfId="30" applyFont="1" applyAlignment="1">
      <alignment vertical="center"/>
    </xf>
    <xf numFmtId="0" fontId="10" fillId="0" borderId="0" xfId="30" applyFont="1" applyAlignment="1">
      <alignment horizontal="center"/>
    </xf>
    <xf numFmtId="165" fontId="10" fillId="0" borderId="0" xfId="30" applyNumberFormat="1" applyFont="1" applyAlignment="1">
      <alignment horizontal="center"/>
    </xf>
    <xf numFmtId="0" fontId="6" fillId="0" borderId="0" xfId="30" applyFont="1" applyAlignment="1">
      <alignment horizontal="center"/>
    </xf>
    <xf numFmtId="164" fontId="6" fillId="0" borderId="0" xfId="4" applyNumberFormat="1" applyFont="1" applyFill="1" applyAlignment="1">
      <alignment horizontal="center"/>
    </xf>
    <xf numFmtId="0" fontId="6" fillId="0" borderId="0" xfId="27" applyAlignment="1">
      <alignment horizontal="center"/>
    </xf>
    <xf numFmtId="0" fontId="6" fillId="0" borderId="0" xfId="27"/>
    <xf numFmtId="0" fontId="6" fillId="4" borderId="9" xfId="30" applyFont="1" applyFill="1" applyBorder="1"/>
    <xf numFmtId="165" fontId="6" fillId="0" borderId="0" xfId="27" applyNumberFormat="1"/>
    <xf numFmtId="0" fontId="6" fillId="4" borderId="0" xfId="30" applyFont="1" applyFill="1"/>
    <xf numFmtId="0" fontId="10" fillId="4" borderId="1" xfId="30" applyFont="1" applyFill="1" applyBorder="1" applyAlignment="1">
      <alignment horizontal="center"/>
    </xf>
    <xf numFmtId="0" fontId="6" fillId="4" borderId="16" xfId="30" applyFont="1" applyFill="1" applyBorder="1" applyAlignment="1">
      <alignment horizontal="center"/>
    </xf>
    <xf numFmtId="165" fontId="6" fillId="4" borderId="17" xfId="30" applyNumberFormat="1" applyFont="1" applyFill="1" applyBorder="1" applyAlignment="1">
      <alignment horizontal="center"/>
    </xf>
    <xf numFmtId="0" fontId="6" fillId="4" borderId="12" xfId="30" applyFont="1" applyFill="1" applyBorder="1" applyAlignment="1">
      <alignment horizontal="center"/>
    </xf>
    <xf numFmtId="0" fontId="6" fillId="4" borderId="13" xfId="30" applyFont="1" applyFill="1" applyBorder="1" applyAlignment="1">
      <alignment horizontal="center"/>
    </xf>
    <xf numFmtId="164" fontId="6" fillId="4" borderId="12" xfId="4" applyNumberFormat="1" applyFont="1" applyFill="1" applyBorder="1" applyAlignment="1">
      <alignment horizontal="center"/>
    </xf>
    <xf numFmtId="165" fontId="6" fillId="0" borderId="0" xfId="4" applyNumberFormat="1" applyFont="1" applyFill="1" applyAlignment="1">
      <alignment horizontal="center"/>
    </xf>
    <xf numFmtId="0" fontId="2" fillId="0" borderId="0" xfId="27" applyFont="1" applyAlignment="1">
      <alignment horizontal="center"/>
    </xf>
    <xf numFmtId="165" fontId="2" fillId="0" borderId="0" xfId="27" applyNumberFormat="1" applyFont="1" applyAlignment="1">
      <alignment horizontal="center"/>
    </xf>
    <xf numFmtId="5" fontId="2" fillId="0" borderId="0" xfId="27" applyNumberFormat="1" applyFont="1" applyAlignment="1">
      <alignment horizontal="center"/>
    </xf>
    <xf numFmtId="5" fontId="2" fillId="0" borderId="0" xfId="4" applyNumberFormat="1" applyFont="1" applyFill="1" applyAlignment="1">
      <alignment horizontal="center"/>
    </xf>
    <xf numFmtId="3" fontId="2" fillId="0" borderId="0" xfId="4" applyNumberFormat="1" applyFont="1" applyFill="1" applyAlignment="1">
      <alignment horizontal="center"/>
    </xf>
    <xf numFmtId="167" fontId="2" fillId="0" borderId="0" xfId="4" applyNumberFormat="1" applyFont="1" applyFill="1" applyAlignment="1">
      <alignment horizontal="center"/>
    </xf>
    <xf numFmtId="0" fontId="5" fillId="0" borderId="0" xfId="27" applyFont="1"/>
    <xf numFmtId="5" fontId="2" fillId="0" borderId="0" xfId="4" applyNumberFormat="1" applyFont="1" applyFill="1" applyBorder="1" applyAlignment="1">
      <alignment horizontal="center"/>
    </xf>
    <xf numFmtId="165" fontId="2" fillId="0" borderId="0" xfId="4" applyNumberFormat="1" applyFont="1" applyFill="1" applyBorder="1" applyAlignment="1">
      <alignment horizontal="center"/>
    </xf>
    <xf numFmtId="3" fontId="2" fillId="0" borderId="0" xfId="4" applyNumberFormat="1" applyFont="1" applyFill="1" applyBorder="1" applyAlignment="1">
      <alignment horizontal="center"/>
    </xf>
    <xf numFmtId="167" fontId="2" fillId="0" borderId="0" xfId="4" quotePrefix="1" applyNumberFormat="1" applyFont="1" applyFill="1" applyBorder="1" applyAlignment="1">
      <alignment horizontal="center"/>
    </xf>
    <xf numFmtId="165" fontId="6" fillId="0" borderId="1" xfId="4" applyNumberFormat="1" applyFont="1" applyFill="1" applyBorder="1" applyAlignment="1">
      <alignment horizontal="center"/>
    </xf>
    <xf numFmtId="167" fontId="6" fillId="0" borderId="0" xfId="3" applyNumberFormat="1" applyFont="1" applyFill="1" applyAlignment="1">
      <alignment horizontal="center"/>
    </xf>
    <xf numFmtId="168" fontId="6" fillId="0" borderId="0" xfId="27" applyNumberFormat="1" applyAlignment="1">
      <alignment horizontal="center"/>
    </xf>
    <xf numFmtId="167" fontId="2" fillId="0" borderId="1" xfId="4" quotePrefix="1" applyNumberFormat="1" applyFont="1" applyFill="1" applyBorder="1" applyAlignment="1">
      <alignment horizontal="center"/>
    </xf>
    <xf numFmtId="0" fontId="10" fillId="4" borderId="18" xfId="1" applyFont="1" applyFill="1" applyBorder="1" applyAlignment="1">
      <alignment horizontal="center" vertical="center" wrapText="1"/>
    </xf>
    <xf numFmtId="169" fontId="10" fillId="4" borderId="18" xfId="1" applyNumberFormat="1" applyFont="1" applyFill="1" applyBorder="1" applyAlignment="1">
      <alignment horizontal="center" vertical="center" wrapText="1"/>
    </xf>
    <xf numFmtId="0" fontId="6" fillId="0" borderId="9" xfId="1" applyFont="1" applyBorder="1" applyAlignment="1">
      <alignment horizontal="center"/>
    </xf>
    <xf numFmtId="170" fontId="6" fillId="0" borderId="9" xfId="1" applyNumberFormat="1" applyFont="1" applyBorder="1" applyAlignment="1">
      <alignment horizontal="center"/>
    </xf>
    <xf numFmtId="2" fontId="6" fillId="0" borderId="0" xfId="1" applyNumberFormat="1" applyFont="1" applyAlignment="1">
      <alignment horizontal="center"/>
    </xf>
    <xf numFmtId="0" fontId="6" fillId="0" borderId="0" xfId="1" applyFont="1" applyAlignment="1">
      <alignment horizontal="center"/>
    </xf>
    <xf numFmtId="170" fontId="6" fillId="0" borderId="0" xfId="1" applyNumberFormat="1" applyFont="1" applyAlignment="1">
      <alignment horizontal="center"/>
    </xf>
    <xf numFmtId="0" fontId="6" fillId="0" borderId="1" xfId="1" applyFont="1" applyBorder="1" applyAlignment="1">
      <alignment horizontal="center"/>
    </xf>
    <xf numFmtId="170" fontId="6" fillId="0" borderId="1" xfId="1" applyNumberFormat="1" applyFont="1" applyBorder="1" applyAlignment="1">
      <alignment horizontal="center"/>
    </xf>
    <xf numFmtId="2" fontId="6" fillId="0" borderId="1" xfId="1" applyNumberFormat="1" applyFont="1" applyBorder="1" applyAlignment="1">
      <alignment horizontal="center"/>
    </xf>
    <xf numFmtId="0" fontId="15" fillId="0" borderId="0" xfId="1" applyFont="1" applyAlignment="1">
      <alignment horizontal="center"/>
    </xf>
    <xf numFmtId="169" fontId="15" fillId="0" borderId="0" xfId="1" applyNumberFormat="1" applyFont="1" applyAlignment="1">
      <alignment horizontal="center"/>
    </xf>
    <xf numFmtId="0" fontId="9" fillId="0" borderId="0" xfId="1" applyFont="1" applyAlignment="1">
      <alignment horizontal="center"/>
    </xf>
    <xf numFmtId="9" fontId="28" fillId="0" borderId="1" xfId="15" applyNumberFormat="1" applyFont="1" applyBorder="1"/>
    <xf numFmtId="0" fontId="6" fillId="0" borderId="1" xfId="15" applyBorder="1"/>
    <xf numFmtId="0" fontId="6" fillId="0" borderId="0" xfId="15"/>
    <xf numFmtId="0" fontId="10" fillId="4" borderId="1" xfId="15" applyFont="1" applyFill="1" applyBorder="1" applyAlignment="1">
      <alignment horizontal="center"/>
    </xf>
    <xf numFmtId="0" fontId="10" fillId="4" borderId="1" xfId="15" applyFont="1" applyFill="1" applyBorder="1"/>
    <xf numFmtId="0" fontId="10" fillId="0" borderId="0" xfId="15" applyFont="1"/>
    <xf numFmtId="0" fontId="28" fillId="0" borderId="0" xfId="15" applyFont="1"/>
    <xf numFmtId="0" fontId="28" fillId="0" borderId="0" xfId="15" applyFont="1" applyAlignment="1">
      <alignment vertical="center"/>
    </xf>
    <xf numFmtId="9" fontId="28" fillId="0" borderId="0" xfId="15" applyNumberFormat="1" applyFont="1" applyAlignment="1">
      <alignment horizontal="center" vertical="center"/>
    </xf>
    <xf numFmtId="9" fontId="6" fillId="0" borderId="0" xfId="15" applyNumberFormat="1" applyAlignment="1">
      <alignment horizontal="center"/>
    </xf>
    <xf numFmtId="9" fontId="2" fillId="0" borderId="0" xfId="0" applyNumberFormat="1" applyFont="1" applyAlignment="1">
      <alignment horizontal="center"/>
    </xf>
    <xf numFmtId="9" fontId="6" fillId="0" borderId="0" xfId="15" applyNumberFormat="1"/>
    <xf numFmtId="9" fontId="29" fillId="4" borderId="1" xfId="15" applyNumberFormat="1" applyFont="1" applyFill="1" applyBorder="1" applyAlignment="1">
      <alignment vertical="center"/>
    </xf>
    <xf numFmtId="9" fontId="28" fillId="0" borderId="0" xfId="15" applyNumberFormat="1" applyFont="1" applyAlignment="1">
      <alignment horizontal="center"/>
    </xf>
    <xf numFmtId="0" fontId="6" fillId="4" borderId="1" xfId="15" applyFill="1" applyBorder="1"/>
    <xf numFmtId="9" fontId="29" fillId="4" borderId="1" xfId="15" applyNumberFormat="1" applyFont="1" applyFill="1" applyBorder="1" applyAlignment="1">
      <alignment horizontal="center" vertical="center"/>
    </xf>
    <xf numFmtId="9" fontId="28" fillId="0" borderId="9" xfId="15" applyNumberFormat="1" applyFont="1" applyBorder="1" applyAlignment="1">
      <alignment horizontal="center" vertical="center"/>
    </xf>
    <xf numFmtId="0" fontId="28" fillId="0" borderId="3" xfId="15" applyFont="1" applyBorder="1" applyAlignment="1">
      <alignment vertical="center"/>
    </xf>
    <xf numFmtId="9" fontId="28" fillId="0" borderId="3" xfId="15" applyNumberFormat="1" applyFont="1" applyBorder="1" applyAlignment="1">
      <alignment horizontal="center" vertical="center"/>
    </xf>
    <xf numFmtId="9" fontId="28" fillId="0" borderId="0" xfId="15" applyNumberFormat="1" applyFont="1"/>
    <xf numFmtId="0" fontId="30" fillId="0" borderId="0" xfId="15" applyFont="1" applyAlignment="1">
      <alignment vertical="center"/>
    </xf>
    <xf numFmtId="0" fontId="13" fillId="0" borderId="0" xfId="2" applyFont="1"/>
    <xf numFmtId="9" fontId="7" fillId="0" borderId="0" xfId="2" applyNumberFormat="1"/>
    <xf numFmtId="0" fontId="12" fillId="0" borderId="0" xfId="2" applyFont="1" applyAlignment="1">
      <alignment vertical="center"/>
    </xf>
    <xf numFmtId="0" fontId="10" fillId="0" borderId="0" xfId="2" quotePrefix="1" applyFont="1"/>
    <xf numFmtId="0" fontId="10" fillId="0" borderId="1" xfId="2" quotePrefix="1" applyFont="1" applyBorder="1"/>
    <xf numFmtId="9" fontId="31" fillId="0" borderId="0" xfId="15" applyNumberFormat="1" applyFont="1"/>
    <xf numFmtId="171" fontId="7" fillId="0" borderId="0" xfId="2" applyNumberFormat="1"/>
    <xf numFmtId="0" fontId="6" fillId="0" borderId="0" xfId="2" quotePrefix="1" applyFont="1"/>
    <xf numFmtId="0" fontId="32" fillId="0" borderId="0" xfId="2" applyFont="1"/>
    <xf numFmtId="0" fontId="33" fillId="0" borderId="0" xfId="2" applyFont="1"/>
    <xf numFmtId="171" fontId="33" fillId="0" borderId="0" xfId="2" applyNumberFormat="1" applyFont="1"/>
    <xf numFmtId="171" fontId="31" fillId="0" borderId="0" xfId="2" applyNumberFormat="1" applyFont="1"/>
    <xf numFmtId="9" fontId="31" fillId="0" borderId="0" xfId="3" applyFont="1" applyFill="1" applyBorder="1"/>
    <xf numFmtId="9" fontId="0" fillId="0" borderId="0" xfId="3" applyFont="1" applyFill="1"/>
    <xf numFmtId="0" fontId="5" fillId="0" borderId="0" xfId="2" applyFont="1"/>
    <xf numFmtId="0" fontId="34" fillId="0" borderId="0" xfId="2" applyFont="1"/>
    <xf numFmtId="173" fontId="7" fillId="0" borderId="0" xfId="2" applyNumberFormat="1"/>
    <xf numFmtId="171" fontId="0" fillId="0" borderId="0" xfId="3" applyNumberFormat="1" applyFont="1" applyFill="1"/>
    <xf numFmtId="9" fontId="10" fillId="0" borderId="0" xfId="2" applyNumberFormat="1" applyFont="1"/>
    <xf numFmtId="9" fontId="6" fillId="0" borderId="0" xfId="2" applyNumberFormat="1" applyFont="1"/>
    <xf numFmtId="0" fontId="6" fillId="0" borderId="0" xfId="2" applyFont="1" applyAlignment="1">
      <alignment horizontal="center" wrapText="1"/>
    </xf>
    <xf numFmtId="0" fontId="6" fillId="0" borderId="0" xfId="2" applyFont="1" applyAlignment="1">
      <alignment wrapText="1"/>
    </xf>
    <xf numFmtId="0" fontId="7" fillId="0" borderId="0" xfId="2" applyAlignment="1">
      <alignment wrapText="1"/>
    </xf>
    <xf numFmtId="3" fontId="9" fillId="0" borderId="0" xfId="2" applyNumberFormat="1" applyFont="1" applyAlignment="1">
      <alignment horizontal="center" wrapText="1"/>
    </xf>
    <xf numFmtId="0" fontId="11" fillId="0" borderId="0" xfId="2" applyFont="1" applyAlignment="1">
      <alignment wrapText="1"/>
    </xf>
    <xf numFmtId="173" fontId="11" fillId="0" borderId="0" xfId="2" applyNumberFormat="1" applyFont="1" applyAlignment="1">
      <alignment horizontal="center"/>
    </xf>
    <xf numFmtId="165" fontId="11" fillId="0" borderId="0" xfId="4" applyNumberFormat="1" applyFont="1" applyFill="1" applyAlignment="1">
      <alignment horizontal="center"/>
    </xf>
    <xf numFmtId="173" fontId="6" fillId="0" borderId="0" xfId="2" applyNumberFormat="1" applyFont="1"/>
    <xf numFmtId="3" fontId="9" fillId="0" borderId="0" xfId="4" applyNumberFormat="1" applyFont="1" applyFill="1" applyBorder="1" applyAlignment="1">
      <alignment horizontal="right"/>
    </xf>
    <xf numFmtId="173" fontId="11" fillId="0" borderId="0" xfId="4" applyNumberFormat="1" applyFont="1" applyFill="1" applyBorder="1" applyAlignment="1">
      <alignment horizontal="center"/>
    </xf>
    <xf numFmtId="9" fontId="2" fillId="0" borderId="0" xfId="3" applyFont="1"/>
    <xf numFmtId="170" fontId="7" fillId="0" borderId="0" xfId="2" applyNumberFormat="1"/>
    <xf numFmtId="174" fontId="35" fillId="0" borderId="0" xfId="2" applyNumberFormat="1" applyFont="1"/>
    <xf numFmtId="9" fontId="35" fillId="0" borderId="0" xfId="3" applyFont="1" applyFill="1" applyBorder="1"/>
    <xf numFmtId="3" fontId="36" fillId="0" borderId="0" xfId="2" applyNumberFormat="1" applyFont="1" applyAlignment="1">
      <alignment horizontal="right"/>
    </xf>
    <xf numFmtId="0" fontId="35" fillId="0" borderId="0" xfId="2" applyFont="1"/>
    <xf numFmtId="9" fontId="35" fillId="0" borderId="0" xfId="2" applyNumberFormat="1" applyFont="1"/>
    <xf numFmtId="0" fontId="11" fillId="0" borderId="1" xfId="2" applyFont="1" applyBorder="1" applyAlignment="1">
      <alignment wrapText="1"/>
    </xf>
    <xf numFmtId="4" fontId="11" fillId="0" borderId="1" xfId="2" applyNumberFormat="1" applyFont="1" applyBorder="1" applyAlignment="1">
      <alignment horizontal="center"/>
    </xf>
    <xf numFmtId="0" fontId="9" fillId="0" borderId="0" xfId="2" applyFont="1" applyAlignment="1">
      <alignment wrapText="1"/>
    </xf>
    <xf numFmtId="175" fontId="9" fillId="0" borderId="0" xfId="2" applyNumberFormat="1" applyFont="1" applyAlignment="1">
      <alignment horizontal="right"/>
    </xf>
    <xf numFmtId="2" fontId="7" fillId="0" borderId="0" xfId="2" applyNumberFormat="1"/>
    <xf numFmtId="0" fontId="8" fillId="0" borderId="0" xfId="2" applyFont="1" applyAlignment="1">
      <alignment horizontal="left" vertical="center"/>
    </xf>
    <xf numFmtId="0" fontId="37" fillId="0" borderId="0" xfId="2" applyFont="1" applyAlignment="1">
      <alignment vertical="top"/>
    </xf>
    <xf numFmtId="0" fontId="37" fillId="0" borderId="0" xfId="2" applyFont="1"/>
    <xf numFmtId="0" fontId="8" fillId="0" borderId="0" xfId="2" applyFont="1" applyAlignment="1">
      <alignment horizontal="center"/>
    </xf>
    <xf numFmtId="44" fontId="8" fillId="0" borderId="0" xfId="5" applyFont="1" applyFill="1" applyBorder="1" applyAlignment="1">
      <alignment horizontal="center"/>
    </xf>
    <xf numFmtId="0" fontId="37" fillId="0" borderId="0" xfId="2" applyFont="1" applyAlignment="1">
      <alignment horizontal="center"/>
    </xf>
    <xf numFmtId="0" fontId="37" fillId="0" borderId="0" xfId="2" quotePrefix="1" applyFont="1"/>
    <xf numFmtId="44" fontId="37" fillId="0" borderId="0" xfId="5" applyFont="1" applyFill="1" applyBorder="1" applyAlignment="1">
      <alignment horizontal="center"/>
    </xf>
    <xf numFmtId="10" fontId="37" fillId="0" borderId="0" xfId="2" applyNumberFormat="1" applyFont="1" applyAlignment="1">
      <alignment horizontal="center"/>
    </xf>
    <xf numFmtId="10" fontId="8" fillId="0" borderId="0" xfId="2" applyNumberFormat="1" applyFont="1" applyAlignment="1">
      <alignment horizontal="center"/>
    </xf>
    <xf numFmtId="42" fontId="37" fillId="0" borderId="0" xfId="2" applyNumberFormat="1" applyFont="1"/>
    <xf numFmtId="0" fontId="7" fillId="0" borderId="0" xfId="2" applyAlignment="1">
      <alignment horizontal="center"/>
    </xf>
    <xf numFmtId="0" fontId="11" fillId="0" borderId="0" xfId="2" applyFont="1" applyAlignment="1">
      <alignment horizontal="center"/>
    </xf>
    <xf numFmtId="9" fontId="7" fillId="0" borderId="0" xfId="2" applyNumberFormat="1" applyAlignment="1">
      <alignment horizontal="center"/>
    </xf>
    <xf numFmtId="9" fontId="7" fillId="0" borderId="1" xfId="2" applyNumberFormat="1" applyBorder="1" applyAlignment="1">
      <alignment horizontal="center"/>
    </xf>
    <xf numFmtId="165" fontId="7" fillId="0" borderId="0" xfId="2" applyNumberFormat="1" applyAlignment="1">
      <alignment horizontal="center"/>
    </xf>
    <xf numFmtId="0" fontId="12" fillId="0" borderId="0" xfId="39" applyFont="1" applyAlignment="1">
      <alignment horizontal="left" vertical="center"/>
    </xf>
    <xf numFmtId="9" fontId="7" fillId="0" borderId="0" xfId="39" applyNumberFormat="1"/>
    <xf numFmtId="0" fontId="13" fillId="0" borderId="0" xfId="39" applyFont="1"/>
    <xf numFmtId="0" fontId="7" fillId="0" borderId="0" xfId="39"/>
    <xf numFmtId="0" fontId="6" fillId="0" borderId="0" xfId="39" applyFont="1" applyAlignment="1">
      <alignment wrapText="1"/>
    </xf>
    <xf numFmtId="0" fontId="7" fillId="0" borderId="0" xfId="39" applyAlignment="1">
      <alignment wrapText="1"/>
    </xf>
    <xf numFmtId="0" fontId="6" fillId="0" borderId="1" xfId="39" applyFont="1" applyBorder="1"/>
    <xf numFmtId="0" fontId="7" fillId="0" borderId="1" xfId="39" applyBorder="1"/>
    <xf numFmtId="0" fontId="6" fillId="0" borderId="0" xfId="39" applyFont="1"/>
    <xf numFmtId="171" fontId="7" fillId="0" borderId="0" xfId="39" applyNumberFormat="1"/>
    <xf numFmtId="171" fontId="6" fillId="0" borderId="0" xfId="39" applyNumberFormat="1" applyFont="1"/>
    <xf numFmtId="171" fontId="31" fillId="0" borderId="0" xfId="39" applyNumberFormat="1" applyFont="1"/>
    <xf numFmtId="9" fontId="31" fillId="0" borderId="0" xfId="3" applyFont="1" applyFill="1"/>
    <xf numFmtId="9" fontId="33" fillId="0" borderId="0" xfId="3" applyFont="1" applyFill="1"/>
    <xf numFmtId="3" fontId="6" fillId="0" borderId="0" xfId="40" applyNumberFormat="1"/>
    <xf numFmtId="0" fontId="6" fillId="0" borderId="0" xfId="40"/>
    <xf numFmtId="5" fontId="2" fillId="0" borderId="0" xfId="5" applyNumberFormat="1" applyFont="1" applyFill="1" applyBorder="1"/>
    <xf numFmtId="5" fontId="6" fillId="0" borderId="0" xfId="40" applyNumberFormat="1"/>
    <xf numFmtId="0" fontId="5" fillId="0" borderId="0" xfId="1" applyFont="1"/>
    <xf numFmtId="0" fontId="10" fillId="0" borderId="1" xfId="40" applyFont="1" applyBorder="1" applyAlignment="1">
      <alignment vertical="center"/>
    </xf>
    <xf numFmtId="0" fontId="41" fillId="0" borderId="0" xfId="1" applyFont="1" applyAlignment="1">
      <alignment horizontal="left" vertical="top" wrapText="1"/>
    </xf>
    <xf numFmtId="0" fontId="6" fillId="0" borderId="0" xfId="1" applyFont="1" applyAlignment="1">
      <alignment horizontal="left" vertical="top" wrapText="1"/>
    </xf>
    <xf numFmtId="177" fontId="41" fillId="0" borderId="0" xfId="1" applyNumberFormat="1" applyFont="1" applyAlignment="1">
      <alignment horizontal="right" vertical="top" wrapText="1"/>
    </xf>
    <xf numFmtId="178" fontId="41" fillId="0" borderId="0" xfId="1" applyNumberFormat="1" applyFont="1" applyAlignment="1">
      <alignment horizontal="right" vertical="top" wrapText="1"/>
    </xf>
    <xf numFmtId="0" fontId="6" fillId="0" borderId="1" xfId="1" applyFont="1" applyBorder="1" applyAlignment="1">
      <alignment horizontal="left" vertical="top" wrapText="1"/>
    </xf>
    <xf numFmtId="9" fontId="2" fillId="0" borderId="0" xfId="3" applyFont="1" applyFill="1"/>
    <xf numFmtId="178" fontId="5" fillId="0" borderId="0" xfId="1" applyNumberFormat="1" applyFont="1" applyAlignment="1">
      <alignment horizontal="left" vertical="top"/>
    </xf>
    <xf numFmtId="167" fontId="2" fillId="0" borderId="0" xfId="3" applyNumberFormat="1" applyFont="1" applyFill="1"/>
    <xf numFmtId="9" fontId="41" fillId="0" borderId="0" xfId="3" applyFont="1" applyFill="1" applyBorder="1" applyAlignment="1">
      <alignment horizontal="right" vertical="top" wrapText="1"/>
    </xf>
    <xf numFmtId="1" fontId="41" fillId="0" borderId="0" xfId="1" applyNumberFormat="1" applyFont="1" applyAlignment="1">
      <alignment horizontal="right" vertical="top" wrapText="1"/>
    </xf>
    <xf numFmtId="9" fontId="6" fillId="0" borderId="0" xfId="1" applyNumberFormat="1" applyFont="1"/>
    <xf numFmtId="9" fontId="2" fillId="0" borderId="0" xfId="3" applyFont="1" applyFill="1" applyBorder="1"/>
    <xf numFmtId="0" fontId="2" fillId="0" borderId="1" xfId="1" applyBorder="1"/>
    <xf numFmtId="9" fontId="6" fillId="0" borderId="1" xfId="1" applyNumberFormat="1" applyFont="1" applyBorder="1"/>
    <xf numFmtId="9" fontId="2" fillId="0" borderId="0" xfId="1" applyNumberFormat="1"/>
    <xf numFmtId="3" fontId="10" fillId="0" borderId="0" xfId="1" applyNumberFormat="1" applyFont="1" applyAlignment="1">
      <alignment horizontal="right" wrapText="1"/>
    </xf>
    <xf numFmtId="173" fontId="0" fillId="0" borderId="0" xfId="0" applyNumberFormat="1"/>
    <xf numFmtId="170" fontId="0" fillId="0" borderId="0" xfId="0" applyNumberFormat="1"/>
    <xf numFmtId="0" fontId="40" fillId="0" borderId="0" xfId="39" applyFont="1"/>
    <xf numFmtId="173" fontId="6" fillId="0" borderId="0" xfId="39" applyNumberFormat="1" applyFont="1" applyAlignment="1">
      <alignment horizontal="center"/>
    </xf>
    <xf numFmtId="0" fontId="10" fillId="0" borderId="0" xfId="39" applyFont="1"/>
    <xf numFmtId="0" fontId="10" fillId="0" borderId="1" xfId="39" applyFont="1" applyBorder="1"/>
    <xf numFmtId="173" fontId="6" fillId="0" borderId="1" xfId="39" applyNumberFormat="1" applyFont="1" applyBorder="1" applyAlignment="1">
      <alignment horizontal="center"/>
    </xf>
    <xf numFmtId="173" fontId="6" fillId="0" borderId="0" xfId="39" applyNumberFormat="1" applyFont="1"/>
    <xf numFmtId="9" fontId="40" fillId="0" borderId="0" xfId="39" applyNumberFormat="1" applyFont="1"/>
    <xf numFmtId="3" fontId="40" fillId="0" borderId="0" xfId="39" applyNumberFormat="1" applyFont="1"/>
    <xf numFmtId="167" fontId="40" fillId="0" borderId="0" xfId="39" applyNumberFormat="1" applyFont="1"/>
    <xf numFmtId="0" fontId="12" fillId="0" borderId="0" xfId="27" applyFont="1" applyAlignment="1">
      <alignment vertical="center"/>
    </xf>
    <xf numFmtId="0" fontId="10" fillId="0" borderId="0" xfId="27" applyFont="1" applyAlignment="1">
      <alignment horizontal="center" wrapText="1"/>
    </xf>
    <xf numFmtId="9" fontId="2" fillId="0" borderId="0" xfId="27" applyNumberFormat="1" applyFont="1" applyAlignment="1">
      <alignment horizontal="center"/>
    </xf>
    <xf numFmtId="9" fontId="2" fillId="0" borderId="0" xfId="27" quotePrefix="1" applyNumberFormat="1" applyFont="1" applyAlignment="1">
      <alignment horizontal="center"/>
    </xf>
    <xf numFmtId="9" fontId="6" fillId="0" borderId="0" xfId="3" applyFont="1" applyFill="1" applyBorder="1" applyAlignment="1">
      <alignment horizontal="center"/>
    </xf>
    <xf numFmtId="0" fontId="11" fillId="0" borderId="0" xfId="15" applyFont="1"/>
    <xf numFmtId="0" fontId="6" fillId="0" borderId="0" xfId="1" applyFont="1" applyAlignment="1">
      <alignment horizontal="left" vertical="center" wrapText="1"/>
    </xf>
    <xf numFmtId="0" fontId="44" fillId="0" borderId="0" xfId="1" applyFont="1" applyAlignment="1">
      <alignment horizontal="center" wrapText="1"/>
    </xf>
    <xf numFmtId="9" fontId="6" fillId="0" borderId="0" xfId="1" applyNumberFormat="1" applyFont="1" applyAlignment="1">
      <alignment horizontal="center" vertical="top" wrapText="1"/>
    </xf>
    <xf numFmtId="9" fontId="6" fillId="0" borderId="15" xfId="1" applyNumberFormat="1" applyFont="1" applyBorder="1" applyAlignment="1">
      <alignment horizontal="center" vertical="top" wrapText="1"/>
    </xf>
    <xf numFmtId="16" fontId="45" fillId="0" borderId="0" xfId="1" quotePrefix="1" applyNumberFormat="1" applyFont="1" applyAlignment="1">
      <alignment horizontal="left" vertical="top" wrapText="1"/>
    </xf>
    <xf numFmtId="0" fontId="45" fillId="0" borderId="0" xfId="1" quotePrefix="1" applyFont="1" applyAlignment="1">
      <alignment horizontal="left" vertical="top" wrapText="1"/>
    </xf>
    <xf numFmtId="0" fontId="45" fillId="0" borderId="1" xfId="1" quotePrefix="1" applyFont="1" applyBorder="1" applyAlignment="1">
      <alignment horizontal="left" vertical="top" wrapText="1"/>
    </xf>
    <xf numFmtId="9" fontId="6" fillId="0" borderId="1" xfId="1" applyNumberFormat="1" applyFont="1" applyBorder="1" applyAlignment="1">
      <alignment horizontal="center" vertical="top" wrapText="1"/>
    </xf>
    <xf numFmtId="9" fontId="6" fillId="0" borderId="13" xfId="1" applyNumberFormat="1" applyFont="1" applyBorder="1" applyAlignment="1">
      <alignment horizontal="center" vertical="top" wrapText="1"/>
    </xf>
    <xf numFmtId="0" fontId="6" fillId="0" borderId="1" xfId="27" applyBorder="1"/>
    <xf numFmtId="165" fontId="6" fillId="0" borderId="1" xfId="27" applyNumberFormat="1" applyBorder="1"/>
    <xf numFmtId="0" fontId="6" fillId="0" borderId="0" xfId="43"/>
    <xf numFmtId="0" fontId="42" fillId="0" borderId="0" xfId="43" applyFont="1"/>
    <xf numFmtId="0" fontId="10" fillId="0" borderId="0" xfId="2" applyFont="1" applyAlignment="1">
      <alignment horizontal="center"/>
    </xf>
    <xf numFmtId="5" fontId="2" fillId="0" borderId="1" xfId="2" applyNumberFormat="1" applyFont="1" applyBorder="1" applyAlignment="1">
      <alignment horizontal="center"/>
    </xf>
    <xf numFmtId="0" fontId="29" fillId="4" borderId="1" xfId="15" applyFont="1" applyFill="1" applyBorder="1" applyAlignment="1">
      <alignment vertical="center"/>
    </xf>
    <xf numFmtId="0" fontId="43" fillId="0" borderId="0" xfId="1" applyFont="1" applyAlignment="1">
      <alignment horizontal="center" wrapText="1"/>
    </xf>
    <xf numFmtId="0" fontId="2" fillId="0" borderId="0" xfId="45" applyFont="1"/>
    <xf numFmtId="0" fontId="2" fillId="4" borderId="2" xfId="45" applyFont="1" applyFill="1" applyBorder="1"/>
    <xf numFmtId="0" fontId="2" fillId="4" borderId="2" xfId="45" applyFont="1" applyFill="1" applyBorder="1" applyAlignment="1">
      <alignment horizontal="center" wrapText="1"/>
    </xf>
    <xf numFmtId="0" fontId="5" fillId="0" borderId="0" xfId="15" applyFont="1"/>
    <xf numFmtId="9" fontId="2" fillId="0" borderId="0" xfId="45" applyNumberFormat="1" applyFont="1" applyAlignment="1">
      <alignment horizontal="center" wrapText="1"/>
    </xf>
    <xf numFmtId="0" fontId="2" fillId="0" borderId="0" xfId="45" applyFont="1" applyAlignment="1">
      <alignment horizontal="left" indent="2"/>
    </xf>
    <xf numFmtId="9" fontId="2" fillId="0" borderId="0" xfId="45" applyNumberFormat="1" applyFont="1" applyAlignment="1">
      <alignment horizontal="center"/>
    </xf>
    <xf numFmtId="9" fontId="2" fillId="0" borderId="0" xfId="45" applyNumberFormat="1" applyFont="1"/>
    <xf numFmtId="0" fontId="2" fillId="0" borderId="0" xfId="45" applyFont="1" applyAlignment="1">
      <alignment horizontal="center"/>
    </xf>
    <xf numFmtId="0" fontId="2" fillId="0" borderId="1" xfId="45" applyFont="1" applyBorder="1"/>
    <xf numFmtId="9" fontId="2" fillId="0" borderId="1" xfId="45" applyNumberFormat="1" applyFont="1" applyBorder="1" applyAlignment="1">
      <alignment horizontal="center"/>
    </xf>
    <xf numFmtId="0" fontId="48" fillId="0" borderId="0" xfId="45" applyFont="1"/>
    <xf numFmtId="0" fontId="40" fillId="0" borderId="0" xfId="0" applyFont="1"/>
    <xf numFmtId="0" fontId="2" fillId="4" borderId="1" xfId="45" applyFont="1" applyFill="1" applyBorder="1"/>
    <xf numFmtId="0" fontId="2" fillId="4" borderId="1" xfId="45" applyFont="1" applyFill="1" applyBorder="1" applyAlignment="1">
      <alignment horizontal="center" wrapText="1"/>
    </xf>
    <xf numFmtId="0" fontId="5" fillId="0" borderId="0" xfId="45" applyFont="1"/>
    <xf numFmtId="0" fontId="49" fillId="5" borderId="1" xfId="15" applyFont="1" applyFill="1" applyBorder="1" applyAlignment="1">
      <alignment vertical="center"/>
    </xf>
    <xf numFmtId="0" fontId="49" fillId="5" borderId="1" xfId="15" applyFont="1" applyFill="1" applyBorder="1" applyAlignment="1">
      <alignment horizontal="center" vertical="center"/>
    </xf>
    <xf numFmtId="0" fontId="49" fillId="0" borderId="0" xfId="15" applyFont="1" applyAlignment="1">
      <alignment vertical="center"/>
    </xf>
    <xf numFmtId="0" fontId="49" fillId="0" borderId="0" xfId="15" applyFont="1" applyAlignment="1">
      <alignment horizontal="right" vertical="center"/>
    </xf>
    <xf numFmtId="0" fontId="49" fillId="0" borderId="0" xfId="15" applyFont="1" applyAlignment="1">
      <alignment horizontal="left" vertical="center" indent="1"/>
    </xf>
    <xf numFmtId="9" fontId="49" fillId="0" borderId="0" xfId="15" applyNumberFormat="1" applyFont="1" applyAlignment="1">
      <alignment horizontal="right" vertical="center"/>
    </xf>
    <xf numFmtId="0" fontId="49" fillId="0" borderId="0" xfId="15" applyFont="1" applyAlignment="1">
      <alignment horizontal="left" vertical="center" indent="2"/>
    </xf>
    <xf numFmtId="0" fontId="49" fillId="0" borderId="1" xfId="15" applyFont="1" applyBorder="1" applyAlignment="1">
      <alignment horizontal="left" vertical="center" indent="2"/>
    </xf>
    <xf numFmtId="9" fontId="49" fillId="0" borderId="1" xfId="15" applyNumberFormat="1" applyFont="1" applyBorder="1" applyAlignment="1">
      <alignment horizontal="right" vertical="center"/>
    </xf>
    <xf numFmtId="0" fontId="16" fillId="0" borderId="1" xfId="45" applyFont="1" applyBorder="1" applyAlignment="1">
      <alignment horizontal="left" vertical="center"/>
    </xf>
    <xf numFmtId="0" fontId="2" fillId="4" borderId="1" xfId="45" applyFont="1" applyFill="1" applyBorder="1" applyAlignment="1">
      <alignment horizontal="center"/>
    </xf>
    <xf numFmtId="0" fontId="17" fillId="0" borderId="1" xfId="15" applyFont="1" applyBorder="1"/>
    <xf numFmtId="0" fontId="6" fillId="5" borderId="1" xfId="15" applyFill="1" applyBorder="1"/>
    <xf numFmtId="0" fontId="6" fillId="5" borderId="1" xfId="15" applyFill="1" applyBorder="1" applyAlignment="1">
      <alignment horizontal="center"/>
    </xf>
    <xf numFmtId="0" fontId="17" fillId="0" borderId="0" xfId="15" applyFont="1"/>
    <xf numFmtId="9" fontId="6" fillId="0" borderId="1" xfId="15" applyNumberFormat="1" applyBorder="1" applyAlignment="1">
      <alignment horizontal="center"/>
    </xf>
    <xf numFmtId="0" fontId="2" fillId="0" borderId="1" xfId="33" applyFont="1" applyBorder="1"/>
    <xf numFmtId="0" fontId="2" fillId="0" borderId="0" xfId="33" applyFont="1"/>
    <xf numFmtId="0" fontId="2" fillId="4" borderId="1" xfId="33" applyFont="1" applyFill="1" applyBorder="1"/>
    <xf numFmtId="0" fontId="2" fillId="4" borderId="1" xfId="33" applyFont="1" applyFill="1" applyBorder="1" applyAlignment="1">
      <alignment horizontal="center" wrapText="1"/>
    </xf>
    <xf numFmtId="9" fontId="2" fillId="0" borderId="0" xfId="33" applyNumberFormat="1" applyFont="1" applyAlignment="1">
      <alignment horizontal="center"/>
    </xf>
    <xf numFmtId="9" fontId="2" fillId="0" borderId="0" xfId="33" applyNumberFormat="1" applyFont="1"/>
    <xf numFmtId="9" fontId="2" fillId="0" borderId="1" xfId="33" applyNumberFormat="1" applyFont="1" applyBorder="1"/>
    <xf numFmtId="9" fontId="2" fillId="0" borderId="1" xfId="33" applyNumberFormat="1" applyFont="1" applyBorder="1" applyAlignment="1">
      <alignment horizontal="center"/>
    </xf>
    <xf numFmtId="0" fontId="48" fillId="0" borderId="0" xfId="33" applyFont="1"/>
    <xf numFmtId="0" fontId="2" fillId="0" borderId="0" xfId="25" applyFont="1"/>
    <xf numFmtId="0" fontId="5" fillId="0" borderId="0" xfId="40" applyFont="1"/>
    <xf numFmtId="0" fontId="2" fillId="0" borderId="1" xfId="25" applyFont="1" applyBorder="1"/>
    <xf numFmtId="165" fontId="2" fillId="0" borderId="1" xfId="25" applyNumberFormat="1" applyFont="1" applyBorder="1"/>
    <xf numFmtId="0" fontId="10" fillId="0" borderId="0" xfId="15" applyFont="1" applyAlignment="1">
      <alignment vertical="center"/>
    </xf>
    <xf numFmtId="9" fontId="50" fillId="4" borderId="1" xfId="25" applyNumberFormat="1" applyFont="1" applyFill="1" applyBorder="1"/>
    <xf numFmtId="0" fontId="2" fillId="4" borderId="1" xfId="25" applyFont="1" applyFill="1" applyBorder="1" applyAlignment="1">
      <alignment horizontal="center" wrapText="1"/>
    </xf>
    <xf numFmtId="165" fontId="2" fillId="4" borderId="1" xfId="25" applyNumberFormat="1" applyFont="1" applyFill="1" applyBorder="1"/>
    <xf numFmtId="0" fontId="50" fillId="4" borderId="1" xfId="25" applyFont="1" applyFill="1" applyBorder="1"/>
    <xf numFmtId="9" fontId="2" fillId="4" borderId="1" xfId="25" applyNumberFormat="1" applyFont="1" applyFill="1" applyBorder="1" applyAlignment="1">
      <alignment horizontal="center" wrapText="1"/>
    </xf>
    <xf numFmtId="0" fontId="2" fillId="4" borderId="19" xfId="25" applyFont="1" applyFill="1" applyBorder="1"/>
    <xf numFmtId="0" fontId="2" fillId="4" borderId="19" xfId="25" applyFont="1" applyFill="1" applyBorder="1" applyAlignment="1">
      <alignment horizontal="right"/>
    </xf>
    <xf numFmtId="165" fontId="2" fillId="0" borderId="0" xfId="25" applyNumberFormat="1" applyFont="1" applyAlignment="1">
      <alignment horizontal="center"/>
    </xf>
    <xf numFmtId="165" fontId="2" fillId="0" borderId="0" xfId="25" applyNumberFormat="1" applyFont="1"/>
    <xf numFmtId="9" fontId="2" fillId="0" borderId="0" xfId="25" applyNumberFormat="1" applyFont="1" applyAlignment="1">
      <alignment horizontal="center"/>
    </xf>
    <xf numFmtId="0" fontId="2" fillId="0" borderId="0" xfId="25" applyFont="1" applyAlignment="1">
      <alignment horizontal="center"/>
    </xf>
    <xf numFmtId="0" fontId="2" fillId="0" borderId="0" xfId="25" applyFont="1" applyAlignment="1">
      <alignment horizontal="left" indent="1"/>
    </xf>
    <xf numFmtId="0" fontId="2" fillId="0" borderId="0" xfId="25" applyFont="1" applyAlignment="1">
      <alignment horizontal="left" indent="2"/>
    </xf>
    <xf numFmtId="0" fontId="2" fillId="0" borderId="20" xfId="25" applyFont="1" applyBorder="1" applyAlignment="1">
      <alignment horizontal="left" indent="2"/>
    </xf>
    <xf numFmtId="9" fontId="2" fillId="0" borderId="20" xfId="25" applyNumberFormat="1" applyFont="1" applyBorder="1" applyAlignment="1">
      <alignment horizontal="center"/>
    </xf>
    <xf numFmtId="0" fontId="2" fillId="0" borderId="20" xfId="25" applyFont="1" applyBorder="1" applyAlignment="1">
      <alignment horizontal="center"/>
    </xf>
    <xf numFmtId="165" fontId="2" fillId="0" borderId="1" xfId="25" applyNumberFormat="1" applyFont="1" applyBorder="1" applyAlignment="1">
      <alignment horizontal="center"/>
    </xf>
    <xf numFmtId="165" fontId="2" fillId="4" borderId="1" xfId="25" applyNumberFormat="1" applyFont="1" applyFill="1" applyBorder="1" applyAlignment="1">
      <alignment horizontal="center" wrapText="1"/>
    </xf>
    <xf numFmtId="0" fontId="2" fillId="0" borderId="20" xfId="25" applyFont="1" applyBorder="1"/>
    <xf numFmtId="0" fontId="48" fillId="0" borderId="0" xfId="25" applyFont="1"/>
    <xf numFmtId="0" fontId="50" fillId="4" borderId="1" xfId="25" applyFont="1" applyFill="1" applyBorder="1" applyAlignment="1">
      <alignment wrapText="1"/>
    </xf>
    <xf numFmtId="0" fontId="2" fillId="4" borderId="1" xfId="25" applyFont="1" applyFill="1" applyBorder="1"/>
    <xf numFmtId="165" fontId="50" fillId="4" borderId="1" xfId="25" applyNumberFormat="1" applyFont="1" applyFill="1" applyBorder="1"/>
    <xf numFmtId="0" fontId="2" fillId="4" borderId="19" xfId="25" applyFont="1" applyFill="1" applyBorder="1" applyAlignment="1">
      <alignment horizontal="center" wrapText="1"/>
    </xf>
    <xf numFmtId="0" fontId="2" fillId="0" borderId="1" xfId="25" applyFont="1" applyBorder="1" applyAlignment="1">
      <alignment horizontal="center"/>
    </xf>
    <xf numFmtId="0" fontId="5" fillId="0" borderId="0" xfId="33" applyFont="1"/>
    <xf numFmtId="165" fontId="6" fillId="0" borderId="0" xfId="15" applyNumberFormat="1"/>
    <xf numFmtId="165" fontId="6" fillId="0" borderId="1" xfId="15" applyNumberFormat="1" applyBorder="1"/>
    <xf numFmtId="0" fontId="2" fillId="4" borderId="1" xfId="33" applyFont="1" applyFill="1" applyBorder="1" applyAlignment="1">
      <alignment wrapText="1"/>
    </xf>
    <xf numFmtId="0" fontId="2" fillId="0" borderId="0" xfId="33" applyFont="1" applyAlignment="1">
      <alignment wrapText="1"/>
    </xf>
    <xf numFmtId="0" fontId="2" fillId="5" borderId="9" xfId="33" applyFont="1" applyFill="1" applyBorder="1"/>
    <xf numFmtId="165" fontId="2" fillId="0" borderId="0" xfId="33" applyNumberFormat="1" applyFont="1"/>
    <xf numFmtId="0" fontId="2" fillId="5" borderId="1" xfId="33" applyFont="1" applyFill="1" applyBorder="1"/>
    <xf numFmtId="0" fontId="2" fillId="5" borderId="2" xfId="33" applyFont="1" applyFill="1" applyBorder="1" applyAlignment="1">
      <alignment horizontal="center"/>
    </xf>
    <xf numFmtId="0" fontId="2" fillId="5" borderId="17" xfId="33" applyFont="1" applyFill="1" applyBorder="1" applyAlignment="1">
      <alignment horizontal="center"/>
    </xf>
    <xf numFmtId="0" fontId="2" fillId="5" borderId="1" xfId="33" applyFont="1" applyFill="1" applyBorder="1" applyAlignment="1">
      <alignment horizontal="center"/>
    </xf>
    <xf numFmtId="9" fontId="2" fillId="0" borderId="9" xfId="33" applyNumberFormat="1" applyFont="1" applyBorder="1" applyAlignment="1">
      <alignment horizontal="center"/>
    </xf>
    <xf numFmtId="9" fontId="2" fillId="0" borderId="11" xfId="33" applyNumberFormat="1" applyFont="1" applyBorder="1" applyAlignment="1">
      <alignment horizontal="center"/>
    </xf>
    <xf numFmtId="9" fontId="2" fillId="0" borderId="15" xfId="33" applyNumberFormat="1" applyFont="1" applyBorder="1" applyAlignment="1">
      <alignment horizontal="center"/>
    </xf>
    <xf numFmtId="9" fontId="2" fillId="0" borderId="13" xfId="33" applyNumberFormat="1" applyFont="1" applyBorder="1" applyAlignment="1">
      <alignment horizontal="center"/>
    </xf>
    <xf numFmtId="9" fontId="5" fillId="0" borderId="0" xfId="33" applyNumberFormat="1" applyFont="1"/>
    <xf numFmtId="165" fontId="2" fillId="0" borderId="1" xfId="33" applyNumberFormat="1" applyFont="1" applyBorder="1"/>
    <xf numFmtId="0" fontId="24" fillId="0" borderId="0" xfId="46" applyFont="1"/>
    <xf numFmtId="0" fontId="2" fillId="6" borderId="2" xfId="46" applyFont="1" applyFill="1" applyBorder="1"/>
    <xf numFmtId="0" fontId="2" fillId="6" borderId="2" xfId="46" applyFont="1" applyFill="1" applyBorder="1" applyAlignment="1">
      <alignment horizontal="center" wrapText="1"/>
    </xf>
    <xf numFmtId="0" fontId="2" fillId="0" borderId="0" xfId="46" applyFont="1"/>
    <xf numFmtId="9" fontId="6" fillId="0" borderId="0" xfId="32" applyFont="1" applyAlignment="1">
      <alignment horizontal="center"/>
    </xf>
    <xf numFmtId="0" fontId="2" fillId="0" borderId="0" xfId="46" applyFont="1" applyAlignment="1">
      <alignment horizontal="center"/>
    </xf>
    <xf numFmtId="0" fontId="2" fillId="0" borderId="1" xfId="46" applyFont="1" applyBorder="1"/>
    <xf numFmtId="9" fontId="6" fillId="0" borderId="1" xfId="32" applyFont="1" applyBorder="1" applyAlignment="1">
      <alignment horizontal="center"/>
    </xf>
    <xf numFmtId="9" fontId="6" fillId="0" borderId="0" xfId="32" applyFont="1"/>
    <xf numFmtId="9" fontId="15" fillId="0" borderId="0" xfId="32" applyFont="1"/>
    <xf numFmtId="0" fontId="15" fillId="0" borderId="0" xfId="47" applyFont="1" applyAlignment="1">
      <alignment horizontal="left"/>
    </xf>
    <xf numFmtId="0" fontId="2" fillId="0" borderId="0" xfId="31" applyFont="1"/>
    <xf numFmtId="0" fontId="2" fillId="4" borderId="1" xfId="31" applyFont="1" applyFill="1" applyBorder="1" applyAlignment="1">
      <alignment wrapText="1"/>
    </xf>
    <xf numFmtId="0" fontId="2" fillId="4" borderId="1" xfId="31" applyFont="1" applyFill="1" applyBorder="1" applyAlignment="1">
      <alignment horizontal="center" vertical="center" wrapText="1"/>
    </xf>
    <xf numFmtId="0" fontId="6" fillId="4" borderId="1" xfId="31" applyFont="1" applyFill="1" applyBorder="1" applyAlignment="1">
      <alignment horizontal="center" vertical="center" wrapText="1"/>
    </xf>
    <xf numFmtId="0" fontId="2" fillId="0" borderId="0" xfId="31" applyFont="1" applyAlignment="1">
      <alignment wrapText="1"/>
    </xf>
    <xf numFmtId="0" fontId="2" fillId="0" borderId="0" xfId="31" applyFont="1" applyAlignment="1">
      <alignment horizontal="left"/>
    </xf>
    <xf numFmtId="167" fontId="2" fillId="0" borderId="0" xfId="31" applyNumberFormat="1" applyFont="1" applyAlignment="1">
      <alignment horizontal="center" wrapText="1"/>
    </xf>
    <xf numFmtId="167" fontId="2" fillId="0" borderId="0" xfId="31" applyNumberFormat="1" applyFont="1" applyAlignment="1">
      <alignment horizontal="center"/>
    </xf>
    <xf numFmtId="167" fontId="2" fillId="0" borderId="0" xfId="0" applyNumberFormat="1" applyFont="1" applyAlignment="1">
      <alignment horizontal="center"/>
    </xf>
    <xf numFmtId="0" fontId="2" fillId="0" borderId="1" xfId="31" applyFont="1" applyBorder="1"/>
    <xf numFmtId="167" fontId="2" fillId="0" borderId="1" xfId="31" applyNumberFormat="1" applyFont="1" applyBorder="1" applyAlignment="1">
      <alignment horizontal="center" wrapText="1"/>
    </xf>
    <xf numFmtId="167" fontId="2" fillId="0" borderId="1" xfId="31" applyNumberFormat="1" applyFont="1" applyBorder="1" applyAlignment="1">
      <alignment horizontal="center"/>
    </xf>
    <xf numFmtId="167" fontId="2" fillId="0" borderId="1" xfId="0" applyNumberFormat="1" applyFont="1" applyBorder="1" applyAlignment="1">
      <alignment horizontal="center"/>
    </xf>
    <xf numFmtId="1" fontId="2" fillId="0" borderId="0" xfId="31" applyNumberFormat="1" applyFont="1" applyAlignment="1">
      <alignment horizontal="center" wrapText="1"/>
    </xf>
    <xf numFmtId="165" fontId="2" fillId="0" borderId="0" xfId="31" applyNumberFormat="1" applyFont="1" applyAlignment="1">
      <alignment horizontal="center" wrapText="1"/>
    </xf>
    <xf numFmtId="0" fontId="2" fillId="0" borderId="0" xfId="31" applyFont="1" applyAlignment="1">
      <alignment horizontal="center"/>
    </xf>
    <xf numFmtId="1" fontId="2" fillId="0" borderId="0" xfId="31" applyNumberFormat="1" applyFont="1" applyAlignment="1">
      <alignment horizontal="left" wrapText="1"/>
    </xf>
    <xf numFmtId="165" fontId="2" fillId="0" borderId="0" xfId="31" applyNumberFormat="1" applyFont="1" applyAlignment="1">
      <alignment horizontal="right" wrapText="1"/>
    </xf>
    <xf numFmtId="0" fontId="48" fillId="0" borderId="0" xfId="31" applyFont="1"/>
    <xf numFmtId="0" fontId="24" fillId="0" borderId="0" xfId="31" applyFont="1"/>
    <xf numFmtId="0" fontId="6" fillId="0" borderId="0" xfId="48" applyFont="1"/>
    <xf numFmtId="167" fontId="6" fillId="0" borderId="0" xfId="48" applyNumberFormat="1" applyFont="1"/>
    <xf numFmtId="0" fontId="5" fillId="0" borderId="0" xfId="48" applyFont="1"/>
    <xf numFmtId="9" fontId="6" fillId="0" borderId="0" xfId="48" applyNumberFormat="1" applyFont="1" applyAlignment="1">
      <alignment horizontal="center"/>
    </xf>
    <xf numFmtId="0" fontId="15" fillId="0" borderId="0" xfId="48" applyFont="1"/>
    <xf numFmtId="0" fontId="7" fillId="4" borderId="1" xfId="2" applyFill="1" applyBorder="1"/>
    <xf numFmtId="0" fontId="6" fillId="4" borderId="1" xfId="2" applyFont="1" applyFill="1" applyBorder="1" applyAlignment="1">
      <alignment wrapText="1"/>
    </xf>
    <xf numFmtId="0" fontId="51" fillId="4" borderId="9" xfId="2" applyFont="1" applyFill="1" applyBorder="1"/>
    <xf numFmtId="0" fontId="52" fillId="4" borderId="9" xfId="2" applyFont="1" applyFill="1" applyBorder="1"/>
    <xf numFmtId="0" fontId="6" fillId="4" borderId="1" xfId="2" applyFont="1" applyFill="1" applyBorder="1"/>
    <xf numFmtId="165" fontId="6" fillId="0" borderId="0" xfId="2" applyNumberFormat="1" applyFont="1" applyAlignment="1">
      <alignment horizontal="center"/>
    </xf>
    <xf numFmtId="165" fontId="6" fillId="0" borderId="0" xfId="2" applyNumberFormat="1" applyFont="1" applyAlignment="1">
      <alignment wrapText="1"/>
    </xf>
    <xf numFmtId="16" fontId="10" fillId="0" borderId="0" xfId="2" quotePrefix="1" applyNumberFormat="1" applyFont="1" applyAlignment="1">
      <alignment horizontal="center"/>
    </xf>
    <xf numFmtId="167" fontId="48" fillId="0" borderId="0" xfId="3" applyNumberFormat="1" applyFont="1" applyFill="1"/>
    <xf numFmtId="0" fontId="10" fillId="0" borderId="0" xfId="2" quotePrefix="1" applyFont="1" applyAlignment="1">
      <alignment horizontal="center"/>
    </xf>
    <xf numFmtId="0" fontId="10" fillId="0" borderId="1" xfId="2" applyFont="1" applyBorder="1" applyAlignment="1">
      <alignment horizontal="center"/>
    </xf>
    <xf numFmtId="165" fontId="6" fillId="0" borderId="1" xfId="2" applyNumberFormat="1" applyFont="1" applyBorder="1" applyAlignment="1">
      <alignment horizontal="center"/>
    </xf>
    <xf numFmtId="9" fontId="6" fillId="0" borderId="1" xfId="2" applyNumberFormat="1" applyFont="1" applyBorder="1"/>
    <xf numFmtId="165" fontId="6" fillId="0" borderId="1" xfId="2" applyNumberFormat="1" applyFont="1" applyBorder="1" applyAlignment="1">
      <alignment wrapText="1"/>
    </xf>
    <xf numFmtId="0" fontId="6" fillId="4" borderId="1" xfId="2" applyFont="1" applyFill="1" applyBorder="1" applyAlignment="1">
      <alignment horizontal="center" wrapText="1"/>
    </xf>
    <xf numFmtId="0" fontId="6" fillId="0" borderId="0" xfId="2" applyFont="1" applyAlignment="1">
      <alignment horizontal="left"/>
    </xf>
    <xf numFmtId="9" fontId="6" fillId="0" borderId="0" xfId="2" applyNumberFormat="1" applyFont="1" applyAlignment="1">
      <alignment horizontal="center"/>
    </xf>
    <xf numFmtId="0" fontId="15" fillId="0" borderId="0" xfId="2" applyFont="1" applyAlignment="1">
      <alignment horizontal="left"/>
    </xf>
    <xf numFmtId="9" fontId="15" fillId="0" borderId="0" xfId="2" applyNumberFormat="1" applyFont="1"/>
    <xf numFmtId="0" fontId="15" fillId="0" borderId="0" xfId="2" applyFont="1"/>
    <xf numFmtId="165" fontId="23" fillId="0" borderId="0" xfId="3" applyNumberFormat="1" applyFont="1"/>
    <xf numFmtId="165" fontId="15" fillId="0" borderId="0" xfId="2" applyNumberFormat="1" applyFont="1"/>
    <xf numFmtId="9" fontId="23" fillId="0" borderId="0" xfId="3" applyFont="1"/>
    <xf numFmtId="0" fontId="17" fillId="4" borderId="0" xfId="2" applyFont="1" applyFill="1" applyAlignment="1">
      <alignment horizontal="left"/>
    </xf>
    <xf numFmtId="0" fontId="12" fillId="0" borderId="1" xfId="2" applyFont="1" applyBorder="1" applyAlignment="1">
      <alignment vertical="center"/>
    </xf>
    <xf numFmtId="0" fontId="13" fillId="0" borderId="1" xfId="2" applyFont="1" applyBorder="1"/>
    <xf numFmtId="0" fontId="10" fillId="4" borderId="0" xfId="2" applyFont="1" applyFill="1" applyAlignment="1">
      <alignment horizontal="center"/>
    </xf>
    <xf numFmtId="0" fontId="32" fillId="4" borderId="1" xfId="2" applyFont="1" applyFill="1" applyBorder="1"/>
    <xf numFmtId="0" fontId="6" fillId="4" borderId="1" xfId="2" applyFont="1" applyFill="1" applyBorder="1" applyAlignment="1">
      <alignment horizontal="center"/>
    </xf>
    <xf numFmtId="0" fontId="6" fillId="4" borderId="1" xfId="2" quotePrefix="1" applyFont="1" applyFill="1" applyBorder="1" applyAlignment="1">
      <alignment horizontal="center"/>
    </xf>
    <xf numFmtId="0" fontId="32" fillId="4" borderId="1" xfId="2" applyFont="1" applyFill="1" applyBorder="1" applyAlignment="1">
      <alignment horizontal="left"/>
    </xf>
    <xf numFmtId="9" fontId="7" fillId="0" borderId="1" xfId="39" applyNumberFormat="1" applyBorder="1"/>
    <xf numFmtId="0" fontId="32" fillId="4" borderId="1" xfId="39" applyFont="1" applyFill="1" applyBorder="1"/>
    <xf numFmtId="0" fontId="6" fillId="4" borderId="0" xfId="39" applyFont="1" applyFill="1"/>
    <xf numFmtId="0" fontId="6" fillId="4" borderId="0" xfId="39" quotePrefix="1" applyFont="1" applyFill="1"/>
    <xf numFmtId="0" fontId="7" fillId="4" borderId="0" xfId="39" applyFill="1"/>
    <xf numFmtId="0" fontId="6" fillId="4" borderId="1" xfId="39" applyFont="1" applyFill="1" applyBorder="1" applyAlignment="1">
      <alignment horizontal="center"/>
    </xf>
    <xf numFmtId="0" fontId="6" fillId="4" borderId="1" xfId="39" quotePrefix="1" applyFont="1" applyFill="1" applyBorder="1" applyAlignment="1">
      <alignment horizontal="center"/>
    </xf>
    <xf numFmtId="0" fontId="7" fillId="4" borderId="1" xfId="39" applyFill="1" applyBorder="1" applyAlignment="1">
      <alignment horizontal="center"/>
    </xf>
    <xf numFmtId="171" fontId="7" fillId="0" borderId="1" xfId="39" applyNumberFormat="1" applyBorder="1"/>
    <xf numFmtId="165" fontId="7" fillId="0" borderId="1" xfId="39" applyNumberFormat="1" applyBorder="1"/>
    <xf numFmtId="3" fontId="11" fillId="4" borderId="1" xfId="2" applyNumberFormat="1" applyFont="1" applyFill="1" applyBorder="1" applyAlignment="1">
      <alignment horizontal="center" wrapText="1"/>
    </xf>
    <xf numFmtId="3" fontId="6" fillId="4" borderId="1" xfId="15" applyNumberFormat="1" applyFill="1" applyBorder="1" applyAlignment="1">
      <alignment horizontal="center" wrapText="1"/>
    </xf>
    <xf numFmtId="165" fontId="11" fillId="0" borderId="1" xfId="4" applyNumberFormat="1" applyFont="1" applyFill="1" applyBorder="1" applyAlignment="1">
      <alignment horizontal="center"/>
    </xf>
    <xf numFmtId="0" fontId="7" fillId="4" borderId="1" xfId="2" applyFill="1" applyBorder="1" applyAlignment="1">
      <alignment horizontal="center" wrapText="1"/>
    </xf>
    <xf numFmtId="0" fontId="15" fillId="0" borderId="0" xfId="2" applyFont="1" applyAlignment="1">
      <alignment horizontal="center"/>
    </xf>
    <xf numFmtId="0" fontId="6" fillId="4" borderId="2" xfId="2" applyFont="1" applyFill="1" applyBorder="1"/>
    <xf numFmtId="0" fontId="6" fillId="4" borderId="2" xfId="2" applyFont="1" applyFill="1" applyBorder="1" applyAlignment="1">
      <alignment horizontal="center" wrapText="1"/>
    </xf>
    <xf numFmtId="9" fontId="6" fillId="0" borderId="1" xfId="2" applyNumberFormat="1" applyFont="1" applyBorder="1" applyAlignment="1">
      <alignment horizontal="center"/>
    </xf>
    <xf numFmtId="0" fontId="15" fillId="0" borderId="0" xfId="40" applyFont="1"/>
    <xf numFmtId="0" fontId="10" fillId="4" borderId="1" xfId="40" applyFont="1" applyFill="1" applyBorder="1"/>
    <xf numFmtId="0" fontId="17" fillId="4" borderId="1" xfId="1" applyFont="1" applyFill="1" applyBorder="1" applyAlignment="1">
      <alignment vertical="top" wrapText="1"/>
    </xf>
    <xf numFmtId="0" fontId="15" fillId="0" borderId="0" xfId="40" applyFont="1" applyAlignment="1">
      <alignment wrapText="1"/>
    </xf>
    <xf numFmtId="176" fontId="17" fillId="4" borderId="1" xfId="5" applyNumberFormat="1" applyFont="1" applyFill="1" applyBorder="1" applyAlignment="1">
      <alignment horizontal="center"/>
    </xf>
    <xf numFmtId="176" fontId="17" fillId="4" borderId="13" xfId="5" applyNumberFormat="1" applyFont="1" applyFill="1" applyBorder="1" applyAlignment="1">
      <alignment horizontal="center"/>
    </xf>
    <xf numFmtId="0" fontId="2" fillId="4" borderId="1" xfId="0" applyFont="1" applyFill="1" applyBorder="1" applyAlignment="1">
      <alignment horizontal="center" wrapText="1"/>
    </xf>
    <xf numFmtId="0" fontId="2" fillId="0" borderId="0" xfId="0" applyFont="1"/>
    <xf numFmtId="0" fontId="2" fillId="0" borderId="1" xfId="0" applyFont="1" applyBorder="1"/>
    <xf numFmtId="9" fontId="2" fillId="0" borderId="1" xfId="0" applyNumberFormat="1" applyFont="1" applyBorder="1" applyAlignment="1">
      <alignment horizontal="center"/>
    </xf>
    <xf numFmtId="0" fontId="0" fillId="0" borderId="1" xfId="0" applyBorder="1"/>
    <xf numFmtId="0" fontId="16" fillId="0" borderId="1" xfId="0" applyFont="1" applyBorder="1" applyAlignment="1">
      <alignment vertical="center"/>
    </xf>
    <xf numFmtId="0" fontId="2" fillId="4" borderId="1" xfId="0" applyFont="1" applyFill="1" applyBorder="1" applyAlignment="1">
      <alignment horizontal="left"/>
    </xf>
    <xf numFmtId="0" fontId="24" fillId="0" borderId="0" xfId="0" applyFont="1"/>
    <xf numFmtId="0" fontId="2" fillId="4" borderId="2" xfId="1" applyFill="1" applyBorder="1" applyAlignment="1">
      <alignment wrapText="1"/>
    </xf>
    <xf numFmtId="3" fontId="10" fillId="4" borderId="2" xfId="1" applyNumberFormat="1" applyFont="1" applyFill="1" applyBorder="1" applyAlignment="1">
      <alignment horizontal="right" wrapText="1"/>
    </xf>
    <xf numFmtId="0" fontId="2" fillId="4" borderId="1" xfId="0" applyFont="1" applyFill="1" applyBorder="1"/>
    <xf numFmtId="0" fontId="2" fillId="0" borderId="0" xfId="0" applyFont="1" applyAlignment="1">
      <alignment horizontal="center"/>
    </xf>
    <xf numFmtId="0" fontId="23" fillId="0" borderId="0" xfId="0" applyFont="1"/>
    <xf numFmtId="0" fontId="2" fillId="0" borderId="0" xfId="42" applyFont="1"/>
    <xf numFmtId="0" fontId="2" fillId="0" borderId="1" xfId="42" applyFont="1" applyBorder="1"/>
    <xf numFmtId="0" fontId="5" fillId="0" borderId="0" xfId="42" applyFont="1"/>
    <xf numFmtId="9" fontId="2" fillId="0" borderId="0" xfId="42" applyNumberFormat="1" applyFont="1"/>
    <xf numFmtId="9" fontId="2" fillId="0" borderId="1" xfId="42" applyNumberFormat="1" applyFont="1" applyBorder="1"/>
    <xf numFmtId="0" fontId="2" fillId="4" borderId="1" xfId="42" applyFont="1" applyFill="1" applyBorder="1"/>
    <xf numFmtId="0" fontId="24" fillId="0" borderId="0" xfId="42" applyFont="1"/>
    <xf numFmtId="0" fontId="47" fillId="4" borderId="2" xfId="43" applyFont="1" applyFill="1" applyBorder="1" applyAlignment="1">
      <alignment horizontal="left" vertical="center"/>
    </xf>
    <xf numFmtId="0" fontId="6" fillId="4" borderId="2" xfId="43" applyFill="1" applyBorder="1" applyAlignment="1">
      <alignment horizontal="center" vertical="center" wrapText="1"/>
    </xf>
    <xf numFmtId="0" fontId="10" fillId="0" borderId="0" xfId="43" applyFont="1" applyAlignment="1">
      <alignment horizontal="left" vertical="center"/>
    </xf>
    <xf numFmtId="9" fontId="6" fillId="0" borderId="0" xfId="43" applyNumberFormat="1"/>
    <xf numFmtId="0" fontId="6" fillId="0" borderId="1" xfId="43" applyBorder="1"/>
    <xf numFmtId="0" fontId="10" fillId="4" borderId="2" xfId="43" applyFont="1" applyFill="1" applyBorder="1" applyAlignment="1">
      <alignment horizontal="left" vertical="center"/>
    </xf>
    <xf numFmtId="0" fontId="6" fillId="0" borderId="0" xfId="43" applyAlignment="1">
      <alignment horizontal="center"/>
    </xf>
    <xf numFmtId="170" fontId="6" fillId="0" borderId="0" xfId="43" applyNumberFormat="1" applyAlignment="1">
      <alignment horizontal="center"/>
    </xf>
    <xf numFmtId="171" fontId="6" fillId="0" borderId="0" xfId="43" applyNumberFormat="1" applyAlignment="1">
      <alignment horizontal="center"/>
    </xf>
    <xf numFmtId="170" fontId="6" fillId="0" borderId="1" xfId="43" applyNumberFormat="1" applyBorder="1" applyAlignment="1">
      <alignment horizontal="center"/>
    </xf>
    <xf numFmtId="165" fontId="6" fillId="0" borderId="0" xfId="43" applyNumberFormat="1" applyAlignment="1">
      <alignment horizontal="right"/>
    </xf>
    <xf numFmtId="165" fontId="6" fillId="0" borderId="1" xfId="43" applyNumberFormat="1" applyBorder="1" applyAlignment="1">
      <alignment horizontal="right"/>
    </xf>
    <xf numFmtId="171" fontId="6" fillId="0" borderId="1" xfId="43" applyNumberFormat="1" applyBorder="1" applyAlignment="1">
      <alignment horizontal="center"/>
    </xf>
    <xf numFmtId="9" fontId="6" fillId="0" borderId="0" xfId="43" applyNumberFormat="1" applyAlignment="1">
      <alignment horizontal="center"/>
    </xf>
    <xf numFmtId="9" fontId="6" fillId="0" borderId="1" xfId="43" applyNumberFormat="1" applyBorder="1" applyAlignment="1">
      <alignment horizontal="center"/>
    </xf>
    <xf numFmtId="0" fontId="24" fillId="0" borderId="0" xfId="43" applyFont="1"/>
    <xf numFmtId="0" fontId="15" fillId="0" borderId="0" xfId="43" applyFont="1"/>
    <xf numFmtId="0" fontId="10" fillId="0" borderId="0" xfId="43" applyFont="1" applyAlignment="1">
      <alignment vertical="center" wrapText="1"/>
    </xf>
    <xf numFmtId="0" fontId="48" fillId="0" borderId="0" xfId="31" applyFont="1" applyAlignment="1">
      <alignment wrapText="1"/>
    </xf>
    <xf numFmtId="1" fontId="2" fillId="0" borderId="1" xfId="31" applyNumberFormat="1" applyFont="1" applyBorder="1" applyAlignment="1">
      <alignment horizontal="left" wrapText="1"/>
    </xf>
    <xf numFmtId="165" fontId="2" fillId="0" borderId="1" xfId="31" applyNumberFormat="1" applyFont="1" applyBorder="1" applyAlignment="1">
      <alignment horizontal="center" wrapText="1"/>
    </xf>
    <xf numFmtId="165" fontId="48" fillId="0" borderId="0" xfId="31" applyNumberFormat="1" applyFont="1" applyAlignment="1">
      <alignment horizontal="center"/>
    </xf>
    <xf numFmtId="173" fontId="2" fillId="0" borderId="0" xfId="0" applyNumberFormat="1" applyFont="1"/>
    <xf numFmtId="165" fontId="2" fillId="0" borderId="0" xfId="0" applyNumberFormat="1" applyFont="1"/>
    <xf numFmtId="165" fontId="2" fillId="0" borderId="0" xfId="0" applyNumberFormat="1" applyFont="1" applyAlignment="1">
      <alignment horizontal="center"/>
    </xf>
    <xf numFmtId="0" fontId="2" fillId="4" borderId="2" xfId="0" applyFont="1" applyFill="1" applyBorder="1"/>
    <xf numFmtId="0" fontId="2" fillId="4" borderId="2" xfId="0" applyFont="1" applyFill="1" applyBorder="1" applyAlignment="1">
      <alignment horizontal="center" wrapText="1"/>
    </xf>
    <xf numFmtId="165" fontId="2" fillId="0" borderId="1" xfId="0" applyNumberFormat="1" applyFont="1" applyBorder="1" applyAlignment="1">
      <alignment horizontal="center"/>
    </xf>
    <xf numFmtId="0" fontId="2" fillId="0" borderId="1" xfId="0" applyFont="1" applyBorder="1" applyAlignment="1">
      <alignment horizontal="center"/>
    </xf>
    <xf numFmtId="0" fontId="17" fillId="0" borderId="1" xfId="0" applyFont="1" applyBorder="1" applyAlignment="1">
      <alignment vertical="center"/>
    </xf>
    <xf numFmtId="0" fontId="6" fillId="4" borderId="2" xfId="39" applyFont="1" applyFill="1" applyBorder="1" applyAlignment="1">
      <alignment horizontal="center"/>
    </xf>
    <xf numFmtId="0" fontId="6" fillId="4" borderId="2" xfId="39" applyFont="1" applyFill="1" applyBorder="1" applyAlignment="1">
      <alignment horizontal="center" wrapText="1"/>
    </xf>
    <xf numFmtId="9" fontId="6" fillId="0" borderId="0" xfId="39" applyNumberFormat="1" applyFont="1" applyAlignment="1">
      <alignment horizontal="center"/>
    </xf>
    <xf numFmtId="9" fontId="6" fillId="0" borderId="1" xfId="39" applyNumberFormat="1" applyFont="1" applyBorder="1" applyAlignment="1">
      <alignment horizontal="center"/>
    </xf>
    <xf numFmtId="0" fontId="15" fillId="0" borderId="0" xfId="39" applyFont="1"/>
    <xf numFmtId="0" fontId="6" fillId="0" borderId="0" xfId="27" applyAlignment="1">
      <alignment horizontal="center" wrapText="1"/>
    </xf>
    <xf numFmtId="0" fontId="6" fillId="0" borderId="0" xfId="27" applyAlignment="1">
      <alignment wrapText="1"/>
    </xf>
    <xf numFmtId="171" fontId="6" fillId="0" borderId="0" xfId="27" applyNumberFormat="1" applyAlignment="1">
      <alignment horizontal="center"/>
    </xf>
    <xf numFmtId="173" fontId="6" fillId="0" borderId="0" xfId="27" applyNumberFormat="1" applyAlignment="1">
      <alignment horizontal="center"/>
    </xf>
    <xf numFmtId="9" fontId="6" fillId="0" borderId="0" xfId="27" applyNumberFormat="1" applyAlignment="1">
      <alignment horizontal="center"/>
    </xf>
    <xf numFmtId="165" fontId="6" fillId="0" borderId="0" xfId="27" applyNumberFormat="1" applyAlignment="1">
      <alignment horizontal="center"/>
    </xf>
    <xf numFmtId="171" fontId="6" fillId="0" borderId="0" xfId="27" applyNumberFormat="1"/>
    <xf numFmtId="170" fontId="6" fillId="0" borderId="0" xfId="27" applyNumberFormat="1" applyAlignment="1">
      <alignment horizontal="right" indent="3"/>
    </xf>
    <xf numFmtId="171" fontId="6" fillId="0" borderId="1" xfId="27" applyNumberFormat="1" applyBorder="1" applyAlignment="1">
      <alignment horizontal="center"/>
    </xf>
    <xf numFmtId="173" fontId="6" fillId="0" borderId="1" xfId="27" applyNumberFormat="1" applyBorder="1" applyAlignment="1">
      <alignment horizontal="center"/>
    </xf>
    <xf numFmtId="9" fontId="6" fillId="0" borderId="0" xfId="27" applyNumberFormat="1"/>
    <xf numFmtId="167" fontId="6" fillId="0" borderId="0" xfId="27" applyNumberFormat="1"/>
    <xf numFmtId="0" fontId="10" fillId="0" borderId="0" xfId="27" applyFont="1" applyAlignment="1">
      <alignment horizontal="right"/>
    </xf>
    <xf numFmtId="0" fontId="10" fillId="0" borderId="0" xfId="27" quotePrefix="1" applyFont="1" applyAlignment="1">
      <alignment horizontal="right"/>
    </xf>
    <xf numFmtId="0" fontId="10" fillId="0" borderId="0" xfId="27" applyFont="1" applyAlignment="1">
      <alignment horizontal="center"/>
    </xf>
    <xf numFmtId="0" fontId="6" fillId="4" borderId="2" xfId="27" applyFill="1" applyBorder="1" applyAlignment="1">
      <alignment horizontal="center"/>
    </xf>
    <xf numFmtId="0" fontId="6" fillId="4" borderId="2" xfId="27" applyFill="1" applyBorder="1" applyAlignment="1">
      <alignment horizontal="center" wrapText="1"/>
    </xf>
    <xf numFmtId="0" fontId="6" fillId="0" borderId="0" xfId="27" applyAlignment="1">
      <alignment horizontal="left"/>
    </xf>
    <xf numFmtId="0" fontId="6" fillId="0" borderId="0" xfId="27" quotePrefix="1" applyAlignment="1">
      <alignment horizontal="left"/>
    </xf>
    <xf numFmtId="0" fontId="6" fillId="0" borderId="1" xfId="27" applyBorder="1" applyAlignment="1">
      <alignment horizontal="left"/>
    </xf>
    <xf numFmtId="9" fontId="11" fillId="0" borderId="0" xfId="15" applyNumberFormat="1" applyFont="1"/>
    <xf numFmtId="0" fontId="6" fillId="4" borderId="0" xfId="1" applyFont="1" applyFill="1" applyAlignment="1">
      <alignment horizontal="left" vertical="center" wrapText="1"/>
    </xf>
    <xf numFmtId="0" fontId="6" fillId="4" borderId="1" xfId="1" applyFont="1" applyFill="1" applyBorder="1" applyAlignment="1">
      <alignment horizontal="left" vertical="center" wrapText="1"/>
    </xf>
    <xf numFmtId="0" fontId="43" fillId="4" borderId="1" xfId="1" applyFont="1" applyFill="1" applyBorder="1" applyAlignment="1">
      <alignment horizontal="center" wrapText="1"/>
    </xf>
    <xf numFmtId="0" fontId="44" fillId="4" borderId="17" xfId="1" applyFont="1" applyFill="1" applyBorder="1" applyAlignment="1">
      <alignment horizontal="center" wrapText="1"/>
    </xf>
    <xf numFmtId="0" fontId="44" fillId="4" borderId="1" xfId="1" applyFont="1" applyFill="1" applyBorder="1" applyAlignment="1">
      <alignment horizontal="center" wrapText="1"/>
    </xf>
    <xf numFmtId="167" fontId="2" fillId="0" borderId="0" xfId="33" applyNumberFormat="1" applyFont="1"/>
    <xf numFmtId="165" fontId="2" fillId="0" borderId="0" xfId="34" applyNumberFormat="1" applyFont="1"/>
    <xf numFmtId="165" fontId="5" fillId="0" borderId="0" xfId="33" applyNumberFormat="1" applyFont="1"/>
    <xf numFmtId="165" fontId="2" fillId="0" borderId="0" xfId="34" applyNumberFormat="1" applyFont="1" applyBorder="1"/>
    <xf numFmtId="165" fontId="2" fillId="0" borderId="1" xfId="5" applyNumberFormat="1" applyFont="1" applyBorder="1"/>
    <xf numFmtId="165" fontId="2" fillId="0" borderId="1" xfId="2" applyNumberFormat="1" applyFont="1" applyBorder="1"/>
    <xf numFmtId="9" fontId="2" fillId="0" borderId="1" xfId="2" applyNumberFormat="1" applyFont="1" applyBorder="1"/>
    <xf numFmtId="0" fontId="24" fillId="0" borderId="0" xfId="33" applyFont="1"/>
    <xf numFmtId="0" fontId="2" fillId="4" borderId="2" xfId="33" applyFont="1" applyFill="1" applyBorder="1"/>
    <xf numFmtId="9" fontId="2" fillId="4" borderId="2" xfId="33" applyNumberFormat="1" applyFont="1" applyFill="1" applyBorder="1" applyAlignment="1">
      <alignment horizontal="center" wrapText="1"/>
    </xf>
    <xf numFmtId="0" fontId="2" fillId="0" borderId="0" xfId="35" applyFont="1"/>
    <xf numFmtId="165" fontId="2" fillId="0" borderId="0" xfId="35" applyNumberFormat="1" applyFont="1"/>
    <xf numFmtId="0" fontId="5" fillId="0" borderId="0" xfId="35" applyFont="1"/>
    <xf numFmtId="165" fontId="2" fillId="0" borderId="0" xfId="36" applyNumberFormat="1" applyFont="1"/>
    <xf numFmtId="0" fontId="2" fillId="4" borderId="1" xfId="35" applyFont="1" applyFill="1" applyBorder="1"/>
    <xf numFmtId="165" fontId="2" fillId="4" borderId="1" xfId="36" applyNumberFormat="1" applyFont="1" applyFill="1" applyBorder="1" applyAlignment="1">
      <alignment wrapText="1"/>
    </xf>
    <xf numFmtId="0" fontId="2" fillId="0" borderId="1" xfId="35" applyFont="1" applyBorder="1"/>
    <xf numFmtId="165" fontId="2" fillId="0" borderId="1" xfId="36" applyNumberFormat="1" applyFont="1" applyBorder="1"/>
    <xf numFmtId="165" fontId="2" fillId="0" borderId="0" xfId="36" applyNumberFormat="1" applyFont="1" applyFill="1"/>
    <xf numFmtId="0" fontId="24" fillId="0" borderId="0" xfId="35" applyFont="1"/>
    <xf numFmtId="9" fontId="2" fillId="0" borderId="0" xfId="35" applyNumberFormat="1" applyFont="1" applyAlignment="1">
      <alignment horizontal="center"/>
    </xf>
    <xf numFmtId="9" fontId="2" fillId="0" borderId="1" xfId="35" applyNumberFormat="1" applyFont="1" applyBorder="1" applyAlignment="1">
      <alignment horizontal="center"/>
    </xf>
    <xf numFmtId="0" fontId="2" fillId="4" borderId="2" xfId="35" applyFont="1" applyFill="1" applyBorder="1"/>
    <xf numFmtId="9" fontId="2" fillId="4" borderId="2" xfId="35" applyNumberFormat="1" applyFont="1" applyFill="1" applyBorder="1" applyAlignment="1">
      <alignment horizontal="center" wrapText="1"/>
    </xf>
    <xf numFmtId="165" fontId="39" fillId="0" borderId="0" xfId="37" applyNumberFormat="1"/>
    <xf numFmtId="0" fontId="39" fillId="0" borderId="0" xfId="37"/>
    <xf numFmtId="0" fontId="39" fillId="0" borderId="0" xfId="37" applyAlignment="1">
      <alignment wrapText="1"/>
    </xf>
    <xf numFmtId="165" fontId="39" fillId="0" borderId="0" xfId="37" applyNumberFormat="1" applyAlignment="1">
      <alignment wrapText="1"/>
    </xf>
    <xf numFmtId="9" fontId="39" fillId="0" borderId="0" xfId="37" applyNumberFormat="1"/>
    <xf numFmtId="165" fontId="6" fillId="0" borderId="0" xfId="37" applyNumberFormat="1" applyFont="1"/>
    <xf numFmtId="165" fontId="6" fillId="0" borderId="0" xfId="37" applyNumberFormat="1" applyFont="1" applyAlignment="1">
      <alignment horizontal="center"/>
    </xf>
    <xf numFmtId="165" fontId="6" fillId="0" borderId="0" xfId="37" quotePrefix="1" applyNumberFormat="1" applyFont="1" applyAlignment="1">
      <alignment horizontal="left"/>
    </xf>
    <xf numFmtId="16" fontId="6" fillId="0" borderId="0" xfId="38" quotePrefix="1" applyNumberFormat="1" applyAlignment="1">
      <alignment horizontal="left"/>
    </xf>
    <xf numFmtId="165" fontId="6" fillId="4" borderId="1" xfId="37" applyNumberFormat="1" applyFont="1" applyFill="1" applyBorder="1"/>
    <xf numFmtId="165" fontId="6" fillId="4" borderId="1" xfId="37" applyNumberFormat="1" applyFont="1" applyFill="1" applyBorder="1" applyAlignment="1">
      <alignment horizontal="center" wrapText="1"/>
    </xf>
    <xf numFmtId="16" fontId="6" fillId="0" borderId="1" xfId="38" quotePrefix="1" applyNumberFormat="1" applyBorder="1" applyAlignment="1">
      <alignment horizontal="left"/>
    </xf>
    <xf numFmtId="165" fontId="6" fillId="0" borderId="1" xfId="37" applyNumberFormat="1" applyFont="1" applyBorder="1" applyAlignment="1">
      <alignment horizontal="center"/>
    </xf>
    <xf numFmtId="165" fontId="15" fillId="0" borderId="0" xfId="37" applyNumberFormat="1" applyFont="1"/>
    <xf numFmtId="0" fontId="6" fillId="0" borderId="0" xfId="37" applyFont="1"/>
    <xf numFmtId="165" fontId="6" fillId="0" borderId="0" xfId="37" applyNumberFormat="1" applyFont="1" applyAlignment="1">
      <alignment wrapText="1"/>
    </xf>
    <xf numFmtId="9" fontId="6" fillId="0" borderId="0" xfId="37" applyNumberFormat="1" applyFont="1"/>
    <xf numFmtId="9" fontId="6" fillId="0" borderId="0" xfId="37" applyNumberFormat="1" applyFont="1" applyAlignment="1">
      <alignment horizontal="center"/>
    </xf>
    <xf numFmtId="9" fontId="6" fillId="0" borderId="1" xfId="37" applyNumberFormat="1" applyFont="1" applyBorder="1" applyAlignment="1">
      <alignment horizontal="center"/>
    </xf>
    <xf numFmtId="165" fontId="6" fillId="4" borderId="2" xfId="37" applyNumberFormat="1" applyFont="1" applyFill="1" applyBorder="1"/>
    <xf numFmtId="165" fontId="6" fillId="4" borderId="2" xfId="37" applyNumberFormat="1" applyFont="1" applyFill="1" applyBorder="1" applyAlignment="1">
      <alignment horizontal="center" wrapText="1"/>
    </xf>
    <xf numFmtId="0" fontId="6" fillId="4" borderId="2" xfId="27" applyFill="1" applyBorder="1" applyAlignment="1">
      <alignment vertical="center" wrapText="1"/>
    </xf>
    <xf numFmtId="0" fontId="6" fillId="4" borderId="2" xfId="2" applyFont="1" applyFill="1" applyBorder="1" applyAlignment="1">
      <alignment horizontal="center"/>
    </xf>
    <xf numFmtId="171" fontId="2" fillId="0" borderId="0" xfId="0" applyNumberFormat="1" applyFont="1"/>
    <xf numFmtId="171" fontId="2" fillId="0" borderId="1" xfId="0" applyNumberFormat="1" applyFont="1" applyBorder="1"/>
    <xf numFmtId="165" fontId="2" fillId="0" borderId="1" xfId="0" applyNumberFormat="1" applyFont="1" applyBorder="1"/>
    <xf numFmtId="9" fontId="2" fillId="0" borderId="1" xfId="3" applyFont="1" applyFill="1" applyBorder="1"/>
    <xf numFmtId="0" fontId="10" fillId="4" borderId="1" xfId="2" applyFont="1" applyFill="1" applyBorder="1"/>
    <xf numFmtId="9" fontId="6" fillId="0" borderId="0" xfId="2" applyNumberFormat="1" applyFont="1" applyAlignment="1">
      <alignment horizontal="left"/>
    </xf>
    <xf numFmtId="165" fontId="2" fillId="0" borderId="0" xfId="5" applyNumberFormat="1" applyFont="1" applyFill="1" applyBorder="1"/>
    <xf numFmtId="0" fontId="10" fillId="0" borderId="1" xfId="2" applyFont="1" applyBorder="1"/>
    <xf numFmtId="0" fontId="6" fillId="4" borderId="2" xfId="6" applyFill="1" applyBorder="1"/>
    <xf numFmtId="0" fontId="6" fillId="0" borderId="0" xfId="6" quotePrefix="1"/>
    <xf numFmtId="9" fontId="48" fillId="0" borderId="0" xfId="3" applyFont="1" applyFill="1" applyBorder="1"/>
    <xf numFmtId="0" fontId="10" fillId="0" borderId="0" xfId="6" applyFont="1"/>
    <xf numFmtId="165" fontId="6" fillId="0" borderId="0" xfId="6" applyNumberFormat="1" applyAlignment="1">
      <alignment vertical="center"/>
    </xf>
    <xf numFmtId="0" fontId="5" fillId="0" borderId="0" xfId="6" applyFont="1"/>
    <xf numFmtId="9" fontId="6" fillId="0" borderId="0" xfId="6" applyNumberFormat="1" applyAlignment="1">
      <alignment horizontal="left"/>
    </xf>
    <xf numFmtId="0" fontId="10" fillId="0" borderId="1" xfId="6" applyFont="1" applyBorder="1"/>
    <xf numFmtId="0" fontId="6" fillId="0" borderId="1" xfId="6" applyBorder="1"/>
    <xf numFmtId="0" fontId="10" fillId="4" borderId="2" xfId="2" applyFont="1" applyFill="1" applyBorder="1"/>
    <xf numFmtId="0" fontId="10" fillId="4" borderId="2" xfId="13" applyFont="1" applyFill="1" applyBorder="1" applyAlignment="1">
      <alignment horizontal="left" wrapText="1"/>
    </xf>
    <xf numFmtId="3" fontId="10" fillId="5" borderId="2" xfId="14" quotePrefix="1" applyNumberFormat="1" applyFont="1" applyFill="1" applyBorder="1" applyAlignment="1">
      <alignment horizontal="right"/>
    </xf>
    <xf numFmtId="3" fontId="10" fillId="5" borderId="2" xfId="14" quotePrefix="1" applyNumberFormat="1" applyFont="1" applyFill="1" applyBorder="1" applyAlignment="1">
      <alignment horizontal="right" wrapText="1"/>
    </xf>
    <xf numFmtId="0" fontId="6" fillId="0" borderId="0" xfId="13"/>
    <xf numFmtId="3" fontId="6" fillId="0" borderId="0" xfId="13" applyNumberFormat="1" applyAlignment="1">
      <alignment horizontal="left"/>
    </xf>
    <xf numFmtId="165" fontId="6" fillId="0" borderId="0" xfId="13" applyNumberFormat="1" applyAlignment="1">
      <alignment horizontal="right"/>
    </xf>
    <xf numFmtId="165" fontId="2" fillId="0" borderId="0" xfId="1" applyNumberFormat="1" applyAlignment="1">
      <alignment horizontal="right"/>
    </xf>
    <xf numFmtId="0" fontId="6" fillId="0" borderId="0" xfId="13" applyAlignment="1">
      <alignment horizontal="left"/>
    </xf>
    <xf numFmtId="0" fontId="10" fillId="0" borderId="0" xfId="13" applyFont="1" applyAlignment="1">
      <alignment horizontal="left"/>
    </xf>
    <xf numFmtId="165" fontId="10" fillId="0" borderId="0" xfId="13" applyNumberFormat="1" applyFont="1" applyAlignment="1">
      <alignment horizontal="right"/>
    </xf>
    <xf numFmtId="165" fontId="6" fillId="0" borderId="0" xfId="13" applyNumberFormat="1"/>
    <xf numFmtId="9" fontId="6" fillId="0" borderId="0" xfId="16" applyFont="1" applyFill="1" applyAlignment="1">
      <alignment horizontal="right"/>
    </xf>
    <xf numFmtId="3" fontId="10" fillId="0" borderId="0" xfId="13" applyNumberFormat="1" applyFont="1" applyAlignment="1">
      <alignment horizontal="left"/>
    </xf>
    <xf numFmtId="0" fontId="10" fillId="4" borderId="2" xfId="17" applyFont="1" applyFill="1" applyBorder="1" applyAlignment="1">
      <alignment wrapText="1"/>
    </xf>
    <xf numFmtId="3" fontId="6" fillId="0" borderId="0" xfId="13" applyNumberFormat="1" applyAlignment="1">
      <alignment horizontal="center"/>
    </xf>
    <xf numFmtId="14" fontId="10" fillId="0" borderId="0" xfId="13" applyNumberFormat="1" applyFont="1" applyAlignment="1">
      <alignment horizontal="center"/>
    </xf>
    <xf numFmtId="9" fontId="6" fillId="0" borderId="0" xfId="16" applyFont="1" applyFill="1" applyAlignment="1">
      <alignment horizontal="center"/>
    </xf>
    <xf numFmtId="0" fontId="10" fillId="4" borderId="2" xfId="18" applyFont="1" applyFill="1" applyBorder="1" applyAlignment="1">
      <alignment wrapText="1"/>
    </xf>
    <xf numFmtId="0" fontId="10" fillId="4" borderId="2" xfId="19" applyFont="1" applyFill="1" applyBorder="1" applyAlignment="1">
      <alignment wrapText="1"/>
    </xf>
    <xf numFmtId="9" fontId="6" fillId="0" borderId="0" xfId="3" applyFont="1" applyFill="1" applyAlignment="1">
      <alignment horizontal="right"/>
    </xf>
    <xf numFmtId="0" fontId="10" fillId="4" borderId="2" xfId="20" applyFont="1" applyFill="1" applyBorder="1" applyAlignment="1">
      <alignment wrapText="1"/>
    </xf>
    <xf numFmtId="0" fontId="10" fillId="4" borderId="2" xfId="21" applyFont="1" applyFill="1" applyBorder="1" applyAlignment="1">
      <alignment wrapText="1"/>
    </xf>
    <xf numFmtId="0" fontId="10" fillId="4" borderId="2" xfId="22" applyFont="1" applyFill="1" applyBorder="1" applyAlignment="1">
      <alignment wrapText="1"/>
    </xf>
    <xf numFmtId="3" fontId="10" fillId="0" borderId="3" xfId="13" applyNumberFormat="1" applyFont="1" applyBorder="1" applyAlignment="1">
      <alignment horizontal="left"/>
    </xf>
    <xf numFmtId="9" fontId="6" fillId="0" borderId="3" xfId="16" applyFont="1" applyFill="1" applyBorder="1" applyAlignment="1">
      <alignment horizontal="right"/>
    </xf>
    <xf numFmtId="9" fontId="28" fillId="0" borderId="0" xfId="15" applyNumberFormat="1" applyFont="1" applyAlignment="1">
      <alignment horizontal="right"/>
    </xf>
    <xf numFmtId="9" fontId="28" fillId="0" borderId="3" xfId="15" applyNumberFormat="1" applyFont="1" applyBorder="1" applyAlignment="1">
      <alignment horizontal="right"/>
    </xf>
    <xf numFmtId="0" fontId="10" fillId="4" borderId="2" xfId="23" applyFont="1" applyFill="1" applyBorder="1"/>
    <xf numFmtId="3" fontId="10" fillId="5" borderId="2" xfId="28" quotePrefix="1" applyNumberFormat="1" applyFont="1" applyFill="1" applyBorder="1" applyAlignment="1">
      <alignment horizontal="right"/>
    </xf>
    <xf numFmtId="3" fontId="10" fillId="5" borderId="2" xfId="28" applyNumberFormat="1" applyFont="1" applyFill="1" applyBorder="1" applyAlignment="1">
      <alignment horizontal="right"/>
    </xf>
    <xf numFmtId="3" fontId="10" fillId="5" borderId="2" xfId="23" applyNumberFormat="1" applyFont="1" applyFill="1" applyBorder="1" applyAlignment="1">
      <alignment horizontal="right"/>
    </xf>
    <xf numFmtId="3" fontId="10" fillId="5" borderId="2" xfId="23" quotePrefix="1" applyNumberFormat="1" applyFont="1" applyFill="1" applyBorder="1" applyAlignment="1">
      <alignment horizontal="right"/>
    </xf>
    <xf numFmtId="0" fontId="6" fillId="0" borderId="0" xfId="23"/>
    <xf numFmtId="165" fontId="6" fillId="0" borderId="0" xfId="23" applyNumberFormat="1" applyAlignment="1">
      <alignment horizontal="right"/>
    </xf>
    <xf numFmtId="165" fontId="6" fillId="0" borderId="0" xfId="28" applyNumberFormat="1" applyFont="1" applyAlignment="1">
      <alignment horizontal="right"/>
    </xf>
    <xf numFmtId="165" fontId="2" fillId="0" borderId="0" xfId="1" applyNumberFormat="1"/>
    <xf numFmtId="165" fontId="6" fillId="0" borderId="0" xfId="23" applyNumberFormat="1"/>
    <xf numFmtId="3" fontId="2" fillId="0" borderId="0" xfId="1" applyNumberFormat="1"/>
    <xf numFmtId="0" fontId="2" fillId="0" borderId="0" xfId="1" applyAlignment="1">
      <alignment horizontal="right"/>
    </xf>
    <xf numFmtId="3" fontId="6" fillId="0" borderId="0" xfId="15" applyNumberFormat="1" applyAlignment="1">
      <alignment horizontal="right"/>
    </xf>
    <xf numFmtId="165" fontId="6" fillId="0" borderId="0" xfId="29" applyNumberFormat="1" applyAlignment="1">
      <alignment horizontal="right"/>
    </xf>
    <xf numFmtId="0" fontId="10" fillId="4" borderId="2" xfId="23" applyFont="1" applyFill="1" applyBorder="1" applyAlignment="1">
      <alignment wrapText="1"/>
    </xf>
    <xf numFmtId="0" fontId="6" fillId="0" borderId="1" xfId="23" applyBorder="1"/>
    <xf numFmtId="165" fontId="6" fillId="0" borderId="1" xfId="23" applyNumberFormat="1" applyBorder="1"/>
    <xf numFmtId="9" fontId="28" fillId="0" borderId="1" xfId="15" applyNumberFormat="1" applyFont="1" applyBorder="1" applyAlignment="1">
      <alignment horizontal="right"/>
    </xf>
    <xf numFmtId="0" fontId="6" fillId="4" borderId="0" xfId="24" applyFill="1"/>
    <xf numFmtId="0" fontId="6" fillId="4" borderId="0" xfId="24" applyFill="1" applyAlignment="1">
      <alignment wrapText="1"/>
    </xf>
    <xf numFmtId="0" fontId="6" fillId="0" borderId="2" xfId="24" applyBorder="1"/>
    <xf numFmtId="0" fontId="18" fillId="4" borderId="4" xfId="24" applyFont="1" applyFill="1" applyBorder="1" applyAlignment="1">
      <alignment horizontal="left"/>
    </xf>
    <xf numFmtId="3" fontId="10" fillId="4" borderId="0" xfId="24" applyNumberFormat="1" applyFont="1" applyFill="1" applyAlignment="1">
      <alignment horizontal="center"/>
    </xf>
    <xf numFmtId="3" fontId="10" fillId="4" borderId="0" xfId="24" applyNumberFormat="1" applyFont="1" applyFill="1" applyAlignment="1">
      <alignment horizontal="right"/>
    </xf>
    <xf numFmtId="3" fontId="10" fillId="4" borderId="0" xfId="24" quotePrefix="1" applyNumberFormat="1" applyFont="1" applyFill="1" applyAlignment="1">
      <alignment horizontal="right"/>
    </xf>
    <xf numFmtId="3" fontId="10" fillId="4" borderId="1" xfId="24" quotePrefix="1" applyNumberFormat="1" applyFont="1" applyFill="1" applyBorder="1" applyAlignment="1">
      <alignment horizontal="right"/>
    </xf>
    <xf numFmtId="0" fontId="10" fillId="0" borderId="5" xfId="24" applyFont="1" applyBorder="1"/>
    <xf numFmtId="3" fontId="10" fillId="0" borderId="2" xfId="24" applyNumberFormat="1" applyFont="1" applyBorder="1" applyAlignment="1">
      <alignment horizontal="center"/>
    </xf>
    <xf numFmtId="3" fontId="10" fillId="0" borderId="2" xfId="24" applyNumberFormat="1" applyFont="1" applyBorder="1" applyAlignment="1">
      <alignment horizontal="right"/>
    </xf>
    <xf numFmtId="3" fontId="10" fillId="0" borderId="2" xfId="24" quotePrefix="1" applyNumberFormat="1" applyFont="1" applyBorder="1" applyAlignment="1">
      <alignment horizontal="right"/>
    </xf>
    <xf numFmtId="0" fontId="6" fillId="0" borderId="4" xfId="24" applyBorder="1"/>
    <xf numFmtId="3" fontId="6" fillId="0" borderId="0" xfId="24" applyNumberFormat="1" applyAlignment="1">
      <alignment horizontal="right"/>
    </xf>
    <xf numFmtId="165" fontId="6" fillId="0" borderId="0" xfId="24" applyNumberFormat="1" applyAlignment="1">
      <alignment horizontal="right"/>
    </xf>
    <xf numFmtId="5" fontId="6" fillId="0" borderId="0" xfId="24" applyNumberFormat="1" applyAlignment="1">
      <alignment horizontal="right"/>
    </xf>
    <xf numFmtId="0" fontId="10" fillId="0" borderId="2" xfId="24" applyFont="1" applyBorder="1"/>
    <xf numFmtId="165" fontId="6" fillId="0" borderId="0" xfId="24" applyNumberFormat="1"/>
    <xf numFmtId="165" fontId="6" fillId="0" borderId="0" xfId="4" applyNumberFormat="1" applyFont="1" applyFill="1" applyAlignment="1">
      <alignment horizontal="right"/>
    </xf>
    <xf numFmtId="3" fontId="10" fillId="0" borderId="2" xfId="4" applyNumberFormat="1" applyFont="1" applyFill="1" applyBorder="1" applyAlignment="1">
      <alignment horizontal="right"/>
    </xf>
    <xf numFmtId="0" fontId="6" fillId="0" borderId="1" xfId="24" applyBorder="1"/>
    <xf numFmtId="165" fontId="6" fillId="0" borderId="1" xfId="4" applyNumberFormat="1" applyFont="1" applyFill="1" applyBorder="1" applyAlignment="1">
      <alignment horizontal="right"/>
    </xf>
    <xf numFmtId="0" fontId="10" fillId="0" borderId="6" xfId="24" applyFont="1" applyBorder="1"/>
    <xf numFmtId="3" fontId="10" fillId="0" borderId="1" xfId="4" applyNumberFormat="1" applyFont="1" applyFill="1" applyBorder="1" applyAlignment="1">
      <alignment horizontal="right"/>
    </xf>
    <xf numFmtId="3" fontId="10" fillId="0" borderId="1" xfId="24" applyNumberFormat="1" applyFont="1" applyBorder="1" applyAlignment="1">
      <alignment horizontal="center"/>
    </xf>
    <xf numFmtId="3" fontId="10" fillId="0" borderId="1" xfId="24" applyNumberFormat="1" applyFont="1" applyBorder="1" applyAlignment="1">
      <alignment horizontal="right"/>
    </xf>
    <xf numFmtId="3" fontId="10" fillId="0" borderId="1" xfId="24" quotePrefix="1" applyNumberFormat="1" applyFont="1" applyBorder="1" applyAlignment="1">
      <alignment horizontal="right"/>
    </xf>
    <xf numFmtId="41" fontId="6" fillId="0" borderId="0" xfId="23" applyNumberFormat="1" applyAlignment="1">
      <alignment horizontal="right"/>
    </xf>
    <xf numFmtId="0" fontId="6" fillId="0" borderId="7" xfId="24" applyBorder="1"/>
    <xf numFmtId="41" fontId="6" fillId="0" borderId="3" xfId="23" applyNumberFormat="1" applyBorder="1" applyAlignment="1">
      <alignment horizontal="right"/>
    </xf>
    <xf numFmtId="165" fontId="6" fillId="0" borderId="3" xfId="4" applyNumberFormat="1" applyFont="1" applyFill="1" applyBorder="1" applyAlignment="1">
      <alignment horizontal="right"/>
    </xf>
    <xf numFmtId="0" fontId="6" fillId="4" borderId="8" xfId="24" applyFill="1" applyBorder="1" applyAlignment="1">
      <alignment wrapText="1"/>
    </xf>
    <xf numFmtId="0" fontId="6" fillId="4" borderId="8" xfId="24" applyFill="1" applyBorder="1"/>
    <xf numFmtId="0" fontId="18" fillId="4" borderId="0" xfId="24" applyFont="1" applyFill="1" applyAlignment="1">
      <alignment horizontal="left"/>
    </xf>
    <xf numFmtId="3" fontId="6" fillId="0" borderId="0" xfId="25" applyNumberFormat="1" applyFont="1" applyAlignment="1">
      <alignment horizontal="right"/>
    </xf>
    <xf numFmtId="165" fontId="6" fillId="0" borderId="0" xfId="25" applyNumberFormat="1" applyFont="1" applyAlignment="1">
      <alignment horizontal="right"/>
    </xf>
    <xf numFmtId="0" fontId="54" fillId="4" borderId="0" xfId="24" applyFont="1" applyFill="1" applyAlignment="1">
      <alignment horizontal="left"/>
    </xf>
    <xf numFmtId="41" fontId="6" fillId="0" borderId="9" xfId="23" applyNumberFormat="1" applyBorder="1" applyAlignment="1">
      <alignment horizontal="right"/>
    </xf>
    <xf numFmtId="41" fontId="6" fillId="0" borderId="1" xfId="23" applyNumberFormat="1" applyBorder="1" applyAlignment="1">
      <alignment horizontal="right"/>
    </xf>
    <xf numFmtId="3" fontId="6" fillId="0" borderId="0" xfId="26" applyNumberFormat="1" applyFont="1" applyAlignment="1">
      <alignment horizontal="right"/>
    </xf>
    <xf numFmtId="165" fontId="6" fillId="0" borderId="0" xfId="26" applyNumberFormat="1" applyFont="1" applyAlignment="1">
      <alignment horizontal="right"/>
    </xf>
    <xf numFmtId="9" fontId="6" fillId="0" borderId="3" xfId="15" applyNumberFormat="1" applyBorder="1" applyAlignment="1">
      <alignment horizontal="center"/>
    </xf>
    <xf numFmtId="9" fontId="6" fillId="0" borderId="3" xfId="15" applyNumberFormat="1" applyBorder="1"/>
    <xf numFmtId="3" fontId="6" fillId="0" borderId="0" xfId="27" applyNumberFormat="1"/>
    <xf numFmtId="5" fontId="6" fillId="0" borderId="0" xfId="27" applyNumberFormat="1" applyAlignment="1">
      <alignment horizontal="center"/>
    </xf>
    <xf numFmtId="167" fontId="6" fillId="0" borderId="0" xfId="27" applyNumberFormat="1" applyAlignment="1">
      <alignment horizontal="center"/>
    </xf>
    <xf numFmtId="0" fontId="6" fillId="0" borderId="1" xfId="27" applyBorder="1" applyAlignment="1">
      <alignment horizontal="center"/>
    </xf>
    <xf numFmtId="16" fontId="10" fillId="4" borderId="0" xfId="2" quotePrefix="1" applyNumberFormat="1" applyFont="1" applyFill="1" applyAlignment="1">
      <alignment horizontal="center"/>
    </xf>
    <xf numFmtId="0" fontId="10" fillId="4" borderId="0" xfId="2" quotePrefix="1" applyFont="1" applyFill="1" applyAlignment="1">
      <alignment horizontal="center"/>
    </xf>
    <xf numFmtId="171" fontId="6" fillId="0" borderId="0" xfId="2" applyNumberFormat="1" applyFont="1"/>
    <xf numFmtId="10" fontId="6" fillId="0" borderId="0" xfId="2" applyNumberFormat="1" applyFont="1"/>
    <xf numFmtId="165" fontId="6" fillId="0" borderId="1" xfId="2" applyNumberFormat="1" applyFont="1" applyBorder="1"/>
    <xf numFmtId="172" fontId="6" fillId="0" borderId="0" xfId="2" applyNumberFormat="1" applyFont="1"/>
    <xf numFmtId="172" fontId="6" fillId="0" borderId="1" xfId="2" applyNumberFormat="1" applyFont="1" applyBorder="1"/>
    <xf numFmtId="171" fontId="6" fillId="0" borderId="1" xfId="2" applyNumberFormat="1" applyFont="1" applyBorder="1"/>
    <xf numFmtId="171" fontId="2" fillId="0" borderId="0" xfId="3" applyNumberFormat="1" applyFont="1" applyFill="1"/>
    <xf numFmtId="0" fontId="16" fillId="0" borderId="1" xfId="2" applyFont="1" applyBorder="1" applyAlignment="1">
      <alignment vertical="center"/>
    </xf>
    <xf numFmtId="172" fontId="6" fillId="0" borderId="0" xfId="40" applyNumberFormat="1"/>
    <xf numFmtId="0" fontId="6" fillId="4" borderId="0" xfId="40" applyFill="1"/>
    <xf numFmtId="0" fontId="6" fillId="4" borderId="1" xfId="40" applyFill="1" applyBorder="1"/>
    <xf numFmtId="176" fontId="17" fillId="4" borderId="1" xfId="5" applyNumberFormat="1" applyFont="1" applyFill="1" applyBorder="1" applyAlignment="1">
      <alignment horizontal="right"/>
    </xf>
    <xf numFmtId="172" fontId="2" fillId="0" borderId="0" xfId="5" applyNumberFormat="1" applyFont="1" applyFill="1" applyBorder="1"/>
    <xf numFmtId="0" fontId="6" fillId="0" borderId="1" xfId="40" applyBorder="1"/>
    <xf numFmtId="172" fontId="2" fillId="0" borderId="1" xfId="5" applyNumberFormat="1" applyFont="1" applyFill="1" applyBorder="1"/>
    <xf numFmtId="172" fontId="6" fillId="0" borderId="1" xfId="40" applyNumberFormat="1" applyBorder="1"/>
    <xf numFmtId="5" fontId="2" fillId="0" borderId="0" xfId="1" applyNumberFormat="1"/>
    <xf numFmtId="2" fontId="2" fillId="0" borderId="0" xfId="1" applyNumberFormat="1"/>
    <xf numFmtId="0" fontId="6" fillId="0" borderId="0" xfId="41"/>
    <xf numFmtId="0" fontId="6" fillId="0" borderId="1" xfId="1" applyFont="1" applyBorder="1" applyAlignment="1">
      <alignment horizontal="left" vertical="center" wrapText="1"/>
    </xf>
    <xf numFmtId="165" fontId="41" fillId="0" borderId="0" xfId="1" applyNumberFormat="1" applyFont="1" applyAlignment="1">
      <alignment horizontal="right" wrapText="1"/>
    </xf>
    <xf numFmtId="165" fontId="41" fillId="0" borderId="1" xfId="1" applyNumberFormat="1" applyFont="1" applyBorder="1" applyAlignment="1">
      <alignment horizontal="right" wrapText="1"/>
    </xf>
    <xf numFmtId="177" fontId="41" fillId="0" borderId="0" xfId="1" applyNumberFormat="1" applyFont="1" applyAlignment="1">
      <alignment horizontal="right" wrapText="1"/>
    </xf>
    <xf numFmtId="3" fontId="41" fillId="0" borderId="0" xfId="1" applyNumberFormat="1" applyFont="1" applyAlignment="1">
      <alignment horizontal="right" wrapText="1"/>
    </xf>
    <xf numFmtId="178" fontId="41" fillId="0" borderId="0" xfId="1" applyNumberFormat="1" applyFont="1" applyAlignment="1">
      <alignment horizontal="right" wrapText="1"/>
    </xf>
    <xf numFmtId="177" fontId="41" fillId="0" borderId="1" xfId="1" applyNumberFormat="1" applyFont="1" applyBorder="1" applyAlignment="1">
      <alignment horizontal="right" wrapText="1"/>
    </xf>
    <xf numFmtId="3" fontId="41" fillId="0" borderId="1" xfId="1" applyNumberFormat="1" applyFont="1" applyBorder="1" applyAlignment="1">
      <alignment horizontal="right" wrapText="1"/>
    </xf>
    <xf numFmtId="0" fontId="6" fillId="0" borderId="0" xfId="1" applyFont="1" applyAlignment="1">
      <alignment horizontal="left" wrapText="1"/>
    </xf>
    <xf numFmtId="0" fontId="5" fillId="0" borderId="0" xfId="39" applyFont="1"/>
    <xf numFmtId="0" fontId="5" fillId="0" borderId="0" xfId="39" applyFont="1" applyAlignment="1">
      <alignment wrapText="1"/>
    </xf>
    <xf numFmtId="3" fontId="5" fillId="0" borderId="0" xfId="39" applyNumberFormat="1" applyFont="1"/>
    <xf numFmtId="9" fontId="5" fillId="0" borderId="0" xfId="39" applyNumberFormat="1" applyFont="1"/>
    <xf numFmtId="0" fontId="10" fillId="0" borderId="0" xfId="39" quotePrefix="1" applyFont="1" applyAlignment="1">
      <alignment horizontal="left"/>
    </xf>
    <xf numFmtId="0" fontId="32" fillId="4" borderId="1" xfId="15" applyFont="1" applyFill="1" applyBorder="1"/>
    <xf numFmtId="3" fontId="6" fillId="4" borderId="1" xfId="3" applyNumberFormat="1" applyFont="1" applyFill="1" applyBorder="1" applyAlignment="1">
      <alignment horizontal="center" wrapText="1"/>
    </xf>
    <xf numFmtId="0" fontId="32" fillId="0" borderId="0" xfId="15" applyFont="1"/>
    <xf numFmtId="165" fontId="6" fillId="0" borderId="0" xfId="15" applyNumberFormat="1" applyAlignment="1">
      <alignment horizontal="center"/>
    </xf>
    <xf numFmtId="165" fontId="6" fillId="0" borderId="1" xfId="15" applyNumberFormat="1" applyBorder="1" applyAlignment="1">
      <alignment horizontal="center"/>
    </xf>
    <xf numFmtId="0" fontId="16" fillId="0" borderId="1" xfId="33" applyFont="1" applyBorder="1" applyAlignment="1">
      <alignment vertical="center"/>
    </xf>
    <xf numFmtId="5" fontId="2" fillId="0" borderId="1" xfId="4" applyNumberFormat="1" applyFont="1" applyFill="1" applyBorder="1" applyAlignment="1">
      <alignment horizontal="center"/>
    </xf>
    <xf numFmtId="0" fontId="53" fillId="0" borderId="0" xfId="31" applyFont="1"/>
    <xf numFmtId="9" fontId="2" fillId="0" borderId="0" xfId="31" applyNumberFormat="1" applyFont="1" applyAlignment="1">
      <alignment horizontal="center" wrapText="1"/>
    </xf>
    <xf numFmtId="9" fontId="2" fillId="0" borderId="1" xfId="31" applyNumberFormat="1" applyFont="1" applyBorder="1" applyAlignment="1">
      <alignment horizontal="center" wrapText="1"/>
    </xf>
    <xf numFmtId="0" fontId="48" fillId="4" borderId="2" xfId="31" applyFont="1" applyFill="1" applyBorder="1" applyAlignment="1">
      <alignment wrapText="1"/>
    </xf>
    <xf numFmtId="165" fontId="6" fillId="4" borderId="2" xfId="31" applyNumberFormat="1" applyFont="1" applyFill="1" applyBorder="1" applyAlignment="1">
      <alignment horizontal="center" wrapText="1"/>
    </xf>
    <xf numFmtId="0" fontId="11" fillId="0" borderId="1" xfId="15" applyFont="1" applyBorder="1"/>
    <xf numFmtId="0" fontId="3" fillId="3" borderId="0" xfId="1" applyFont="1" applyFill="1" applyAlignment="1">
      <alignment horizontal="left" vertical="center"/>
    </xf>
    <xf numFmtId="0" fontId="4" fillId="3" borderId="0" xfId="1" applyFont="1" applyFill="1" applyAlignment="1">
      <alignment horizontal="left" vertical="top" wrapText="1"/>
    </xf>
    <xf numFmtId="0" fontId="5" fillId="3" borderId="0" xfId="1" applyFont="1" applyFill="1"/>
    <xf numFmtId="0" fontId="6" fillId="3" borderId="0" xfId="1" applyFont="1" applyFill="1" applyAlignment="1">
      <alignment vertical="center"/>
    </xf>
    <xf numFmtId="0" fontId="2" fillId="3" borderId="0" xfId="1" applyFill="1" applyAlignment="1">
      <alignment horizontal="left" vertical="top" wrapText="1"/>
    </xf>
    <xf numFmtId="3" fontId="6" fillId="0" borderId="0" xfId="15" applyNumberFormat="1" applyAlignment="1">
      <alignment horizontal="center"/>
    </xf>
    <xf numFmtId="3" fontId="6" fillId="0" borderId="1" xfId="15" applyNumberFormat="1" applyBorder="1" applyAlignment="1">
      <alignment horizontal="center"/>
    </xf>
    <xf numFmtId="3" fontId="11" fillId="0" borderId="0" xfId="15" applyNumberFormat="1" applyFont="1"/>
    <xf numFmtId="0" fontId="15" fillId="0" borderId="0" xfId="0" applyFont="1" applyAlignment="1">
      <alignment wrapText="1"/>
    </xf>
    <xf numFmtId="0" fontId="24" fillId="0" borderId="0" xfId="0" applyFont="1" applyAlignment="1">
      <alignment wrapText="1"/>
    </xf>
    <xf numFmtId="0" fontId="23" fillId="0" borderId="0" xfId="0" applyFont="1" applyAlignment="1">
      <alignment wrapText="1"/>
    </xf>
    <xf numFmtId="0" fontId="0" fillId="0" borderId="0" xfId="0" applyAlignment="1">
      <alignment wrapText="1"/>
    </xf>
    <xf numFmtId="0" fontId="16" fillId="0" borderId="0" xfId="2" applyFont="1" applyAlignment="1">
      <alignment horizontal="left" vertical="center"/>
    </xf>
    <xf numFmtId="0" fontId="12" fillId="0" borderId="3" xfId="24" applyFont="1" applyBorder="1" applyAlignment="1">
      <alignment horizontal="left" vertical="center"/>
    </xf>
    <xf numFmtId="0" fontId="29" fillId="4" borderId="1" xfId="15" applyFont="1" applyFill="1" applyBorder="1" applyAlignment="1">
      <alignment vertical="center"/>
    </xf>
    <xf numFmtId="0" fontId="30" fillId="0" borderId="0" xfId="15" applyFont="1" applyAlignment="1">
      <alignment vertical="center"/>
    </xf>
    <xf numFmtId="0" fontId="27" fillId="0" borderId="1" xfId="15" applyFont="1" applyBorder="1" applyAlignment="1">
      <alignment vertical="center"/>
    </xf>
    <xf numFmtId="0" fontId="29" fillId="4" borderId="1" xfId="15" applyFont="1" applyFill="1" applyBorder="1" applyAlignment="1">
      <alignment horizontal="left" vertical="center"/>
    </xf>
    <xf numFmtId="0" fontId="29" fillId="4" borderId="1" xfId="15" applyFont="1" applyFill="1" applyBorder="1" applyAlignment="1">
      <alignment vertical="center" wrapText="1"/>
    </xf>
    <xf numFmtId="0" fontId="10" fillId="4" borderId="10" xfId="30" applyFont="1" applyFill="1" applyBorder="1" applyAlignment="1">
      <alignment horizontal="center" wrapText="1"/>
    </xf>
    <xf numFmtId="0" fontId="10" fillId="4" borderId="11" xfId="30" applyFont="1" applyFill="1" applyBorder="1" applyAlignment="1">
      <alignment horizontal="center" wrapText="1"/>
    </xf>
    <xf numFmtId="0" fontId="10" fillId="4" borderId="12" xfId="30" applyFont="1" applyFill="1" applyBorder="1" applyAlignment="1">
      <alignment horizontal="center" wrapText="1"/>
    </xf>
    <xf numFmtId="0" fontId="10" fillId="4" borderId="13" xfId="30" applyFont="1" applyFill="1" applyBorder="1" applyAlignment="1">
      <alignment horizontal="center" wrapText="1"/>
    </xf>
    <xf numFmtId="0" fontId="10" fillId="4" borderId="14" xfId="30" applyFont="1" applyFill="1" applyBorder="1" applyAlignment="1">
      <alignment horizontal="center" wrapText="1"/>
    </xf>
    <xf numFmtId="0" fontId="10" fillId="4" borderId="11" xfId="27" applyFont="1" applyFill="1" applyBorder="1" applyAlignment="1">
      <alignment horizontal="center" wrapText="1"/>
    </xf>
    <xf numFmtId="0" fontId="10" fillId="4" borderId="15" xfId="27" applyFont="1" applyFill="1" applyBorder="1" applyAlignment="1">
      <alignment horizontal="center" wrapText="1"/>
    </xf>
    <xf numFmtId="0" fontId="10" fillId="4" borderId="13" xfId="27" applyFont="1" applyFill="1" applyBorder="1" applyAlignment="1">
      <alignment horizontal="center" wrapText="1"/>
    </xf>
    <xf numFmtId="0" fontId="12" fillId="2" borderId="0" xfId="1" applyFont="1" applyFill="1" applyAlignment="1">
      <alignment horizontal="center" vertical="center" wrapText="1"/>
    </xf>
    <xf numFmtId="0" fontId="12" fillId="2" borderId="12" xfId="1" applyFont="1" applyFill="1" applyBorder="1" applyAlignment="1">
      <alignment horizontal="center" vertical="center" wrapText="1"/>
    </xf>
    <xf numFmtId="0" fontId="12" fillId="2" borderId="1" xfId="1" applyFont="1" applyFill="1" applyBorder="1" applyAlignment="1">
      <alignment horizontal="center" vertical="center" wrapText="1"/>
    </xf>
    <xf numFmtId="0" fontId="15" fillId="0" borderId="0" xfId="1" applyFont="1" applyAlignment="1">
      <alignment horizontal="left" wrapText="1"/>
    </xf>
    <xf numFmtId="0" fontId="15" fillId="0" borderId="0" xfId="1" applyFont="1" applyAlignment="1">
      <alignment horizontal="left"/>
    </xf>
    <xf numFmtId="0" fontId="52" fillId="4" borderId="9" xfId="2" applyFont="1" applyFill="1" applyBorder="1" applyAlignment="1">
      <alignment horizontal="center"/>
    </xf>
    <xf numFmtId="0" fontId="15" fillId="0" borderId="0" xfId="2" applyFont="1" applyAlignment="1">
      <alignment horizontal="left" wrapText="1"/>
    </xf>
    <xf numFmtId="0" fontId="12" fillId="0" borderId="0" xfId="2" applyFont="1" applyAlignment="1">
      <alignment horizontal="left" vertical="center" wrapText="1"/>
    </xf>
    <xf numFmtId="0" fontId="10" fillId="4" borderId="0" xfId="2" applyFont="1" applyFill="1" applyAlignment="1">
      <alignment horizontal="center"/>
    </xf>
    <xf numFmtId="0" fontId="10" fillId="0" borderId="0" xfId="2" applyFont="1" applyAlignment="1">
      <alignment horizontal="center"/>
    </xf>
    <xf numFmtId="0" fontId="6" fillId="0" borderId="0" xfId="2" applyFont="1" applyAlignment="1">
      <alignment horizontal="center"/>
    </xf>
    <xf numFmtId="0" fontId="6" fillId="0" borderId="0" xfId="2" applyFont="1" applyAlignment="1">
      <alignment horizontal="center" wrapText="1"/>
    </xf>
    <xf numFmtId="0" fontId="12" fillId="0" borderId="1" xfId="2" quotePrefix="1" applyFont="1" applyBorder="1" applyAlignment="1">
      <alignment horizontal="left" vertical="center" wrapText="1"/>
    </xf>
    <xf numFmtId="0" fontId="12" fillId="0" borderId="1" xfId="40" applyFont="1" applyBorder="1" applyAlignment="1">
      <alignment horizontal="left" vertical="center" wrapText="1"/>
    </xf>
    <xf numFmtId="0" fontId="10" fillId="4" borderId="1" xfId="40" applyFont="1" applyFill="1" applyBorder="1" applyAlignment="1">
      <alignment horizontal="center"/>
    </xf>
    <xf numFmtId="0" fontId="15" fillId="0" borderId="0" xfId="40" applyFont="1" applyAlignment="1">
      <alignment horizontal="left" wrapText="1"/>
    </xf>
    <xf numFmtId="0" fontId="24" fillId="0" borderId="0" xfId="0" applyFont="1" applyAlignment="1">
      <alignment horizontal="left" wrapText="1"/>
    </xf>
    <xf numFmtId="0" fontId="16" fillId="0" borderId="1" xfId="0" applyFont="1" applyBorder="1" applyAlignment="1">
      <alignment horizontal="left" vertical="center" wrapText="1"/>
    </xf>
    <xf numFmtId="0" fontId="24" fillId="0" borderId="0" xfId="1" applyFont="1" applyAlignment="1">
      <alignment horizontal="left" wrapText="1"/>
    </xf>
    <xf numFmtId="0" fontId="27" fillId="0" borderId="1" xfId="1" applyFont="1" applyBorder="1" applyAlignment="1">
      <alignment horizontal="left" vertical="center" wrapText="1"/>
    </xf>
    <xf numFmtId="0" fontId="55" fillId="0" borderId="1" xfId="0" applyFont="1" applyBorder="1" applyAlignment="1">
      <alignment horizontal="left" vertical="center" wrapText="1"/>
    </xf>
    <xf numFmtId="0" fontId="16" fillId="0" borderId="1" xfId="42" applyFont="1" applyBorder="1" applyAlignment="1">
      <alignment horizontal="left" vertical="center" wrapText="1"/>
    </xf>
    <xf numFmtId="0" fontId="24" fillId="0" borderId="0" xfId="42" applyFont="1" applyAlignment="1">
      <alignment horizontal="left" wrapText="1"/>
    </xf>
    <xf numFmtId="0" fontId="10" fillId="0" borderId="1" xfId="44" applyFont="1" applyFill="1" applyBorder="1" applyAlignment="1" applyProtection="1">
      <alignment horizontal="left" vertical="center" wrapText="1"/>
    </xf>
    <xf numFmtId="0" fontId="24" fillId="0" borderId="0" xfId="43" applyFont="1" applyAlignment="1">
      <alignment horizontal="left" wrapText="1"/>
    </xf>
    <xf numFmtId="0" fontId="15" fillId="0" borderId="9" xfId="43" applyFont="1" applyBorder="1" applyAlignment="1">
      <alignment horizontal="left" wrapText="1"/>
    </xf>
    <xf numFmtId="0" fontId="12" fillId="0" borderId="1" xfId="43" applyFont="1" applyBorder="1" applyAlignment="1">
      <alignment horizontal="left" vertical="center" wrapText="1"/>
    </xf>
    <xf numFmtId="0" fontId="12" fillId="0" borderId="1" xfId="31" applyFont="1" applyBorder="1" applyAlignment="1">
      <alignment horizontal="left" vertical="center" wrapText="1"/>
    </xf>
    <xf numFmtId="0" fontId="24" fillId="0" borderId="0" xfId="31" applyFont="1" applyAlignment="1">
      <alignment horizontal="left" wrapText="1"/>
    </xf>
    <xf numFmtId="0" fontId="12" fillId="0" borderId="1" xfId="39" applyFont="1" applyBorder="1" applyAlignment="1">
      <alignment horizontal="left" vertical="center" wrapText="1"/>
    </xf>
    <xf numFmtId="0" fontId="15" fillId="0" borderId="0" xfId="39" applyFont="1" applyAlignment="1">
      <alignment horizontal="left" wrapText="1"/>
    </xf>
    <xf numFmtId="0" fontId="15" fillId="0" borderId="0" xfId="27" applyFont="1" applyAlignment="1">
      <alignment horizontal="left" wrapText="1"/>
    </xf>
    <xf numFmtId="0" fontId="15" fillId="0" borderId="0" xfId="15" applyFont="1" applyAlignment="1">
      <alignment horizontal="left" wrapText="1"/>
    </xf>
    <xf numFmtId="0" fontId="12" fillId="0" borderId="1" xfId="15" applyFont="1" applyBorder="1" applyAlignment="1">
      <alignment horizontal="left" vertical="center" wrapText="1"/>
    </xf>
    <xf numFmtId="0" fontId="10" fillId="0" borderId="1" xfId="27" applyFont="1" applyBorder="1" applyAlignment="1">
      <alignment horizontal="left" vertical="center" wrapText="1"/>
    </xf>
    <xf numFmtId="0" fontId="10" fillId="0" borderId="0" xfId="27" applyFont="1" applyAlignment="1">
      <alignment horizontal="left" vertical="center" wrapText="1"/>
    </xf>
    <xf numFmtId="0" fontId="43" fillId="4" borderId="1" xfId="1" applyFont="1" applyFill="1" applyBorder="1" applyAlignment="1">
      <alignment horizontal="center" wrapText="1"/>
    </xf>
    <xf numFmtId="0" fontId="43" fillId="0" borderId="0" xfId="1" applyFont="1" applyAlignment="1">
      <alignment horizontal="center" wrapText="1"/>
    </xf>
    <xf numFmtId="0" fontId="16" fillId="0" borderId="1" xfId="33" applyFont="1" applyBorder="1" applyAlignment="1">
      <alignment horizontal="left" vertical="center" wrapText="1"/>
    </xf>
    <xf numFmtId="0" fontId="24" fillId="0" borderId="0" xfId="33" applyFont="1" applyAlignment="1">
      <alignment horizontal="left" wrapText="1"/>
    </xf>
    <xf numFmtId="0" fontId="16" fillId="0" borderId="1" xfId="35" applyFont="1" applyBorder="1" applyAlignment="1">
      <alignment horizontal="left" vertical="center" wrapText="1"/>
    </xf>
    <xf numFmtId="0" fontId="24" fillId="0" borderId="0" xfId="35" applyFont="1" applyAlignment="1">
      <alignment horizontal="left" wrapText="1"/>
    </xf>
    <xf numFmtId="165" fontId="12" fillId="0" borderId="1" xfId="37" applyNumberFormat="1" applyFont="1" applyBorder="1" applyAlignment="1">
      <alignment horizontal="left" vertical="center" wrapText="1"/>
    </xf>
    <xf numFmtId="0" fontId="12" fillId="0" borderId="0" xfId="27" applyFont="1" applyAlignment="1">
      <alignment horizontal="left" vertical="center" wrapText="1"/>
    </xf>
    <xf numFmtId="0" fontId="0" fillId="0" borderId="1" xfId="0" applyBorder="1" applyAlignment="1">
      <alignment wrapText="1"/>
    </xf>
    <xf numFmtId="0" fontId="24" fillId="0" borderId="0" xfId="31" applyFont="1" applyAlignment="1">
      <alignment wrapText="1"/>
    </xf>
    <xf numFmtId="0" fontId="12" fillId="0" borderId="1" xfId="48" applyFont="1" applyBorder="1" applyAlignment="1">
      <alignment horizontal="left" vertical="center" wrapText="1"/>
    </xf>
    <xf numFmtId="0" fontId="15" fillId="0" borderId="0" xfId="48" applyFont="1" applyAlignment="1">
      <alignment wrapText="1"/>
    </xf>
    <xf numFmtId="0" fontId="17" fillId="0" borderId="1" xfId="45" applyFont="1" applyBorder="1" applyAlignment="1">
      <alignment horizontal="left" vertical="center" wrapText="1"/>
    </xf>
    <xf numFmtId="0" fontId="48" fillId="0" borderId="0" xfId="45" applyFont="1" applyAlignment="1">
      <alignment wrapText="1"/>
    </xf>
    <xf numFmtId="0" fontId="16" fillId="0" borderId="1" xfId="45" applyFont="1" applyBorder="1" applyAlignment="1">
      <alignment horizontal="left" vertical="center" wrapText="1"/>
    </xf>
    <xf numFmtId="0" fontId="17" fillId="0" borderId="1" xfId="45" applyFont="1" applyBorder="1" applyAlignment="1">
      <alignment horizontal="left" wrapText="1"/>
    </xf>
    <xf numFmtId="0" fontId="48" fillId="0" borderId="0" xfId="33" applyFont="1" applyAlignment="1">
      <alignment wrapText="1"/>
    </xf>
    <xf numFmtId="0" fontId="12" fillId="0" borderId="0" xfId="15" applyFont="1" applyAlignment="1">
      <alignment horizontal="left" vertical="center" wrapText="1"/>
    </xf>
    <xf numFmtId="0" fontId="48" fillId="0" borderId="0" xfId="25" applyFont="1" applyAlignment="1">
      <alignment wrapText="1"/>
    </xf>
    <xf numFmtId="0" fontId="16" fillId="0" borderId="1" xfId="33" applyFont="1" applyBorder="1" applyAlignment="1">
      <alignment vertical="center" wrapText="1"/>
    </xf>
    <xf numFmtId="0" fontId="11" fillId="0" borderId="1" xfId="15" applyFont="1" applyBorder="1" applyAlignment="1">
      <alignment wrapText="1"/>
    </xf>
    <xf numFmtId="0" fontId="17" fillId="0" borderId="1" xfId="33" applyFont="1" applyBorder="1" applyAlignment="1">
      <alignment horizontal="left" wrapText="1"/>
    </xf>
    <xf numFmtId="0" fontId="2" fillId="5" borderId="2" xfId="33" applyFont="1" applyFill="1" applyBorder="1" applyAlignment="1">
      <alignment horizontal="center"/>
    </xf>
    <xf numFmtId="0" fontId="17" fillId="0" borderId="0" xfId="46" applyFont="1" applyAlignment="1">
      <alignment horizontal="left" vertical="center" wrapText="1"/>
    </xf>
    <xf numFmtId="0" fontId="24" fillId="0" borderId="0" xfId="46" applyFont="1" applyAlignment="1">
      <alignment horizontal="left" wrapText="1"/>
    </xf>
  </cellXfs>
  <cellStyles count="49">
    <cellStyle name="Comma 2" xfId="4" xr:uid="{196E3987-A955-4FBA-BAC9-727C954922E1}"/>
    <cellStyle name="Comma 7 3" xfId="28" xr:uid="{AC249A75-7B8D-4133-8DBD-B2146C9A5500}"/>
    <cellStyle name="Comma 7 4" xfId="14" xr:uid="{0B243BC2-ED5D-402E-9003-DA7EF37309AC}"/>
    <cellStyle name="Currency 2" xfId="5" xr:uid="{56E96F4A-7924-4C79-85C0-ED7501BB14B0}"/>
    <cellStyle name="Currency 2 2" xfId="34" xr:uid="{D1C6CA9A-D2E2-43E8-BBF0-85B748002203}"/>
    <cellStyle name="Currency 3" xfId="36" xr:uid="{C573E91F-8EB0-4AFF-9DD0-601C15DA7382}"/>
    <cellStyle name="Hyperlink 2" xfId="44" xr:uid="{2DA1FA5B-D6B7-492A-B294-D9312C48ABCF}"/>
    <cellStyle name="Normal" xfId="0" builtinId="0"/>
    <cellStyle name="Normal 100" xfId="15" xr:uid="{F51C9E15-802F-4C80-BD7C-10B0BE1E5E41}"/>
    <cellStyle name="Normal 14" xfId="38" xr:uid="{6BBC0809-8C2A-453C-B92F-EC06BFF3ED88}"/>
    <cellStyle name="Normal 14 3" xfId="40" xr:uid="{DCF3CA1E-AAA0-456F-A8B0-2A5F804603B8}"/>
    <cellStyle name="Normal 18 2" xfId="29" xr:uid="{7499C2E2-B043-479B-B4EA-D2AF4293040E}"/>
    <cellStyle name="Normal 2" xfId="2" xr:uid="{522DDFE2-82B9-4D7D-9CFE-DD726802C3A3}"/>
    <cellStyle name="Normal 2 10" xfId="27" xr:uid="{E893EB13-156D-4764-9847-A4BDB0A38997}"/>
    <cellStyle name="Normal 2 2" xfId="24" xr:uid="{95437C12-9890-40B7-8F26-DEFCE600CEF7}"/>
    <cellStyle name="Normal 2 3" xfId="31" xr:uid="{AF953FCD-3331-403E-AD45-F9415CF3FAFC}"/>
    <cellStyle name="Normal 2 8 2" xfId="1" xr:uid="{239086F6-9831-4B12-B19F-9BE01C2F021B}"/>
    <cellStyle name="Normal 25 2" xfId="23" xr:uid="{8C789E82-6051-4C3A-8045-F7A0763B39F7}"/>
    <cellStyle name="Normal 27" xfId="25" xr:uid="{F7BD55D0-75CD-43CE-84F1-27DB4B73E40C}"/>
    <cellStyle name="Normal 28" xfId="30" xr:uid="{EE444801-0F54-4A0B-83C3-BB7F645A8319}"/>
    <cellStyle name="Normal 29" xfId="26" xr:uid="{96AFAAD9-5C40-4B1A-A1C0-0841AD251AFB}"/>
    <cellStyle name="Normal 3" xfId="6" xr:uid="{48EA1E69-38E2-4E7D-802F-0CC7A553E23B}"/>
    <cellStyle name="Normal 3 2" xfId="33" xr:uid="{AF9CEBB1-0A8B-4B8B-9BB1-EDA24914D0C6}"/>
    <cellStyle name="Normal 3 2 2" xfId="47" xr:uid="{8AB8CD24-C1F7-4A60-9E3F-CB0CCE689617}"/>
    <cellStyle name="Normal 3 3" xfId="37" xr:uid="{D78066A5-9BAF-405F-A9D2-7140E3FEDE03}"/>
    <cellStyle name="Normal 3 3 2" xfId="43" xr:uid="{8AD9B25D-7317-401B-A4A3-93818B1D8FFF}"/>
    <cellStyle name="Normal 30 3" xfId="7" xr:uid="{0BBD33A2-AC00-4767-B02A-ABC42F3A99AD}"/>
    <cellStyle name="Normal 4" xfId="35" xr:uid="{FA2F40B8-6918-4CF1-960D-C1F69B6FA860}"/>
    <cellStyle name="Normal 4 2" xfId="48" xr:uid="{70C57CB1-92D5-4318-A43E-66C736DEA599}"/>
    <cellStyle name="Normal 42 3" xfId="41" xr:uid="{FD2F604D-2637-416D-9DAD-86229AA74C90}"/>
    <cellStyle name="Normal 46 3" xfId="9" xr:uid="{5AD6AA4E-AD48-40C4-BBE7-23C279AF6E9D}"/>
    <cellStyle name="Normal 49 3" xfId="11" xr:uid="{31BDB1DA-4AA4-4784-9D2C-0F967DAFE4A1}"/>
    <cellStyle name="Normal 5" xfId="39" xr:uid="{D09A8B22-F5A2-4E38-B121-22101087D4A1}"/>
    <cellStyle name="Normal 5 2" xfId="45" xr:uid="{6EEB1853-7D9A-44DE-A947-63D720EA14BF}"/>
    <cellStyle name="Normal 5 2 2" xfId="46" xr:uid="{B6DF5738-DCDF-43B5-ACD2-9B9F3984F997}"/>
    <cellStyle name="Normal 53 3" xfId="8" xr:uid="{9064F1D2-03DA-4226-9C14-08BC21E86C3E}"/>
    <cellStyle name="Normal 54 3" xfId="10" xr:uid="{C112ADAF-D343-4DF3-95BB-D30AC791A9DD}"/>
    <cellStyle name="Normal 55 3" xfId="12" xr:uid="{E81E493A-4439-43E7-9264-F1AF6B3ED9AA}"/>
    <cellStyle name="Normal 56 3" xfId="13" xr:uid="{B07B577B-9FD5-4442-B3F8-99DE3ABADB4E}"/>
    <cellStyle name="Normal 69 3" xfId="17" xr:uid="{727CB7E4-46E9-484E-8D4E-D6C441330F8E}"/>
    <cellStyle name="Normal 70 3" xfId="18" xr:uid="{853A9C80-4002-42C7-9718-77F063E3A664}"/>
    <cellStyle name="Normal 71 3" xfId="19" xr:uid="{DF851D93-C9D4-4075-81CD-3CCC2C13A21D}"/>
    <cellStyle name="Normal 72 3" xfId="20" xr:uid="{DD930A01-0ED0-42EF-96B7-289A659C93C2}"/>
    <cellStyle name="Normal 73 3" xfId="21" xr:uid="{3667CD3E-365F-4E2B-95FA-7789FA54B74B}"/>
    <cellStyle name="Normal 74 3" xfId="22" xr:uid="{B24F59E2-ED57-45BF-8BF7-5D0623B76068}"/>
    <cellStyle name="Normal 8" xfId="42" xr:uid="{9FC0E4A0-F2AE-4FAA-A846-ACFBFD01375E}"/>
    <cellStyle name="Percent 2" xfId="3" xr:uid="{53E077CB-01FA-452D-BBC9-6C3607559A87}"/>
    <cellStyle name="Percent 2 2" xfId="32" xr:uid="{771B4BEC-1027-40BF-BBE5-3442B274B9E5}"/>
    <cellStyle name="Percent 2 2 2" xfId="16" xr:uid="{AB80A3F6-E385-4383-ADAB-548D130063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1.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2.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3.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C:\Users\sandybaum2016\Dropbox\Trends%20in%20Student%20Aid%202016\Tax%20Benefits\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sandybaum2016\Dropbox\Trends%20in%20Student%20Aid%202016\Tax%20Benefits\C:\Documents%20and%20Settings\Kathleen%20Payea\My%20Documents\KATHY\Trends\Trends%202004\College%20Cost\final\figure%201%20pric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Masterfile%202018\From%20FSA\Aid%20Sector\FedAid_bySector2018_allyrs_8-2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7"/>
      <sheetName val="2016-17"/>
      <sheetName val="EnrollmentbySector2016"/>
      <sheetName val="2015-16"/>
      <sheetName val="EnrollmentbySector2015"/>
      <sheetName val="Figure_6B"/>
      <sheetName val="2014-15_new"/>
      <sheetName val="Loan_2014_15_comparison"/>
      <sheetName val="2013-14_updated"/>
      <sheetName val="2013-14"/>
      <sheetName val="2012-13"/>
      <sheetName val="2011-12"/>
      <sheetName val="2010-11"/>
      <sheetName val="2009-10"/>
      <sheetName val="2008-09"/>
      <sheetName val="2007-08"/>
    </sheetNames>
    <sheetDataSet>
      <sheetData sheetId="0"/>
      <sheetData sheetId="1"/>
      <sheetData sheetId="2"/>
      <sheetData sheetId="3"/>
      <sheetData sheetId="4"/>
      <sheetData sheetId="5"/>
      <sheetData sheetId="6"/>
      <sheetData sheetId="7"/>
      <sheetData sheetId="8"/>
      <sheetData sheetId="9"/>
      <sheetData sheetId="10"/>
      <sheetData sheetId="11">
        <row r="32">
          <cell r="B32">
            <v>0.37124452337355318</v>
          </cell>
        </row>
        <row r="33">
          <cell r="B33">
            <v>0.27803570070864625</v>
          </cell>
        </row>
        <row r="34">
          <cell r="B34">
            <v>0.13689623905825171</v>
          </cell>
        </row>
        <row r="35">
          <cell r="B35">
            <v>0.21382353685954883</v>
          </cell>
        </row>
      </sheetData>
      <sheetData sheetId="12">
        <row r="31">
          <cell r="B31">
            <v>0.35414295786732858</v>
          </cell>
          <cell r="D31">
            <v>0.11521622276471441</v>
          </cell>
          <cell r="L31">
            <v>9.3956457079118413E-2</v>
          </cell>
          <cell r="T31">
            <v>1.2788633338842344E-2</v>
          </cell>
          <cell r="X31">
            <v>1.5497356315264468E-5</v>
          </cell>
        </row>
        <row r="32">
          <cell r="B32">
            <v>0.26611250850314666</v>
          </cell>
          <cell r="D32">
            <v>0.36978347658101157</v>
          </cell>
          <cell r="L32">
            <v>0.35318068866525443</v>
          </cell>
          <cell r="T32">
            <v>0.42437158307273232</v>
          </cell>
          <cell r="X32">
            <v>0.23302302471487679</v>
          </cell>
        </row>
        <row r="33">
          <cell r="B33">
            <v>0.12931985104594043</v>
          </cell>
          <cell r="D33">
            <v>0.2779965016076365</v>
          </cell>
          <cell r="L33">
            <v>0.29322167612036187</v>
          </cell>
          <cell r="T33">
            <v>0.40702241081765989</v>
          </cell>
          <cell r="X33">
            <v>0.70476768809168155</v>
          </cell>
        </row>
        <row r="34">
          <cell r="B34">
            <v>0.25042468258358436</v>
          </cell>
          <cell r="D34">
            <v>0.23700379904663751</v>
          </cell>
          <cell r="L34">
            <v>0.25964117813526527</v>
          </cell>
          <cell r="T34">
            <v>0.15581737277076549</v>
          </cell>
          <cell r="X34">
            <v>6.2193789837126402E-2</v>
          </cell>
        </row>
      </sheetData>
      <sheetData sheetId="13">
        <row r="40">
          <cell r="B40">
            <v>0.34963000165681596</v>
          </cell>
          <cell r="D40">
            <v>0.10692712958250479</v>
          </cell>
          <cell r="H40">
            <v>8.538337268889197E-2</v>
          </cell>
          <cell r="L40">
            <v>1.289547380780889E-2</v>
          </cell>
          <cell r="P40">
            <v>2.0911987138868236E-5</v>
          </cell>
          <cell r="AK40">
            <v>0.1597961972812543</v>
          </cell>
          <cell r="AO40">
            <v>1.5624194093277045E-2</v>
          </cell>
          <cell r="AQ40">
            <v>0.18004053992266</v>
          </cell>
        </row>
        <row r="41">
          <cell r="B41">
            <v>0.26688583499278984</v>
          </cell>
          <cell r="D41">
            <v>0.35732387486500883</v>
          </cell>
          <cell r="H41">
            <v>0.34591406400373897</v>
          </cell>
          <cell r="L41">
            <v>0.41844684894436845</v>
          </cell>
          <cell r="P41">
            <v>0.22687038781044569</v>
          </cell>
          <cell r="AK41">
            <v>0.32856621975620942</v>
          </cell>
          <cell r="AO41">
            <v>0.41567509934511343</v>
          </cell>
          <cell r="AQ41">
            <v>0.28948107283355612</v>
          </cell>
        </row>
        <row r="42">
          <cell r="B42">
            <v>0.13183333993236729</v>
          </cell>
          <cell r="D42">
            <v>0.27940079298329801</v>
          </cell>
          <cell r="H42">
            <v>0.28859597484755922</v>
          </cell>
          <cell r="L42">
            <v>0.41355928639018619</v>
          </cell>
          <cell r="P42">
            <v>0.72320487477568485</v>
          </cell>
          <cell r="AK42">
            <v>0.44425026413994617</v>
          </cell>
          <cell r="AO42">
            <v>0.53968394348897719</v>
          </cell>
          <cell r="AQ42">
            <v>0.35831667910615439</v>
          </cell>
        </row>
        <row r="43">
          <cell r="B43">
            <v>0.25165082341802686</v>
          </cell>
          <cell r="D43">
            <v>0.25634820256918839</v>
          </cell>
          <cell r="H43">
            <v>0.28010658845980979</v>
          </cell>
          <cell r="L43">
            <v>0.15509839085763644</v>
          </cell>
          <cell r="P43">
            <v>4.9903825426730615E-2</v>
          </cell>
          <cell r="AK43">
            <v>6.7387318822590137E-2</v>
          </cell>
          <cell r="AO43">
            <v>2.9016763072632401E-2</v>
          </cell>
          <cell r="AQ43">
            <v>0.17216170813762952</v>
          </cell>
        </row>
      </sheetData>
      <sheetData sheetId="14">
        <row r="40">
          <cell r="B40">
            <v>0.33606848519857824</v>
          </cell>
          <cell r="D40">
            <v>9.5034087537089765E-2</v>
          </cell>
          <cell r="H40">
            <v>7.3075746362685379E-2</v>
          </cell>
          <cell r="L40">
            <v>1.3469084642786375E-2</v>
          </cell>
          <cell r="P40">
            <v>2.1569951531964359E-5</v>
          </cell>
          <cell r="AK40">
            <v>0.15644562285799885</v>
          </cell>
          <cell r="AO40">
            <v>1.8658843653068916E-2</v>
          </cell>
          <cell r="AQ40">
            <v>0.17805114188614557</v>
          </cell>
        </row>
        <row r="41">
          <cell r="B41">
            <v>0.28299674625065474</v>
          </cell>
          <cell r="D41">
            <v>0.36819235268314665</v>
          </cell>
          <cell r="H41">
            <v>0.34983999639513841</v>
          </cell>
          <cell r="L41">
            <v>0.40831179152734748</v>
          </cell>
          <cell r="P41">
            <v>0.21596494906595762</v>
          </cell>
          <cell r="AK41">
            <v>0.34647590737919892</v>
          </cell>
          <cell r="AO41">
            <v>0.39444167033523486</v>
          </cell>
          <cell r="AQ41">
            <v>0.29560938132215991</v>
          </cell>
        </row>
        <row r="42">
          <cell r="B42">
            <v>0.14401595157022212</v>
          </cell>
          <cell r="D42">
            <v>0.29427527931022268</v>
          </cell>
          <cell r="H42">
            <v>0.30137995224123754</v>
          </cell>
          <cell r="L42">
            <v>0.42367019992385446</v>
          </cell>
          <cell r="P42">
            <v>0.7396703503931763</v>
          </cell>
          <cell r="AK42">
            <v>0.4376165485293963</v>
          </cell>
          <cell r="AO42">
            <v>0.55712137078392943</v>
          </cell>
          <cell r="AQ42">
            <v>0.36853149422757137</v>
          </cell>
        </row>
        <row r="43">
          <cell r="B43">
            <v>0.23691881698054479</v>
          </cell>
          <cell r="D43">
            <v>0.24249828046954092</v>
          </cell>
          <cell r="H43">
            <v>0.27570430500093868</v>
          </cell>
          <cell r="L43">
            <v>0.15454892390601171</v>
          </cell>
          <cell r="P43">
            <v>4.4343130589334132E-2</v>
          </cell>
          <cell r="AK43">
            <v>5.9461921233405955E-2</v>
          </cell>
          <cell r="AO43">
            <v>2.977811522776673E-2</v>
          </cell>
          <cell r="AQ43">
            <v>0.15780798256412315</v>
          </cell>
        </row>
      </sheetData>
      <sheetData sheetId="15">
        <row r="41">
          <cell r="B41">
            <v>0.32833293746744768</v>
          </cell>
          <cell r="D41">
            <v>8.7180593144903104E-2</v>
          </cell>
          <cell r="H41">
            <v>6.43594870293763E-2</v>
          </cell>
          <cell r="L41">
            <v>1.5162431402315161E-2</v>
          </cell>
          <cell r="P41">
            <v>2.1221761944549673E-5</v>
          </cell>
          <cell r="AK41">
            <v>0.15725271017931713</v>
          </cell>
          <cell r="AO41">
            <v>1.381670721221657E-2</v>
          </cell>
          <cell r="AQ41">
            <v>0.16931464964806026</v>
          </cell>
        </row>
        <row r="42">
          <cell r="B42">
            <v>0.30669139270322715</v>
          </cell>
          <cell r="D42">
            <v>0.38595031907236393</v>
          </cell>
          <cell r="H42">
            <v>0.36419180583209204</v>
          </cell>
          <cell r="L42">
            <v>0.40860605050636389</v>
          </cell>
          <cell r="P42">
            <v>0.20874408770421077</v>
          </cell>
          <cell r="AK42">
            <v>0.34886544738394359</v>
          </cell>
          <cell r="AO42">
            <v>0.43220895441479856</v>
          </cell>
          <cell r="AQ42">
            <v>0.2987395380812497</v>
          </cell>
        </row>
        <row r="43">
          <cell r="B43">
            <v>0.15449616779376535</v>
          </cell>
          <cell r="D43">
            <v>0.31238982630937068</v>
          </cell>
          <cell r="H43">
            <v>0.33194312769279022</v>
          </cell>
          <cell r="L43">
            <v>0.42956196926918938</v>
          </cell>
          <cell r="P43">
            <v>0.75870663185044651</v>
          </cell>
          <cell r="AK43">
            <v>0.43789179459440658</v>
          </cell>
          <cell r="AO43">
            <v>0.51622162426077622</v>
          </cell>
          <cell r="AQ43">
            <v>0.37326615288629711</v>
          </cell>
        </row>
        <row r="44">
          <cell r="B44">
            <v>0.2104795020355596</v>
          </cell>
          <cell r="D44">
            <v>0.21447926147336227</v>
          </cell>
          <cell r="H44">
            <v>0.23950557944574147</v>
          </cell>
          <cell r="L44">
            <v>0.14666954882213151</v>
          </cell>
          <cell r="P44">
            <v>3.2528058683398121E-2</v>
          </cell>
          <cell r="AK44">
            <v>5.5990047842332698E-2</v>
          </cell>
          <cell r="AO44">
            <v>3.7752714112208638E-2</v>
          </cell>
          <cell r="AQ44">
            <v>0.15867965938439293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ftp://ftp.bls.gov/pub/special.requests/cpi/cpiai.tx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3416-A9AE-4560-A376-5610379C96E2}">
  <sheetPr>
    <tabColor theme="5" tint="0.39997558519241921"/>
  </sheetPr>
  <dimension ref="A1:H129"/>
  <sheetViews>
    <sheetView tabSelected="1" zoomScale="90" zoomScaleNormal="90" workbookViewId="0">
      <selection activeCell="B42" sqref="B42"/>
    </sheetView>
  </sheetViews>
  <sheetFormatPr defaultRowHeight="12.75" x14ac:dyDescent="0.2"/>
  <cols>
    <col min="1" max="1" width="21.42578125" style="767" customWidth="1"/>
    <col min="2" max="2" width="152.85546875" style="767" customWidth="1"/>
    <col min="3" max="256" width="9.140625" style="4"/>
    <col min="257" max="257" width="21.42578125" style="4" customWidth="1"/>
    <col min="258" max="258" width="61.42578125" style="4" customWidth="1"/>
    <col min="259" max="512" width="9.140625" style="4"/>
    <col min="513" max="513" width="21.42578125" style="4" customWidth="1"/>
    <col min="514" max="514" width="61.42578125" style="4" customWidth="1"/>
    <col min="515" max="768" width="9.140625" style="4"/>
    <col min="769" max="769" width="21.42578125" style="4" customWidth="1"/>
    <col min="770" max="770" width="61.42578125" style="4" customWidth="1"/>
    <col min="771" max="1024" width="9.140625" style="4"/>
    <col min="1025" max="1025" width="21.42578125" style="4" customWidth="1"/>
    <col min="1026" max="1026" width="61.42578125" style="4" customWidth="1"/>
    <col min="1027" max="1280" width="9.140625" style="4"/>
    <col min="1281" max="1281" width="21.42578125" style="4" customWidth="1"/>
    <col min="1282" max="1282" width="61.42578125" style="4" customWidth="1"/>
    <col min="1283" max="1536" width="9.140625" style="4"/>
    <col min="1537" max="1537" width="21.42578125" style="4" customWidth="1"/>
    <col min="1538" max="1538" width="61.42578125" style="4" customWidth="1"/>
    <col min="1539" max="1792" width="9.140625" style="4"/>
    <col min="1793" max="1793" width="21.42578125" style="4" customWidth="1"/>
    <col min="1794" max="1794" width="61.42578125" style="4" customWidth="1"/>
    <col min="1795" max="2048" width="9.140625" style="4"/>
    <col min="2049" max="2049" width="21.42578125" style="4" customWidth="1"/>
    <col min="2050" max="2050" width="61.42578125" style="4" customWidth="1"/>
    <col min="2051" max="2304" width="9.140625" style="4"/>
    <col min="2305" max="2305" width="21.42578125" style="4" customWidth="1"/>
    <col min="2306" max="2306" width="61.42578125" style="4" customWidth="1"/>
    <col min="2307" max="2560" width="9.140625" style="4"/>
    <col min="2561" max="2561" width="21.42578125" style="4" customWidth="1"/>
    <col min="2562" max="2562" width="61.42578125" style="4" customWidth="1"/>
    <col min="2563" max="2816" width="9.140625" style="4"/>
    <col min="2817" max="2817" width="21.42578125" style="4" customWidth="1"/>
    <col min="2818" max="2818" width="61.42578125" style="4" customWidth="1"/>
    <col min="2819" max="3072" width="9.140625" style="4"/>
    <col min="3073" max="3073" width="21.42578125" style="4" customWidth="1"/>
    <col min="3074" max="3074" width="61.42578125" style="4" customWidth="1"/>
    <col min="3075" max="3328" width="9.140625" style="4"/>
    <col min="3329" max="3329" width="21.42578125" style="4" customWidth="1"/>
    <col min="3330" max="3330" width="61.42578125" style="4" customWidth="1"/>
    <col min="3331" max="3584" width="9.140625" style="4"/>
    <col min="3585" max="3585" width="21.42578125" style="4" customWidth="1"/>
    <col min="3586" max="3586" width="61.42578125" style="4" customWidth="1"/>
    <col min="3587" max="3840" width="9.140625" style="4"/>
    <col min="3841" max="3841" width="21.42578125" style="4" customWidth="1"/>
    <col min="3842" max="3842" width="61.42578125" style="4" customWidth="1"/>
    <col min="3843" max="4096" width="9.140625" style="4"/>
    <col min="4097" max="4097" width="21.42578125" style="4" customWidth="1"/>
    <col min="4098" max="4098" width="61.42578125" style="4" customWidth="1"/>
    <col min="4099" max="4352" width="9.140625" style="4"/>
    <col min="4353" max="4353" width="21.42578125" style="4" customWidth="1"/>
    <col min="4354" max="4354" width="61.42578125" style="4" customWidth="1"/>
    <col min="4355" max="4608" width="9.140625" style="4"/>
    <col min="4609" max="4609" width="21.42578125" style="4" customWidth="1"/>
    <col min="4610" max="4610" width="61.42578125" style="4" customWidth="1"/>
    <col min="4611" max="4864" width="9.140625" style="4"/>
    <col min="4865" max="4865" width="21.42578125" style="4" customWidth="1"/>
    <col min="4866" max="4866" width="61.42578125" style="4" customWidth="1"/>
    <col min="4867" max="5120" width="9.140625" style="4"/>
    <col min="5121" max="5121" width="21.42578125" style="4" customWidth="1"/>
    <col min="5122" max="5122" width="61.42578125" style="4" customWidth="1"/>
    <col min="5123" max="5376" width="9.140625" style="4"/>
    <col min="5377" max="5377" width="21.42578125" style="4" customWidth="1"/>
    <col min="5378" max="5378" width="61.42578125" style="4" customWidth="1"/>
    <col min="5379" max="5632" width="9.140625" style="4"/>
    <col min="5633" max="5633" width="21.42578125" style="4" customWidth="1"/>
    <col min="5634" max="5634" width="61.42578125" style="4" customWidth="1"/>
    <col min="5635" max="5888" width="9.140625" style="4"/>
    <col min="5889" max="5889" width="21.42578125" style="4" customWidth="1"/>
    <col min="5890" max="5890" width="61.42578125" style="4" customWidth="1"/>
    <col min="5891" max="6144" width="9.140625" style="4"/>
    <col min="6145" max="6145" width="21.42578125" style="4" customWidth="1"/>
    <col min="6146" max="6146" width="61.42578125" style="4" customWidth="1"/>
    <col min="6147" max="6400" width="9.140625" style="4"/>
    <col min="6401" max="6401" width="21.42578125" style="4" customWidth="1"/>
    <col min="6402" max="6402" width="61.42578125" style="4" customWidth="1"/>
    <col min="6403" max="6656" width="9.140625" style="4"/>
    <col min="6657" max="6657" width="21.42578125" style="4" customWidth="1"/>
    <col min="6658" max="6658" width="61.42578125" style="4" customWidth="1"/>
    <col min="6659" max="6912" width="9.140625" style="4"/>
    <col min="6913" max="6913" width="21.42578125" style="4" customWidth="1"/>
    <col min="6914" max="6914" width="61.42578125" style="4" customWidth="1"/>
    <col min="6915" max="7168" width="9.140625" style="4"/>
    <col min="7169" max="7169" width="21.42578125" style="4" customWidth="1"/>
    <col min="7170" max="7170" width="61.42578125" style="4" customWidth="1"/>
    <col min="7171" max="7424" width="9.140625" style="4"/>
    <col min="7425" max="7425" width="21.42578125" style="4" customWidth="1"/>
    <col min="7426" max="7426" width="61.42578125" style="4" customWidth="1"/>
    <col min="7427" max="7680" width="9.140625" style="4"/>
    <col min="7681" max="7681" width="21.42578125" style="4" customWidth="1"/>
    <col min="7682" max="7682" width="61.42578125" style="4" customWidth="1"/>
    <col min="7683" max="7936" width="9.140625" style="4"/>
    <col min="7937" max="7937" width="21.42578125" style="4" customWidth="1"/>
    <col min="7938" max="7938" width="61.42578125" style="4" customWidth="1"/>
    <col min="7939" max="8192" width="9.140625" style="4"/>
    <col min="8193" max="8193" width="21.42578125" style="4" customWidth="1"/>
    <col min="8194" max="8194" width="61.42578125" style="4" customWidth="1"/>
    <col min="8195" max="8448" width="9.140625" style="4"/>
    <col min="8449" max="8449" width="21.42578125" style="4" customWidth="1"/>
    <col min="8450" max="8450" width="61.42578125" style="4" customWidth="1"/>
    <col min="8451" max="8704" width="9.140625" style="4"/>
    <col min="8705" max="8705" width="21.42578125" style="4" customWidth="1"/>
    <col min="8706" max="8706" width="61.42578125" style="4" customWidth="1"/>
    <col min="8707" max="8960" width="9.140625" style="4"/>
    <col min="8961" max="8961" width="21.42578125" style="4" customWidth="1"/>
    <col min="8962" max="8962" width="61.42578125" style="4" customWidth="1"/>
    <col min="8963" max="9216" width="9.140625" style="4"/>
    <col min="9217" max="9217" width="21.42578125" style="4" customWidth="1"/>
    <col min="9218" max="9218" width="61.42578125" style="4" customWidth="1"/>
    <col min="9219" max="9472" width="9.140625" style="4"/>
    <col min="9473" max="9473" width="21.42578125" style="4" customWidth="1"/>
    <col min="9474" max="9474" width="61.42578125" style="4" customWidth="1"/>
    <col min="9475" max="9728" width="9.140625" style="4"/>
    <col min="9729" max="9729" width="21.42578125" style="4" customWidth="1"/>
    <col min="9730" max="9730" width="61.42578125" style="4" customWidth="1"/>
    <col min="9731" max="9984" width="9.140625" style="4"/>
    <col min="9985" max="9985" width="21.42578125" style="4" customWidth="1"/>
    <col min="9986" max="9986" width="61.42578125" style="4" customWidth="1"/>
    <col min="9987" max="10240" width="9.140625" style="4"/>
    <col min="10241" max="10241" width="21.42578125" style="4" customWidth="1"/>
    <col min="10242" max="10242" width="61.42578125" style="4" customWidth="1"/>
    <col min="10243" max="10496" width="9.140625" style="4"/>
    <col min="10497" max="10497" width="21.42578125" style="4" customWidth="1"/>
    <col min="10498" max="10498" width="61.42578125" style="4" customWidth="1"/>
    <col min="10499" max="10752" width="9.140625" style="4"/>
    <col min="10753" max="10753" width="21.42578125" style="4" customWidth="1"/>
    <col min="10754" max="10754" width="61.42578125" style="4" customWidth="1"/>
    <col min="10755" max="11008" width="9.140625" style="4"/>
    <col min="11009" max="11009" width="21.42578125" style="4" customWidth="1"/>
    <col min="11010" max="11010" width="61.42578125" style="4" customWidth="1"/>
    <col min="11011" max="11264" width="9.140625" style="4"/>
    <col min="11265" max="11265" width="21.42578125" style="4" customWidth="1"/>
    <col min="11266" max="11266" width="61.42578125" style="4" customWidth="1"/>
    <col min="11267" max="11520" width="9.140625" style="4"/>
    <col min="11521" max="11521" width="21.42578125" style="4" customWidth="1"/>
    <col min="11522" max="11522" width="61.42578125" style="4" customWidth="1"/>
    <col min="11523" max="11776" width="9.140625" style="4"/>
    <col min="11777" max="11777" width="21.42578125" style="4" customWidth="1"/>
    <col min="11778" max="11778" width="61.42578125" style="4" customWidth="1"/>
    <col min="11779" max="12032" width="9.140625" style="4"/>
    <col min="12033" max="12033" width="21.42578125" style="4" customWidth="1"/>
    <col min="12034" max="12034" width="61.42578125" style="4" customWidth="1"/>
    <col min="12035" max="12288" width="9.140625" style="4"/>
    <col min="12289" max="12289" width="21.42578125" style="4" customWidth="1"/>
    <col min="12290" max="12290" width="61.42578125" style="4" customWidth="1"/>
    <col min="12291" max="12544" width="9.140625" style="4"/>
    <col min="12545" max="12545" width="21.42578125" style="4" customWidth="1"/>
    <col min="12546" max="12546" width="61.42578125" style="4" customWidth="1"/>
    <col min="12547" max="12800" width="9.140625" style="4"/>
    <col min="12801" max="12801" width="21.42578125" style="4" customWidth="1"/>
    <col min="12802" max="12802" width="61.42578125" style="4" customWidth="1"/>
    <col min="12803" max="13056" width="9.140625" style="4"/>
    <col min="13057" max="13057" width="21.42578125" style="4" customWidth="1"/>
    <col min="13058" max="13058" width="61.42578125" style="4" customWidth="1"/>
    <col min="13059" max="13312" width="9.140625" style="4"/>
    <col min="13313" max="13313" width="21.42578125" style="4" customWidth="1"/>
    <col min="13314" max="13314" width="61.42578125" style="4" customWidth="1"/>
    <col min="13315" max="13568" width="9.140625" style="4"/>
    <col min="13569" max="13569" width="21.42578125" style="4" customWidth="1"/>
    <col min="13570" max="13570" width="61.42578125" style="4" customWidth="1"/>
    <col min="13571" max="13824" width="9.140625" style="4"/>
    <col min="13825" max="13825" width="21.42578125" style="4" customWidth="1"/>
    <col min="13826" max="13826" width="61.42578125" style="4" customWidth="1"/>
    <col min="13827" max="14080" width="9.140625" style="4"/>
    <col min="14081" max="14081" width="21.42578125" style="4" customWidth="1"/>
    <col min="14082" max="14082" width="61.42578125" style="4" customWidth="1"/>
    <col min="14083" max="14336" width="9.140625" style="4"/>
    <col min="14337" max="14337" width="21.42578125" style="4" customWidth="1"/>
    <col min="14338" max="14338" width="61.42578125" style="4" customWidth="1"/>
    <col min="14339" max="14592" width="9.140625" style="4"/>
    <col min="14593" max="14593" width="21.42578125" style="4" customWidth="1"/>
    <col min="14594" max="14594" width="61.42578125" style="4" customWidth="1"/>
    <col min="14595" max="14848" width="9.140625" style="4"/>
    <col min="14849" max="14849" width="21.42578125" style="4" customWidth="1"/>
    <col min="14850" max="14850" width="61.42578125" style="4" customWidth="1"/>
    <col min="14851" max="15104" width="9.140625" style="4"/>
    <col min="15105" max="15105" width="21.42578125" style="4" customWidth="1"/>
    <col min="15106" max="15106" width="61.42578125" style="4" customWidth="1"/>
    <col min="15107" max="15360" width="9.140625" style="4"/>
    <col min="15361" max="15361" width="21.42578125" style="4" customWidth="1"/>
    <col min="15362" max="15362" width="61.42578125" style="4" customWidth="1"/>
    <col min="15363" max="15616" width="9.140625" style="4"/>
    <col min="15617" max="15617" width="21.42578125" style="4" customWidth="1"/>
    <col min="15618" max="15618" width="61.42578125" style="4" customWidth="1"/>
    <col min="15619" max="15872" width="9.140625" style="4"/>
    <col min="15873" max="15873" width="21.42578125" style="4" customWidth="1"/>
    <col min="15874" max="15874" width="61.42578125" style="4" customWidth="1"/>
    <col min="15875" max="16128" width="9.140625" style="4"/>
    <col min="16129" max="16129" width="21.42578125" style="4" customWidth="1"/>
    <col min="16130" max="16130" width="61.42578125" style="4" customWidth="1"/>
    <col min="16131" max="16384" width="9.140625" style="4"/>
  </cols>
  <sheetData>
    <row r="1" spans="1:8" ht="21.75" customHeight="1" x14ac:dyDescent="0.2">
      <c r="A1" s="763" t="s">
        <v>871</v>
      </c>
      <c r="B1" s="764"/>
      <c r="C1" s="765"/>
      <c r="H1" s="765"/>
    </row>
    <row r="2" spans="1:8" ht="19.5" customHeight="1" x14ac:dyDescent="0.2">
      <c r="A2" s="763" t="s">
        <v>0</v>
      </c>
      <c r="B2" s="764"/>
      <c r="C2" s="765"/>
      <c r="H2" s="765"/>
    </row>
    <row r="3" spans="1:8" s="6" customFormat="1" ht="27" customHeight="1" x14ac:dyDescent="0.2">
      <c r="A3" s="6" t="s">
        <v>1</v>
      </c>
      <c r="B3" s="6" t="s">
        <v>872</v>
      </c>
    </row>
    <row r="4" spans="1:8" s="6" customFormat="1" ht="15" customHeight="1" x14ac:dyDescent="0.2">
      <c r="A4" s="766" t="s">
        <v>2</v>
      </c>
      <c r="B4" s="6" t="s">
        <v>873</v>
      </c>
    </row>
    <row r="5" spans="1:8" s="6" customFormat="1" ht="15" customHeight="1" x14ac:dyDescent="0.2">
      <c r="A5" s="766" t="s">
        <v>3</v>
      </c>
      <c r="B5" s="6" t="s">
        <v>874</v>
      </c>
    </row>
    <row r="6" spans="1:8" s="6" customFormat="1" ht="15" customHeight="1" x14ac:dyDescent="0.2">
      <c r="A6" s="766" t="s">
        <v>4</v>
      </c>
      <c r="B6" s="6" t="s">
        <v>875</v>
      </c>
    </row>
    <row r="7" spans="1:8" s="6" customFormat="1" ht="15" customHeight="1" x14ac:dyDescent="0.2">
      <c r="A7" s="766" t="s">
        <v>5</v>
      </c>
      <c r="B7" s="6" t="s">
        <v>876</v>
      </c>
    </row>
    <row r="8" spans="1:8" s="6" customFormat="1" ht="15" customHeight="1" x14ac:dyDescent="0.2">
      <c r="A8" s="766" t="s">
        <v>6</v>
      </c>
      <c r="B8" s="6" t="s">
        <v>877</v>
      </c>
    </row>
    <row r="9" spans="1:8" s="6" customFormat="1" ht="15" customHeight="1" x14ac:dyDescent="0.2">
      <c r="A9" s="766" t="s">
        <v>7</v>
      </c>
      <c r="B9" s="6" t="s">
        <v>878</v>
      </c>
    </row>
    <row r="10" spans="1:8" s="6" customFormat="1" ht="15" customHeight="1" x14ac:dyDescent="0.2">
      <c r="A10" s="766" t="s">
        <v>8</v>
      </c>
      <c r="B10" s="6" t="s">
        <v>9</v>
      </c>
    </row>
    <row r="11" spans="1:8" s="6" customFormat="1" ht="15" customHeight="1" x14ac:dyDescent="0.2">
      <c r="A11" s="766" t="s">
        <v>10</v>
      </c>
      <c r="B11" s="6" t="s">
        <v>879</v>
      </c>
    </row>
    <row r="12" spans="1:8" s="6" customFormat="1" ht="15" customHeight="1" x14ac:dyDescent="0.2">
      <c r="A12" s="766" t="s">
        <v>11</v>
      </c>
      <c r="B12" s="6" t="s">
        <v>880</v>
      </c>
    </row>
    <row r="13" spans="1:8" s="6" customFormat="1" ht="15" customHeight="1" x14ac:dyDescent="0.2">
      <c r="A13" s="766" t="s">
        <v>12</v>
      </c>
      <c r="B13" s="6" t="s">
        <v>881</v>
      </c>
    </row>
    <row r="14" spans="1:8" s="6" customFormat="1" ht="15" customHeight="1" x14ac:dyDescent="0.2">
      <c r="A14" s="766" t="s">
        <v>13</v>
      </c>
      <c r="B14" s="6" t="s">
        <v>882</v>
      </c>
    </row>
    <row r="15" spans="1:8" s="6" customFormat="1" ht="15" customHeight="1" x14ac:dyDescent="0.2">
      <c r="A15" s="766" t="s">
        <v>14</v>
      </c>
      <c r="B15" s="6" t="s">
        <v>15</v>
      </c>
    </row>
    <row r="16" spans="1:8" s="6" customFormat="1" ht="32.25" customHeight="1" x14ac:dyDescent="0.2">
      <c r="A16" s="6" t="s">
        <v>16</v>
      </c>
      <c r="B16" s="6" t="s">
        <v>883</v>
      </c>
    </row>
    <row r="17" spans="1:2" s="6" customFormat="1" ht="15" customHeight="1" x14ac:dyDescent="0.2">
      <c r="A17" s="6" t="s">
        <v>17</v>
      </c>
      <c r="B17" s="6" t="s">
        <v>884</v>
      </c>
    </row>
    <row r="18" spans="1:2" s="6" customFormat="1" ht="15" customHeight="1" x14ac:dyDescent="0.2">
      <c r="A18" s="6" t="s">
        <v>18</v>
      </c>
      <c r="B18" s="6" t="s">
        <v>885</v>
      </c>
    </row>
    <row r="19" spans="1:2" s="6" customFormat="1" ht="15" customHeight="1" x14ac:dyDescent="0.2">
      <c r="A19" s="6" t="s">
        <v>19</v>
      </c>
      <c r="B19" s="6" t="s">
        <v>886</v>
      </c>
    </row>
    <row r="20" spans="1:2" s="6" customFormat="1" ht="15" customHeight="1" x14ac:dyDescent="0.2">
      <c r="A20" s="6" t="s">
        <v>20</v>
      </c>
      <c r="B20" s="6" t="s">
        <v>887</v>
      </c>
    </row>
    <row r="21" spans="1:2" s="6" customFormat="1" ht="15" customHeight="1" x14ac:dyDescent="0.2">
      <c r="A21" s="6" t="s">
        <v>21</v>
      </c>
      <c r="B21" s="6" t="s">
        <v>888</v>
      </c>
    </row>
    <row r="22" spans="1:2" s="6" customFormat="1" ht="15" customHeight="1" x14ac:dyDescent="0.2">
      <c r="A22" s="6" t="s">
        <v>22</v>
      </c>
      <c r="B22" s="6" t="s">
        <v>889</v>
      </c>
    </row>
    <row r="23" spans="1:2" s="6" customFormat="1" ht="15" customHeight="1" x14ac:dyDescent="0.2">
      <c r="A23" s="6" t="s">
        <v>23</v>
      </c>
      <c r="B23" s="6" t="s">
        <v>890</v>
      </c>
    </row>
    <row r="24" spans="1:2" s="6" customFormat="1" ht="15" customHeight="1" x14ac:dyDescent="0.2">
      <c r="A24" s="6" t="s">
        <v>24</v>
      </c>
      <c r="B24" s="6" t="s">
        <v>891</v>
      </c>
    </row>
    <row r="25" spans="1:2" s="6" customFormat="1" ht="15" customHeight="1" x14ac:dyDescent="0.2">
      <c r="A25" s="6" t="s">
        <v>25</v>
      </c>
      <c r="B25" s="6" t="s">
        <v>892</v>
      </c>
    </row>
    <row r="26" spans="1:2" s="6" customFormat="1" ht="15" customHeight="1" x14ac:dyDescent="0.2">
      <c r="A26" s="6" t="s">
        <v>26</v>
      </c>
      <c r="B26" s="6" t="s">
        <v>893</v>
      </c>
    </row>
    <row r="27" spans="1:2" s="6" customFormat="1" ht="15" customHeight="1" x14ac:dyDescent="0.2">
      <c r="A27" s="6" t="s">
        <v>27</v>
      </c>
      <c r="B27" s="6" t="s">
        <v>894</v>
      </c>
    </row>
    <row r="28" spans="1:2" s="6" customFormat="1" ht="15" customHeight="1" x14ac:dyDescent="0.2">
      <c r="A28" s="6" t="s">
        <v>28</v>
      </c>
      <c r="B28" s="6" t="s">
        <v>895</v>
      </c>
    </row>
    <row r="29" spans="1:2" s="6" customFormat="1" ht="15" customHeight="1" x14ac:dyDescent="0.2">
      <c r="A29" s="6" t="s">
        <v>29</v>
      </c>
      <c r="B29" s="6" t="s">
        <v>896</v>
      </c>
    </row>
    <row r="30" spans="1:2" s="6" customFormat="1" ht="15" customHeight="1" x14ac:dyDescent="0.2">
      <c r="A30" s="6" t="s">
        <v>30</v>
      </c>
      <c r="B30" s="6" t="s">
        <v>897</v>
      </c>
    </row>
    <row r="31" spans="1:2" s="6" customFormat="1" ht="15" customHeight="1" x14ac:dyDescent="0.2">
      <c r="A31" s="6" t="s">
        <v>31</v>
      </c>
      <c r="B31" s="6" t="s">
        <v>898</v>
      </c>
    </row>
    <row r="32" spans="1:2" s="6" customFormat="1" ht="15" customHeight="1" x14ac:dyDescent="0.2">
      <c r="A32" s="6" t="s">
        <v>899</v>
      </c>
      <c r="B32" s="6" t="s">
        <v>901</v>
      </c>
    </row>
    <row r="33" spans="1:2" s="6" customFormat="1" ht="15" customHeight="1" x14ac:dyDescent="0.2">
      <c r="A33" s="6" t="s">
        <v>900</v>
      </c>
      <c r="B33" s="6" t="s">
        <v>902</v>
      </c>
    </row>
    <row r="34" spans="1:2" s="6" customFormat="1" ht="15" customHeight="1" x14ac:dyDescent="0.2">
      <c r="A34" s="6" t="s">
        <v>33</v>
      </c>
      <c r="B34" s="6" t="s">
        <v>903</v>
      </c>
    </row>
    <row r="35" spans="1:2" s="6" customFormat="1" ht="15" customHeight="1" x14ac:dyDescent="0.2">
      <c r="A35" s="6" t="s">
        <v>34</v>
      </c>
      <c r="B35" s="6" t="s">
        <v>904</v>
      </c>
    </row>
    <row r="36" spans="1:2" s="6" customFormat="1" ht="15" customHeight="1" x14ac:dyDescent="0.2">
      <c r="A36" s="6" t="s">
        <v>437</v>
      </c>
      <c r="B36" s="6" t="s">
        <v>924</v>
      </c>
    </row>
    <row r="37" spans="1:2" s="6" customFormat="1" ht="15" customHeight="1" x14ac:dyDescent="0.2">
      <c r="A37" s="6" t="s">
        <v>35</v>
      </c>
      <c r="B37" s="6" t="s">
        <v>923</v>
      </c>
    </row>
    <row r="38" spans="1:2" s="6" customFormat="1" ht="15" customHeight="1" x14ac:dyDescent="0.2">
      <c r="A38" s="6" t="s">
        <v>36</v>
      </c>
      <c r="B38" s="6" t="s">
        <v>905</v>
      </c>
    </row>
    <row r="39" spans="1:2" s="6" customFormat="1" ht="15" customHeight="1" x14ac:dyDescent="0.2">
      <c r="A39" s="6" t="s">
        <v>37</v>
      </c>
      <c r="B39" s="6" t="s">
        <v>906</v>
      </c>
    </row>
    <row r="40" spans="1:2" s="6" customFormat="1" ht="15" customHeight="1" x14ac:dyDescent="0.2">
      <c r="A40" s="6" t="s">
        <v>38</v>
      </c>
      <c r="B40" s="6" t="s">
        <v>907</v>
      </c>
    </row>
    <row r="41" spans="1:2" s="6" customFormat="1" ht="15" customHeight="1" x14ac:dyDescent="0.2">
      <c r="A41" s="6" t="s">
        <v>39</v>
      </c>
      <c r="B41" s="6" t="s">
        <v>908</v>
      </c>
    </row>
    <row r="42" spans="1:2" s="6" customFormat="1" ht="15" customHeight="1" x14ac:dyDescent="0.2">
      <c r="A42" s="6" t="s">
        <v>40</v>
      </c>
      <c r="B42" s="6" t="s">
        <v>909</v>
      </c>
    </row>
    <row r="43" spans="1:2" s="6" customFormat="1" ht="15" customHeight="1" x14ac:dyDescent="0.2">
      <c r="A43" s="6" t="s">
        <v>438</v>
      </c>
      <c r="B43" s="6" t="s">
        <v>910</v>
      </c>
    </row>
    <row r="44" spans="1:2" s="6" customFormat="1" ht="15" customHeight="1" x14ac:dyDescent="0.2">
      <c r="A44" s="6" t="s">
        <v>439</v>
      </c>
      <c r="B44" s="6" t="s">
        <v>911</v>
      </c>
    </row>
    <row r="45" spans="1:2" s="6" customFormat="1" ht="15" customHeight="1" x14ac:dyDescent="0.2"/>
    <row r="46" spans="1:2" s="6" customFormat="1" ht="15" customHeight="1" x14ac:dyDescent="0.2">
      <c r="A46" s="6" t="s">
        <v>912</v>
      </c>
      <c r="B46" s="6" t="s">
        <v>440</v>
      </c>
    </row>
    <row r="47" spans="1:2" s="6" customFormat="1" ht="12" customHeight="1" x14ac:dyDescent="0.2">
      <c r="A47" s="6" t="s">
        <v>913</v>
      </c>
      <c r="B47" s="6" t="s">
        <v>441</v>
      </c>
    </row>
    <row r="48" spans="1:2" ht="12.6" customHeight="1" x14ac:dyDescent="0.2">
      <c r="A48" s="3" t="s">
        <v>663</v>
      </c>
      <c r="B48" s="3" t="s">
        <v>662</v>
      </c>
    </row>
    <row r="49" spans="1:2" ht="12.6" customHeight="1" x14ac:dyDescent="0.2">
      <c r="A49" s="3" t="s">
        <v>664</v>
      </c>
      <c r="B49" s="3" t="s">
        <v>32</v>
      </c>
    </row>
    <row r="50" spans="1:2" ht="12.6" customHeight="1" x14ac:dyDescent="0.2">
      <c r="A50" s="3" t="s">
        <v>41</v>
      </c>
      <c r="B50" s="3" t="s">
        <v>42</v>
      </c>
    </row>
    <row r="51" spans="1:2" ht="12.6" customHeight="1" x14ac:dyDescent="0.2">
      <c r="A51" s="3" t="s">
        <v>43</v>
      </c>
      <c r="B51" s="3" t="s">
        <v>44</v>
      </c>
    </row>
    <row r="52" spans="1:2" ht="12.6" customHeight="1" x14ac:dyDescent="0.2">
      <c r="A52" s="3" t="s">
        <v>45</v>
      </c>
      <c r="B52" s="3" t="s">
        <v>46</v>
      </c>
    </row>
    <row r="53" spans="1:2" ht="12.6" customHeight="1" x14ac:dyDescent="0.2">
      <c r="A53" s="3" t="s">
        <v>47</v>
      </c>
      <c r="B53" s="3" t="s">
        <v>48</v>
      </c>
    </row>
    <row r="54" spans="1:2" ht="12.6" customHeight="1" x14ac:dyDescent="0.2">
      <c r="A54" s="3" t="s">
        <v>49</v>
      </c>
      <c r="B54" s="3" t="s">
        <v>50</v>
      </c>
    </row>
    <row r="55" spans="1:2" ht="12.6" customHeight="1" x14ac:dyDescent="0.2">
      <c r="A55" s="3" t="s">
        <v>51</v>
      </c>
      <c r="B55" s="3" t="s">
        <v>52</v>
      </c>
    </row>
    <row r="56" spans="1:2" ht="12.6" customHeight="1" x14ac:dyDescent="0.2">
      <c r="A56" s="3" t="s">
        <v>53</v>
      </c>
      <c r="B56" s="3" t="s">
        <v>54</v>
      </c>
    </row>
    <row r="57" spans="1:2" ht="12.6" customHeight="1" x14ac:dyDescent="0.2">
      <c r="A57" s="3" t="s">
        <v>55</v>
      </c>
      <c r="B57" s="3" t="s">
        <v>56</v>
      </c>
    </row>
    <row r="58" spans="1:2" x14ac:dyDescent="0.2">
      <c r="A58" s="3" t="s">
        <v>57</v>
      </c>
      <c r="B58" s="5" t="s">
        <v>58</v>
      </c>
    </row>
    <row r="59" spans="1:2" x14ac:dyDescent="0.2">
      <c r="A59" s="3"/>
      <c r="B59" s="3"/>
    </row>
    <row r="60" spans="1:2" x14ac:dyDescent="0.2">
      <c r="A60" s="3"/>
      <c r="B60" s="3"/>
    </row>
    <row r="61" spans="1:2" x14ac:dyDescent="0.2">
      <c r="A61" s="3"/>
      <c r="B61" s="3"/>
    </row>
    <row r="62" spans="1:2" x14ac:dyDescent="0.2">
      <c r="A62" s="3"/>
      <c r="B62" s="3"/>
    </row>
    <row r="63" spans="1:2" x14ac:dyDescent="0.2">
      <c r="A63" s="3"/>
      <c r="B63" s="3"/>
    </row>
    <row r="64" spans="1:2" x14ac:dyDescent="0.2">
      <c r="A64" s="3"/>
      <c r="B64" s="3"/>
    </row>
    <row r="65" spans="1:2" x14ac:dyDescent="0.2">
      <c r="A65" s="3"/>
      <c r="B65" s="3"/>
    </row>
    <row r="66" spans="1:2" x14ac:dyDescent="0.2">
      <c r="A66" s="3"/>
      <c r="B66" s="3"/>
    </row>
    <row r="67" spans="1:2" x14ac:dyDescent="0.2">
      <c r="A67" s="3"/>
      <c r="B67" s="3"/>
    </row>
    <row r="68" spans="1:2" x14ac:dyDescent="0.2">
      <c r="A68" s="3"/>
      <c r="B68" s="3"/>
    </row>
    <row r="69" spans="1:2" x14ac:dyDescent="0.2">
      <c r="A69" s="3"/>
      <c r="B69" s="3"/>
    </row>
    <row r="70" spans="1:2" x14ac:dyDescent="0.2">
      <c r="A70" s="3"/>
      <c r="B70" s="3"/>
    </row>
    <row r="71" spans="1:2" x14ac:dyDescent="0.2">
      <c r="A71" s="3"/>
      <c r="B71" s="3"/>
    </row>
    <row r="72" spans="1:2" x14ac:dyDescent="0.2">
      <c r="A72" s="3"/>
      <c r="B72" s="3"/>
    </row>
    <row r="73" spans="1:2" x14ac:dyDescent="0.2">
      <c r="A73" s="3"/>
      <c r="B73" s="3"/>
    </row>
    <row r="74" spans="1:2" x14ac:dyDescent="0.2">
      <c r="A74" s="3"/>
      <c r="B74" s="3"/>
    </row>
    <row r="75" spans="1:2" x14ac:dyDescent="0.2">
      <c r="A75" s="3"/>
      <c r="B75" s="3"/>
    </row>
    <row r="76" spans="1:2" x14ac:dyDescent="0.2">
      <c r="A76" s="3"/>
      <c r="B76" s="3"/>
    </row>
    <row r="77" spans="1:2" x14ac:dyDescent="0.2">
      <c r="A77" s="3"/>
      <c r="B77" s="3"/>
    </row>
    <row r="78" spans="1:2" x14ac:dyDescent="0.2">
      <c r="A78" s="3"/>
      <c r="B78" s="3"/>
    </row>
    <row r="79" spans="1:2" x14ac:dyDescent="0.2">
      <c r="A79" s="3"/>
      <c r="B79" s="3"/>
    </row>
    <row r="80" spans="1:2" x14ac:dyDescent="0.2">
      <c r="A80" s="3"/>
      <c r="B80" s="3"/>
    </row>
    <row r="81" spans="1:2" x14ac:dyDescent="0.2">
      <c r="A81" s="3"/>
      <c r="B81" s="3"/>
    </row>
    <row r="82" spans="1:2" x14ac:dyDescent="0.2">
      <c r="A82" s="3"/>
      <c r="B82" s="3"/>
    </row>
    <row r="83" spans="1:2" x14ac:dyDescent="0.2">
      <c r="A83" s="3"/>
      <c r="B83" s="3"/>
    </row>
    <row r="84" spans="1:2" x14ac:dyDescent="0.2">
      <c r="A84" s="3"/>
      <c r="B84" s="3"/>
    </row>
    <row r="85" spans="1:2" x14ac:dyDescent="0.2">
      <c r="A85" s="3"/>
      <c r="B85" s="3"/>
    </row>
    <row r="86" spans="1:2" x14ac:dyDescent="0.2">
      <c r="A86" s="3"/>
      <c r="B86" s="3"/>
    </row>
    <row r="87" spans="1:2" x14ac:dyDescent="0.2">
      <c r="A87" s="3"/>
      <c r="B87" s="3"/>
    </row>
    <row r="88" spans="1:2" x14ac:dyDescent="0.2">
      <c r="A88" s="3"/>
      <c r="B88" s="3"/>
    </row>
    <row r="89" spans="1:2" x14ac:dyDescent="0.2">
      <c r="A89" s="3"/>
      <c r="B89" s="3"/>
    </row>
    <row r="90" spans="1:2" x14ac:dyDescent="0.2">
      <c r="A90" s="3"/>
      <c r="B90" s="3"/>
    </row>
    <row r="91" spans="1:2" x14ac:dyDescent="0.2">
      <c r="A91" s="3"/>
      <c r="B91" s="3"/>
    </row>
    <row r="92" spans="1:2" x14ac:dyDescent="0.2">
      <c r="A92" s="3"/>
      <c r="B92" s="3"/>
    </row>
    <row r="93" spans="1:2" x14ac:dyDescent="0.2">
      <c r="A93" s="3"/>
      <c r="B93" s="3"/>
    </row>
    <row r="94" spans="1:2" x14ac:dyDescent="0.2">
      <c r="A94" s="3"/>
      <c r="B94" s="3"/>
    </row>
    <row r="95" spans="1:2" x14ac:dyDescent="0.2">
      <c r="A95" s="3"/>
      <c r="B95" s="3"/>
    </row>
    <row r="96" spans="1:2" x14ac:dyDescent="0.2">
      <c r="A96" s="3"/>
      <c r="B96" s="3"/>
    </row>
    <row r="97" spans="1:2" x14ac:dyDescent="0.2">
      <c r="A97" s="3"/>
      <c r="B97" s="3"/>
    </row>
    <row r="98" spans="1:2" x14ac:dyDescent="0.2">
      <c r="A98" s="3"/>
      <c r="B98" s="3"/>
    </row>
    <row r="99" spans="1:2" x14ac:dyDescent="0.2">
      <c r="A99" s="3"/>
      <c r="B99" s="3"/>
    </row>
    <row r="100" spans="1:2" x14ac:dyDescent="0.2">
      <c r="A100" s="3"/>
      <c r="B100" s="3"/>
    </row>
    <row r="101" spans="1:2" x14ac:dyDescent="0.2">
      <c r="A101" s="3"/>
      <c r="B101" s="3"/>
    </row>
    <row r="102" spans="1:2" x14ac:dyDescent="0.2">
      <c r="A102" s="3"/>
      <c r="B102" s="3"/>
    </row>
    <row r="103" spans="1:2" x14ac:dyDescent="0.2">
      <c r="A103" s="3"/>
      <c r="B103" s="3"/>
    </row>
    <row r="104" spans="1:2" x14ac:dyDescent="0.2">
      <c r="A104" s="3"/>
      <c r="B104" s="3"/>
    </row>
    <row r="105" spans="1:2" x14ac:dyDescent="0.2">
      <c r="A105" s="3"/>
      <c r="B105" s="3"/>
    </row>
    <row r="106" spans="1:2" x14ac:dyDescent="0.2">
      <c r="A106" s="3"/>
      <c r="B106" s="3"/>
    </row>
    <row r="107" spans="1:2" x14ac:dyDescent="0.2">
      <c r="A107" s="3"/>
      <c r="B107" s="3"/>
    </row>
    <row r="108" spans="1:2" x14ac:dyDescent="0.2">
      <c r="A108" s="3"/>
      <c r="B108" s="3"/>
    </row>
    <row r="109" spans="1:2" x14ac:dyDescent="0.2">
      <c r="A109" s="3"/>
      <c r="B109" s="3"/>
    </row>
    <row r="110" spans="1:2" x14ac:dyDescent="0.2">
      <c r="A110" s="3"/>
      <c r="B110" s="3"/>
    </row>
    <row r="111" spans="1:2" x14ac:dyDescent="0.2">
      <c r="A111" s="3"/>
      <c r="B111" s="3"/>
    </row>
    <row r="112" spans="1:2" x14ac:dyDescent="0.2">
      <c r="A112" s="3"/>
      <c r="B112" s="3"/>
    </row>
    <row r="113" spans="1:2" x14ac:dyDescent="0.2">
      <c r="A113" s="3"/>
      <c r="B113" s="3"/>
    </row>
    <row r="114" spans="1:2" x14ac:dyDescent="0.2">
      <c r="A114" s="3"/>
      <c r="B114" s="3"/>
    </row>
    <row r="115" spans="1:2" x14ac:dyDescent="0.2">
      <c r="A115" s="3"/>
      <c r="B115" s="3"/>
    </row>
    <row r="116" spans="1:2" x14ac:dyDescent="0.2">
      <c r="A116" s="3"/>
      <c r="B116" s="3"/>
    </row>
    <row r="117" spans="1:2" x14ac:dyDescent="0.2">
      <c r="A117" s="3"/>
      <c r="B117" s="3"/>
    </row>
    <row r="118" spans="1:2" x14ac:dyDescent="0.2">
      <c r="A118" s="3"/>
      <c r="B118" s="3"/>
    </row>
    <row r="119" spans="1:2" x14ac:dyDescent="0.2">
      <c r="A119" s="3"/>
      <c r="B119" s="3"/>
    </row>
    <row r="120" spans="1:2" x14ac:dyDescent="0.2">
      <c r="A120" s="3"/>
      <c r="B120" s="3"/>
    </row>
    <row r="121" spans="1:2" x14ac:dyDescent="0.2">
      <c r="A121" s="3"/>
      <c r="B121" s="3"/>
    </row>
    <row r="122" spans="1:2" x14ac:dyDescent="0.2">
      <c r="A122" s="3"/>
      <c r="B122" s="3"/>
    </row>
    <row r="123" spans="1:2" x14ac:dyDescent="0.2">
      <c r="A123" s="3"/>
      <c r="B123" s="3"/>
    </row>
    <row r="124" spans="1:2" x14ac:dyDescent="0.2">
      <c r="A124" s="3"/>
      <c r="B124" s="3"/>
    </row>
    <row r="125" spans="1:2" x14ac:dyDescent="0.2">
      <c r="A125" s="3"/>
      <c r="B125" s="3"/>
    </row>
    <row r="126" spans="1:2" x14ac:dyDescent="0.2">
      <c r="A126" s="3"/>
      <c r="B126" s="3"/>
    </row>
    <row r="127" spans="1:2" x14ac:dyDescent="0.2">
      <c r="A127" s="3"/>
      <c r="B127" s="3"/>
    </row>
    <row r="128" spans="1:2" x14ac:dyDescent="0.2">
      <c r="A128" s="3"/>
      <c r="B128" s="3"/>
    </row>
    <row r="129" spans="1:2" x14ac:dyDescent="0.2">
      <c r="A129" s="3"/>
      <c r="B129"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F048-9515-471F-832D-EDE16E65B765}">
  <sheetPr>
    <tabColor theme="5" tint="0.39997558519241921"/>
    <pageSetUpPr fitToPage="1"/>
  </sheetPr>
  <dimension ref="A1:AU89"/>
  <sheetViews>
    <sheetView zoomScale="80" zoomScaleNormal="80" zoomScalePageLayoutView="110" workbookViewId="0">
      <selection activeCell="M49" sqref="M49"/>
    </sheetView>
  </sheetViews>
  <sheetFormatPr defaultColWidth="8.85546875" defaultRowHeight="11.25" x14ac:dyDescent="0.2"/>
  <cols>
    <col min="1" max="1" width="44.140625" style="96" customWidth="1"/>
    <col min="2" max="40" width="9.140625" style="101" customWidth="1"/>
    <col min="41" max="256" width="8.85546875" style="96"/>
    <col min="257" max="257" width="44.140625" style="96" customWidth="1"/>
    <col min="258" max="296" width="9.140625" style="96" customWidth="1"/>
    <col min="297" max="512" width="8.85546875" style="96"/>
    <col min="513" max="513" width="44.140625" style="96" customWidth="1"/>
    <col min="514" max="552" width="9.140625" style="96" customWidth="1"/>
    <col min="553" max="768" width="8.85546875" style="96"/>
    <col min="769" max="769" width="44.140625" style="96" customWidth="1"/>
    <col min="770" max="808" width="9.140625" style="96" customWidth="1"/>
    <col min="809" max="1024" width="8.85546875" style="96"/>
    <col min="1025" max="1025" width="44.140625" style="96" customWidth="1"/>
    <col min="1026" max="1064" width="9.140625" style="96" customWidth="1"/>
    <col min="1065" max="1280" width="8.85546875" style="96"/>
    <col min="1281" max="1281" width="44.140625" style="96" customWidth="1"/>
    <col min="1282" max="1320" width="9.140625" style="96" customWidth="1"/>
    <col min="1321" max="1536" width="8.85546875" style="96"/>
    <col min="1537" max="1537" width="44.140625" style="96" customWidth="1"/>
    <col min="1538" max="1576" width="9.140625" style="96" customWidth="1"/>
    <col min="1577" max="1792" width="8.85546875" style="96"/>
    <col min="1793" max="1793" width="44.140625" style="96" customWidth="1"/>
    <col min="1794" max="1832" width="9.140625" style="96" customWidth="1"/>
    <col min="1833" max="2048" width="8.85546875" style="96"/>
    <col min="2049" max="2049" width="44.140625" style="96" customWidth="1"/>
    <col min="2050" max="2088" width="9.140625" style="96" customWidth="1"/>
    <col min="2089" max="2304" width="8.85546875" style="96"/>
    <col min="2305" max="2305" width="44.140625" style="96" customWidth="1"/>
    <col min="2306" max="2344" width="9.140625" style="96" customWidth="1"/>
    <col min="2345" max="2560" width="8.85546875" style="96"/>
    <col min="2561" max="2561" width="44.140625" style="96" customWidth="1"/>
    <col min="2562" max="2600" width="9.140625" style="96" customWidth="1"/>
    <col min="2601" max="2816" width="8.85546875" style="96"/>
    <col min="2817" max="2817" width="44.140625" style="96" customWidth="1"/>
    <col min="2818" max="2856" width="9.140625" style="96" customWidth="1"/>
    <col min="2857" max="3072" width="8.85546875" style="96"/>
    <col min="3073" max="3073" width="44.140625" style="96" customWidth="1"/>
    <col min="3074" max="3112" width="9.140625" style="96" customWidth="1"/>
    <col min="3113" max="3328" width="8.85546875" style="96"/>
    <col min="3329" max="3329" width="44.140625" style="96" customWidth="1"/>
    <col min="3330" max="3368" width="9.140625" style="96" customWidth="1"/>
    <col min="3369" max="3584" width="8.85546875" style="96"/>
    <col min="3585" max="3585" width="44.140625" style="96" customWidth="1"/>
    <col min="3586" max="3624" width="9.140625" style="96" customWidth="1"/>
    <col min="3625" max="3840" width="8.85546875" style="96"/>
    <col min="3841" max="3841" width="44.140625" style="96" customWidth="1"/>
    <col min="3842" max="3880" width="9.140625" style="96" customWidth="1"/>
    <col min="3881" max="4096" width="8.85546875" style="96"/>
    <col min="4097" max="4097" width="44.140625" style="96" customWidth="1"/>
    <col min="4098" max="4136" width="9.140625" style="96" customWidth="1"/>
    <col min="4137" max="4352" width="8.85546875" style="96"/>
    <col min="4353" max="4353" width="44.140625" style="96" customWidth="1"/>
    <col min="4354" max="4392" width="9.140625" style="96" customWidth="1"/>
    <col min="4393" max="4608" width="8.85546875" style="96"/>
    <col min="4609" max="4609" width="44.140625" style="96" customWidth="1"/>
    <col min="4610" max="4648" width="9.140625" style="96" customWidth="1"/>
    <col min="4649" max="4864" width="8.85546875" style="96"/>
    <col min="4865" max="4865" width="44.140625" style="96" customWidth="1"/>
    <col min="4866" max="4904" width="9.140625" style="96" customWidth="1"/>
    <col min="4905" max="5120" width="8.85546875" style="96"/>
    <col min="5121" max="5121" width="44.140625" style="96" customWidth="1"/>
    <col min="5122" max="5160" width="9.140625" style="96" customWidth="1"/>
    <col min="5161" max="5376" width="8.85546875" style="96"/>
    <col min="5377" max="5377" width="44.140625" style="96" customWidth="1"/>
    <col min="5378" max="5416" width="9.140625" style="96" customWidth="1"/>
    <col min="5417" max="5632" width="8.85546875" style="96"/>
    <col min="5633" max="5633" width="44.140625" style="96" customWidth="1"/>
    <col min="5634" max="5672" width="9.140625" style="96" customWidth="1"/>
    <col min="5673" max="5888" width="8.85546875" style="96"/>
    <col min="5889" max="5889" width="44.140625" style="96" customWidth="1"/>
    <col min="5890" max="5928" width="9.140625" style="96" customWidth="1"/>
    <col min="5929" max="6144" width="8.85546875" style="96"/>
    <col min="6145" max="6145" width="44.140625" style="96" customWidth="1"/>
    <col min="6146" max="6184" width="9.140625" style="96" customWidth="1"/>
    <col min="6185" max="6400" width="8.85546875" style="96"/>
    <col min="6401" max="6401" width="44.140625" style="96" customWidth="1"/>
    <col min="6402" max="6440" width="9.140625" style="96" customWidth="1"/>
    <col min="6441" max="6656" width="8.85546875" style="96"/>
    <col min="6657" max="6657" width="44.140625" style="96" customWidth="1"/>
    <col min="6658" max="6696" width="9.140625" style="96" customWidth="1"/>
    <col min="6697" max="6912" width="8.85546875" style="96"/>
    <col min="6913" max="6913" width="44.140625" style="96" customWidth="1"/>
    <col min="6914" max="6952" width="9.140625" style="96" customWidth="1"/>
    <col min="6953" max="7168" width="8.85546875" style="96"/>
    <col min="7169" max="7169" width="44.140625" style="96" customWidth="1"/>
    <col min="7170" max="7208" width="9.140625" style="96" customWidth="1"/>
    <col min="7209" max="7424" width="8.85546875" style="96"/>
    <col min="7425" max="7425" width="44.140625" style="96" customWidth="1"/>
    <col min="7426" max="7464" width="9.140625" style="96" customWidth="1"/>
    <col min="7465" max="7680" width="8.85546875" style="96"/>
    <col min="7681" max="7681" width="44.140625" style="96" customWidth="1"/>
    <col min="7682" max="7720" width="9.140625" style="96" customWidth="1"/>
    <col min="7721" max="7936" width="8.85546875" style="96"/>
    <col min="7937" max="7937" width="44.140625" style="96" customWidth="1"/>
    <col min="7938" max="7976" width="9.140625" style="96" customWidth="1"/>
    <col min="7977" max="8192" width="8.85546875" style="96"/>
    <col min="8193" max="8193" width="44.140625" style="96" customWidth="1"/>
    <col min="8194" max="8232" width="9.140625" style="96" customWidth="1"/>
    <col min="8233" max="8448" width="8.85546875" style="96"/>
    <col min="8449" max="8449" width="44.140625" style="96" customWidth="1"/>
    <col min="8450" max="8488" width="9.140625" style="96" customWidth="1"/>
    <col min="8489" max="8704" width="8.85546875" style="96"/>
    <col min="8705" max="8705" width="44.140625" style="96" customWidth="1"/>
    <col min="8706" max="8744" width="9.140625" style="96" customWidth="1"/>
    <col min="8745" max="8960" width="8.85546875" style="96"/>
    <col min="8961" max="8961" width="44.140625" style="96" customWidth="1"/>
    <col min="8962" max="9000" width="9.140625" style="96" customWidth="1"/>
    <col min="9001" max="9216" width="8.85546875" style="96"/>
    <col min="9217" max="9217" width="44.140625" style="96" customWidth="1"/>
    <col min="9218" max="9256" width="9.140625" style="96" customWidth="1"/>
    <col min="9257" max="9472" width="8.85546875" style="96"/>
    <col min="9473" max="9473" width="44.140625" style="96" customWidth="1"/>
    <col min="9474" max="9512" width="9.140625" style="96" customWidth="1"/>
    <col min="9513" max="9728" width="8.85546875" style="96"/>
    <col min="9729" max="9729" width="44.140625" style="96" customWidth="1"/>
    <col min="9730" max="9768" width="9.140625" style="96" customWidth="1"/>
    <col min="9769" max="9984" width="8.85546875" style="96"/>
    <col min="9985" max="9985" width="44.140625" style="96" customWidth="1"/>
    <col min="9986" max="10024" width="9.140625" style="96" customWidth="1"/>
    <col min="10025" max="10240" width="8.85546875" style="96"/>
    <col min="10241" max="10241" width="44.140625" style="96" customWidth="1"/>
    <col min="10242" max="10280" width="9.140625" style="96" customWidth="1"/>
    <col min="10281" max="10496" width="8.85546875" style="96"/>
    <col min="10497" max="10497" width="44.140625" style="96" customWidth="1"/>
    <col min="10498" max="10536" width="9.140625" style="96" customWidth="1"/>
    <col min="10537" max="10752" width="8.85546875" style="96"/>
    <col min="10753" max="10753" width="44.140625" style="96" customWidth="1"/>
    <col min="10754" max="10792" width="9.140625" style="96" customWidth="1"/>
    <col min="10793" max="11008" width="8.85546875" style="96"/>
    <col min="11009" max="11009" width="44.140625" style="96" customWidth="1"/>
    <col min="11010" max="11048" width="9.140625" style="96" customWidth="1"/>
    <col min="11049" max="11264" width="8.85546875" style="96"/>
    <col min="11265" max="11265" width="44.140625" style="96" customWidth="1"/>
    <col min="11266" max="11304" width="9.140625" style="96" customWidth="1"/>
    <col min="11305" max="11520" width="8.85546875" style="96"/>
    <col min="11521" max="11521" width="44.140625" style="96" customWidth="1"/>
    <col min="11522" max="11560" width="9.140625" style="96" customWidth="1"/>
    <col min="11561" max="11776" width="8.85546875" style="96"/>
    <col min="11777" max="11777" width="44.140625" style="96" customWidth="1"/>
    <col min="11778" max="11816" width="9.140625" style="96" customWidth="1"/>
    <col min="11817" max="12032" width="8.85546875" style="96"/>
    <col min="12033" max="12033" width="44.140625" style="96" customWidth="1"/>
    <col min="12034" max="12072" width="9.140625" style="96" customWidth="1"/>
    <col min="12073" max="12288" width="8.85546875" style="96"/>
    <col min="12289" max="12289" width="44.140625" style="96" customWidth="1"/>
    <col min="12290" max="12328" width="9.140625" style="96" customWidth="1"/>
    <col min="12329" max="12544" width="8.85546875" style="96"/>
    <col min="12545" max="12545" width="44.140625" style="96" customWidth="1"/>
    <col min="12546" max="12584" width="9.140625" style="96" customWidth="1"/>
    <col min="12585" max="12800" width="8.85546875" style="96"/>
    <col min="12801" max="12801" width="44.140625" style="96" customWidth="1"/>
    <col min="12802" max="12840" width="9.140625" style="96" customWidth="1"/>
    <col min="12841" max="13056" width="8.85546875" style="96"/>
    <col min="13057" max="13057" width="44.140625" style="96" customWidth="1"/>
    <col min="13058" max="13096" width="9.140625" style="96" customWidth="1"/>
    <col min="13097" max="13312" width="8.85546875" style="96"/>
    <col min="13313" max="13313" width="44.140625" style="96" customWidth="1"/>
    <col min="13314" max="13352" width="9.140625" style="96" customWidth="1"/>
    <col min="13353" max="13568" width="8.85546875" style="96"/>
    <col min="13569" max="13569" width="44.140625" style="96" customWidth="1"/>
    <col min="13570" max="13608" width="9.140625" style="96" customWidth="1"/>
    <col min="13609" max="13824" width="8.85546875" style="96"/>
    <col min="13825" max="13825" width="44.140625" style="96" customWidth="1"/>
    <col min="13826" max="13864" width="9.140625" style="96" customWidth="1"/>
    <col min="13865" max="14080" width="8.85546875" style="96"/>
    <col min="14081" max="14081" width="44.140625" style="96" customWidth="1"/>
    <col min="14082" max="14120" width="9.140625" style="96" customWidth="1"/>
    <col min="14121" max="14336" width="8.85546875" style="96"/>
    <col min="14337" max="14337" width="44.140625" style="96" customWidth="1"/>
    <col min="14338" max="14376" width="9.140625" style="96" customWidth="1"/>
    <col min="14377" max="14592" width="8.85546875" style="96"/>
    <col min="14593" max="14593" width="44.140625" style="96" customWidth="1"/>
    <col min="14594" max="14632" width="9.140625" style="96" customWidth="1"/>
    <col min="14633" max="14848" width="8.85546875" style="96"/>
    <col min="14849" max="14849" width="44.140625" style="96" customWidth="1"/>
    <col min="14850" max="14888" width="9.140625" style="96" customWidth="1"/>
    <col min="14889" max="15104" width="8.85546875" style="96"/>
    <col min="15105" max="15105" width="44.140625" style="96" customWidth="1"/>
    <col min="15106" max="15144" width="9.140625" style="96" customWidth="1"/>
    <col min="15145" max="15360" width="8.85546875" style="96"/>
    <col min="15361" max="15361" width="44.140625" style="96" customWidth="1"/>
    <col min="15362" max="15400" width="9.140625" style="96" customWidth="1"/>
    <col min="15401" max="15616" width="8.85546875" style="96"/>
    <col min="15617" max="15617" width="44.140625" style="96" customWidth="1"/>
    <col min="15618" max="15656" width="9.140625" style="96" customWidth="1"/>
    <col min="15657" max="15872" width="8.85546875" style="96"/>
    <col min="15873" max="15873" width="44.140625" style="96" customWidth="1"/>
    <col min="15874" max="15912" width="9.140625" style="96" customWidth="1"/>
    <col min="15913" max="16128" width="8.85546875" style="96"/>
    <col min="16129" max="16129" width="44.140625" style="96" customWidth="1"/>
    <col min="16130" max="16168" width="9.140625" style="96" customWidth="1"/>
    <col min="16169" max="16384" width="8.85546875" style="96"/>
  </cols>
  <sheetData>
    <row r="1" spans="1:47" ht="42.75" customHeight="1" x14ac:dyDescent="0.2">
      <c r="A1" s="92" t="s">
        <v>734</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4"/>
      <c r="AL1" s="95"/>
      <c r="AM1" s="93"/>
      <c r="AN1" s="95"/>
    </row>
    <row r="2" spans="1:47" s="1" customFormat="1" ht="23.25" customHeight="1" x14ac:dyDescent="0.2">
      <c r="A2" s="650" t="s">
        <v>112</v>
      </c>
      <c r="B2" s="651" t="s">
        <v>65</v>
      </c>
      <c r="C2" s="652" t="s">
        <v>66</v>
      </c>
      <c r="D2" s="651" t="s">
        <v>67</v>
      </c>
      <c r="E2" s="651" t="s">
        <v>68</v>
      </c>
      <c r="F2" s="652" t="s">
        <v>69</v>
      </c>
      <c r="G2" s="652" t="s">
        <v>70</v>
      </c>
      <c r="H2" s="652" t="s">
        <v>71</v>
      </c>
      <c r="I2" s="652" t="s">
        <v>72</v>
      </c>
      <c r="J2" s="652" t="s">
        <v>73</v>
      </c>
      <c r="K2" s="652" t="s">
        <v>74</v>
      </c>
      <c r="L2" s="652" t="s">
        <v>75</v>
      </c>
      <c r="M2" s="652" t="s">
        <v>76</v>
      </c>
      <c r="N2" s="652" t="s">
        <v>77</v>
      </c>
      <c r="O2" s="652" t="s">
        <v>78</v>
      </c>
      <c r="P2" s="653" t="s">
        <v>79</v>
      </c>
      <c r="Q2" s="653" t="s">
        <v>80</v>
      </c>
      <c r="R2" s="653" t="s">
        <v>81</v>
      </c>
      <c r="S2" s="653" t="s">
        <v>82</v>
      </c>
      <c r="T2" s="653" t="s">
        <v>83</v>
      </c>
      <c r="U2" s="653" t="s">
        <v>84</v>
      </c>
      <c r="V2" s="653" t="s">
        <v>85</v>
      </c>
      <c r="W2" s="653" t="s">
        <v>86</v>
      </c>
      <c r="X2" s="653" t="s">
        <v>87</v>
      </c>
      <c r="Y2" s="653" t="s">
        <v>88</v>
      </c>
      <c r="Z2" s="654" t="s">
        <v>89</v>
      </c>
      <c r="AA2" s="654" t="s">
        <v>90</v>
      </c>
      <c r="AB2" s="654" t="s">
        <v>91</v>
      </c>
      <c r="AC2" s="654" t="s">
        <v>92</v>
      </c>
      <c r="AD2" s="654" t="s">
        <v>93</v>
      </c>
      <c r="AE2" s="654" t="s">
        <v>94</v>
      </c>
      <c r="AF2" s="654" t="s">
        <v>95</v>
      </c>
      <c r="AG2" s="654" t="s">
        <v>96</v>
      </c>
      <c r="AH2" s="654" t="s">
        <v>97</v>
      </c>
      <c r="AI2" s="654" t="s">
        <v>98</v>
      </c>
      <c r="AJ2" s="654" t="s">
        <v>99</v>
      </c>
      <c r="AK2" s="654" t="s">
        <v>100</v>
      </c>
      <c r="AL2" s="654" t="s">
        <v>101</v>
      </c>
      <c r="AM2" s="654" t="s">
        <v>102</v>
      </c>
      <c r="AN2" s="654" t="s">
        <v>103</v>
      </c>
      <c r="AO2" s="654" t="s">
        <v>138</v>
      </c>
      <c r="AP2" s="654" t="s">
        <v>218</v>
      </c>
      <c r="AQ2" s="654" t="s">
        <v>106</v>
      </c>
      <c r="AR2" s="654" t="s">
        <v>140</v>
      </c>
      <c r="AS2" s="654" t="s">
        <v>141</v>
      </c>
      <c r="AT2" s="654" t="s">
        <v>251</v>
      </c>
      <c r="AU2" s="654" t="s">
        <v>411</v>
      </c>
    </row>
    <row r="3" spans="1:47" s="1" customFormat="1" ht="12" customHeight="1" x14ac:dyDescent="0.2">
      <c r="A3" s="655" t="s">
        <v>239</v>
      </c>
      <c r="B3" s="90">
        <v>1944</v>
      </c>
      <c r="C3" s="90">
        <v>2011</v>
      </c>
      <c r="D3" s="90">
        <v>1893</v>
      </c>
      <c r="E3" s="90">
        <v>2537.875</v>
      </c>
      <c r="F3" s="90">
        <v>2707.9319999999998</v>
      </c>
      <c r="G3" s="90">
        <v>2709.076</v>
      </c>
      <c r="H3" s="90">
        <v>2522.7460000000001</v>
      </c>
      <c r="I3" s="90">
        <v>2758.9059999999999</v>
      </c>
      <c r="J3" s="90">
        <v>2747.1</v>
      </c>
      <c r="K3" s="90">
        <v>2813.489</v>
      </c>
      <c r="L3" s="90">
        <v>2659.5070000000001</v>
      </c>
      <c r="M3" s="90">
        <v>2881.547</v>
      </c>
      <c r="N3" s="90">
        <v>3198.2860000000001</v>
      </c>
      <c r="O3" s="90">
        <v>3322.1509999999998</v>
      </c>
      <c r="P3" s="90">
        <v>3404.81</v>
      </c>
      <c r="Q3" s="90">
        <v>3786.23</v>
      </c>
      <c r="R3" s="90">
        <v>4002.0450000000001</v>
      </c>
      <c r="S3" s="90">
        <v>3755.6750000000002</v>
      </c>
      <c r="T3" s="90">
        <v>3674.9670000000001</v>
      </c>
      <c r="U3" s="90">
        <v>3611.8209999999999</v>
      </c>
      <c r="V3" s="90">
        <v>3665.654</v>
      </c>
      <c r="W3" s="90">
        <v>3732.8069999999998</v>
      </c>
      <c r="X3" s="90">
        <v>3855.18</v>
      </c>
      <c r="Y3" s="90">
        <v>3763.71</v>
      </c>
      <c r="Z3" s="90">
        <v>3899.433</v>
      </c>
      <c r="AA3" s="90">
        <v>4340.8789999999999</v>
      </c>
      <c r="AB3" s="90">
        <v>4778.5069999999996</v>
      </c>
      <c r="AC3" s="90">
        <v>5139.6379999999999</v>
      </c>
      <c r="AD3" s="90">
        <v>5308.433</v>
      </c>
      <c r="AE3" s="90">
        <v>5167.9790000000003</v>
      </c>
      <c r="AF3" s="90">
        <v>5164.9589999999998</v>
      </c>
      <c r="AG3" s="90">
        <v>5542.893</v>
      </c>
      <c r="AH3" s="90">
        <v>6156.75</v>
      </c>
      <c r="AI3" s="90">
        <v>8094.0240000000003</v>
      </c>
      <c r="AJ3" s="90">
        <v>9308.2340000000004</v>
      </c>
      <c r="AK3" s="90">
        <v>9444.3680000000004</v>
      </c>
      <c r="AL3" s="90">
        <v>8958.7129999999997</v>
      </c>
      <c r="AM3" s="90">
        <v>8662.6530000000002</v>
      </c>
      <c r="AN3" s="90">
        <v>8315.5329999999994</v>
      </c>
      <c r="AO3" s="90">
        <v>7660.0360000000001</v>
      </c>
      <c r="AP3" s="90">
        <v>7194.7610000000004</v>
      </c>
      <c r="AQ3" s="90">
        <v>7112.2030000000004</v>
      </c>
      <c r="AR3" s="90">
        <v>6864.6</v>
      </c>
      <c r="AS3" s="90">
        <v>6746.16</v>
      </c>
      <c r="AT3" s="90">
        <v>6221.4040000000005</v>
      </c>
      <c r="AU3" s="90">
        <v>6080.5271233447729</v>
      </c>
    </row>
    <row r="4" spans="1:47" s="1" customFormat="1" ht="12" customHeight="1" x14ac:dyDescent="0.2">
      <c r="A4" s="655" t="s">
        <v>240</v>
      </c>
      <c r="B4" s="656">
        <v>1475.444</v>
      </c>
      <c r="C4" s="656">
        <v>1524.34</v>
      </c>
      <c r="D4" s="656">
        <v>1540.895</v>
      </c>
      <c r="E4" s="656">
        <v>2357.2220000000002</v>
      </c>
      <c r="F4" s="657">
        <v>2387.1170000000002</v>
      </c>
      <c r="G4" s="657">
        <v>2299.7179999999998</v>
      </c>
      <c r="H4" s="657">
        <v>2420.5169999999998</v>
      </c>
      <c r="I4" s="657">
        <v>2797.0569999999998</v>
      </c>
      <c r="J4" s="657">
        <v>3052.9990520000001</v>
      </c>
      <c r="K4" s="657">
        <v>3597.3799210000002</v>
      </c>
      <c r="L4" s="657">
        <v>3460.0065509999999</v>
      </c>
      <c r="M4" s="657">
        <v>3754.3294810000002</v>
      </c>
      <c r="N4" s="657">
        <v>4475.6932489999999</v>
      </c>
      <c r="O4" s="657">
        <v>4777.8442320000004</v>
      </c>
      <c r="P4" s="657">
        <v>4935.1910049999997</v>
      </c>
      <c r="Q4" s="657">
        <v>5792.7028289999998</v>
      </c>
      <c r="R4" s="657">
        <v>6175.9023639999996</v>
      </c>
      <c r="S4" s="657">
        <v>5654.4532650000001</v>
      </c>
      <c r="T4" s="657">
        <v>5519.4744920000003</v>
      </c>
      <c r="U4" s="657">
        <v>5471.7077099999997</v>
      </c>
      <c r="V4" s="657">
        <v>5780.0328879999997</v>
      </c>
      <c r="W4" s="657">
        <v>6331.091265</v>
      </c>
      <c r="X4" s="657">
        <v>7232.781489</v>
      </c>
      <c r="Y4" s="657">
        <v>7208.5004909999998</v>
      </c>
      <c r="Z4" s="657">
        <v>7956.3041839999996</v>
      </c>
      <c r="AA4" s="657">
        <v>9975.0923399999992</v>
      </c>
      <c r="AB4" s="657">
        <v>11641.551718000001</v>
      </c>
      <c r="AC4" s="657">
        <v>12707.897337</v>
      </c>
      <c r="AD4" s="656">
        <v>13149.939759999999</v>
      </c>
      <c r="AE4" s="657">
        <v>12693.127982</v>
      </c>
      <c r="AF4" s="657">
        <v>12817.316257</v>
      </c>
      <c r="AG4" s="657">
        <v>14676.345099</v>
      </c>
      <c r="AH4" s="657">
        <v>18291.082120999999</v>
      </c>
      <c r="AI4" s="657">
        <v>29992.440234000002</v>
      </c>
      <c r="AJ4" s="657">
        <v>35676.927368999997</v>
      </c>
      <c r="AK4" s="657">
        <v>33575.066024</v>
      </c>
      <c r="AL4" s="657">
        <v>32060.935590000001</v>
      </c>
      <c r="AM4" s="657">
        <v>31476.774043000001</v>
      </c>
      <c r="AN4" s="657">
        <v>30626.469238999998</v>
      </c>
      <c r="AO4" s="658">
        <v>28558.923713</v>
      </c>
      <c r="AP4" s="658">
        <v>26893.884227999999</v>
      </c>
      <c r="AQ4" s="658">
        <v>28671.733830000001</v>
      </c>
      <c r="AR4" s="658">
        <v>28409.399065000001</v>
      </c>
      <c r="AS4" s="658">
        <v>28417.320803999999</v>
      </c>
      <c r="AT4" s="658">
        <v>26466.246039000001</v>
      </c>
      <c r="AU4" s="658">
        <v>25865.306096786084</v>
      </c>
    </row>
    <row r="5" spans="1:47" s="1" customFormat="1" ht="12" customHeight="1" x14ac:dyDescent="0.2">
      <c r="A5" s="655" t="s">
        <v>241</v>
      </c>
      <c r="B5" s="656">
        <v>6711.0920401405974</v>
      </c>
      <c r="C5" s="656">
        <v>6510.1643521452143</v>
      </c>
      <c r="D5" s="656">
        <v>6116.5732491564404</v>
      </c>
      <c r="E5" s="656">
        <v>8403.2366810192834</v>
      </c>
      <c r="F5" s="657">
        <v>7497.7201199878627</v>
      </c>
      <c r="G5" s="657">
        <v>6547.7702453025295</v>
      </c>
      <c r="H5" s="657">
        <v>6491.7764278445584</v>
      </c>
      <c r="I5" s="657">
        <v>7609.6238482931731</v>
      </c>
      <c r="J5" s="657">
        <v>7962.1862667992309</v>
      </c>
      <c r="K5" s="657">
        <v>9059.3126133212827</v>
      </c>
      <c r="L5" s="657">
        <v>8554.3610869020995</v>
      </c>
      <c r="M5" s="657">
        <v>8955.1994671353004</v>
      </c>
      <c r="N5" s="657">
        <v>10251.721045490534</v>
      </c>
      <c r="O5" s="657">
        <v>10440.745576976129</v>
      </c>
      <c r="P5" s="657">
        <v>10231.742208300308</v>
      </c>
      <c r="Q5" s="657">
        <v>11524.586531381279</v>
      </c>
      <c r="R5" s="657">
        <v>11927.899241433217</v>
      </c>
      <c r="S5" s="657">
        <v>10603.37163472007</v>
      </c>
      <c r="T5" s="657">
        <v>10091.848873800542</v>
      </c>
      <c r="U5" s="657">
        <v>9728.796838442915</v>
      </c>
      <c r="V5" s="657">
        <v>9982.2531017295096</v>
      </c>
      <c r="W5" s="657">
        <v>10688.696573688785</v>
      </c>
      <c r="X5" s="657">
        <v>12023.722699842516</v>
      </c>
      <c r="Y5" s="657">
        <v>11724.414033891178</v>
      </c>
      <c r="Z5" s="657">
        <v>12519.859144822767</v>
      </c>
      <c r="AA5" s="657">
        <v>15262.285552624508</v>
      </c>
      <c r="AB5" s="657">
        <v>17534.804163571211</v>
      </c>
      <c r="AC5" s="657">
        <v>18714.450768515708</v>
      </c>
      <c r="AD5" s="656">
        <v>18863.097812425622</v>
      </c>
      <c r="AE5" s="657">
        <v>17611.146386495344</v>
      </c>
      <c r="AF5" s="657">
        <v>17227.719177377432</v>
      </c>
      <c r="AG5" s="657">
        <v>19180.143104031165</v>
      </c>
      <c r="AH5" s="657">
        <v>23020.27617974376</v>
      </c>
      <c r="AI5" s="657">
        <v>37881.81772937526</v>
      </c>
      <c r="AJ5" s="657">
        <v>44334.377449728185</v>
      </c>
      <c r="AK5" s="657">
        <v>40445.790372159921</v>
      </c>
      <c r="AL5" s="657">
        <v>37838.757619198674</v>
      </c>
      <c r="AM5" s="657">
        <v>36613.029281934912</v>
      </c>
      <c r="AN5" s="657">
        <v>35055.312118527945</v>
      </c>
      <c r="AO5" s="658">
        <v>32650.027460104597</v>
      </c>
      <c r="AP5" s="658">
        <v>30363.430271871905</v>
      </c>
      <c r="AQ5" s="658">
        <v>31695.413331899072</v>
      </c>
      <c r="AR5" s="658">
        <v>30656.631892551984</v>
      </c>
      <c r="AS5" s="658">
        <v>30119.42336122179</v>
      </c>
      <c r="AT5" s="658">
        <v>27709.63633380278</v>
      </c>
      <c r="AU5" s="658">
        <v>25865.306096786084</v>
      </c>
    </row>
    <row r="6" spans="1:47" s="1" customFormat="1" ht="12.75" x14ac:dyDescent="0.2">
      <c r="A6" s="655" t="s">
        <v>242</v>
      </c>
      <c r="B6" s="659">
        <v>758.97325102880654</v>
      </c>
      <c r="C6" s="659">
        <v>758.00099453008454</v>
      </c>
      <c r="D6" s="659">
        <v>813.99630216587423</v>
      </c>
      <c r="E6" s="659">
        <v>928.81721913017782</v>
      </c>
      <c r="F6" s="659">
        <v>881.52767499331605</v>
      </c>
      <c r="G6" s="659">
        <v>848.89386639577481</v>
      </c>
      <c r="H6" s="659">
        <v>959.4770936114852</v>
      </c>
      <c r="I6" s="659">
        <v>1013.8283073073168</v>
      </c>
      <c r="J6" s="659">
        <v>1111.3534461796078</v>
      </c>
      <c r="K6" s="659">
        <v>1278.6187971589725</v>
      </c>
      <c r="L6" s="659">
        <v>1300.9954668290025</v>
      </c>
      <c r="M6" s="659">
        <v>1302.8867760963121</v>
      </c>
      <c r="N6" s="659">
        <v>1399.4036959171256</v>
      </c>
      <c r="O6" s="659">
        <v>1438.177925085284</v>
      </c>
      <c r="P6" s="659">
        <v>1449.4761836930695</v>
      </c>
      <c r="Q6" s="659">
        <v>1529.9394989210903</v>
      </c>
      <c r="R6" s="659">
        <v>1543.1866368319195</v>
      </c>
      <c r="S6" s="659">
        <v>1505.5757660074419</v>
      </c>
      <c r="T6" s="659">
        <v>1501.9113075028974</v>
      </c>
      <c r="U6" s="659">
        <v>1514.9443203303817</v>
      </c>
      <c r="V6" s="659">
        <v>1576.8080915438279</v>
      </c>
      <c r="W6" s="659">
        <v>1696.0671325894964</v>
      </c>
      <c r="X6" s="659">
        <v>1876.1203080011828</v>
      </c>
      <c r="Y6" s="659">
        <v>1915.2645902580166</v>
      </c>
      <c r="Z6" s="659">
        <v>2040.3746349789826</v>
      </c>
      <c r="AA6" s="659">
        <v>2297.9429604004167</v>
      </c>
      <c r="AB6" s="659">
        <v>2436.2320109607458</v>
      </c>
      <c r="AC6" s="659">
        <v>2472.5277027292586</v>
      </c>
      <c r="AD6" s="659">
        <v>2477.1791901677952</v>
      </c>
      <c r="AE6" s="659">
        <v>2456.1105960376385</v>
      </c>
      <c r="AF6" s="659">
        <v>2481.5910943339536</v>
      </c>
      <c r="AG6" s="659">
        <v>2647.7770902306793</v>
      </c>
      <c r="AH6" s="659">
        <v>2970.8989517196574</v>
      </c>
      <c r="AI6" s="659">
        <v>3705.504237941474</v>
      </c>
      <c r="AJ6" s="659">
        <v>3832.8352476957493</v>
      </c>
      <c r="AK6" s="659">
        <v>3555.0357656541969</v>
      </c>
      <c r="AL6" s="659">
        <v>3578.7434634863289</v>
      </c>
      <c r="AM6" s="659">
        <v>3633.6182510138638</v>
      </c>
      <c r="AN6" s="659">
        <v>3683.0434367827056</v>
      </c>
      <c r="AO6" s="659">
        <v>3728.3015005412508</v>
      </c>
      <c r="AP6" s="659">
        <v>3737.9815991107971</v>
      </c>
      <c r="AQ6" s="659">
        <v>4031.3435696365809</v>
      </c>
      <c r="AR6" s="659">
        <v>4138.5367049791685</v>
      </c>
      <c r="AS6" s="659">
        <v>4212.3698228325447</v>
      </c>
      <c r="AT6" s="659">
        <v>4254.0632370120957</v>
      </c>
      <c r="AU6" s="659">
        <v>4253.7933919383804</v>
      </c>
    </row>
    <row r="7" spans="1:47" s="1" customFormat="1" ht="12" customHeight="1" x14ac:dyDescent="0.2">
      <c r="A7" s="655" t="s">
        <v>243</v>
      </c>
      <c r="B7" s="659">
        <v>3452.2078395784965</v>
      </c>
      <c r="C7" s="659">
        <v>3237.2771517380479</v>
      </c>
      <c r="D7" s="659">
        <v>3231.1533276050927</v>
      </c>
      <c r="E7" s="659">
        <v>3311.1310371942209</v>
      </c>
      <c r="F7" s="659">
        <v>2768.7992608336781</v>
      </c>
      <c r="G7" s="659">
        <v>2416.9754725605812</v>
      </c>
      <c r="H7" s="659">
        <v>2573.2976795303844</v>
      </c>
      <c r="I7" s="659">
        <v>2758.2033778219243</v>
      </c>
      <c r="J7" s="659">
        <v>2898.3969519854504</v>
      </c>
      <c r="K7" s="659">
        <v>3219.9566493138173</v>
      </c>
      <c r="L7" s="659">
        <v>3216.521365389186</v>
      </c>
      <c r="M7" s="659">
        <v>3107.7749094966352</v>
      </c>
      <c r="N7" s="659">
        <v>3205.3797082220085</v>
      </c>
      <c r="O7" s="659">
        <v>3142.7667125835433</v>
      </c>
      <c r="P7" s="659">
        <v>3005.0846327108729</v>
      </c>
      <c r="Q7" s="659">
        <v>3043.8157564071066</v>
      </c>
      <c r="R7" s="659">
        <v>2980.4510547565596</v>
      </c>
      <c r="S7" s="659">
        <v>2823.2931855711877</v>
      </c>
      <c r="T7" s="659">
        <v>2746.1059851151158</v>
      </c>
      <c r="U7" s="659">
        <v>2693.5988351701026</v>
      </c>
      <c r="V7" s="659">
        <v>2723.1847582258201</v>
      </c>
      <c r="W7" s="659">
        <v>2863.4474200484474</v>
      </c>
      <c r="X7" s="659">
        <v>3118.8485880925186</v>
      </c>
      <c r="Y7" s="659">
        <v>3115.1215247431865</v>
      </c>
      <c r="Z7" s="659">
        <v>3210.6870780502618</v>
      </c>
      <c r="AA7" s="659">
        <v>3515.9435571976337</v>
      </c>
      <c r="AB7" s="659">
        <v>3669.5152196221989</v>
      </c>
      <c r="AC7" s="659">
        <v>3641.2001717855824</v>
      </c>
      <c r="AD7" s="659">
        <v>3553.4210966636711</v>
      </c>
      <c r="AE7" s="659">
        <v>3407.7434112049109</v>
      </c>
      <c r="AF7" s="659">
        <v>3335.4996965856717</v>
      </c>
      <c r="AG7" s="659">
        <v>3460.3127110754554</v>
      </c>
      <c r="AH7" s="659">
        <v>3739.0305241797637</v>
      </c>
      <c r="AI7" s="659">
        <v>4680.2205836522426</v>
      </c>
      <c r="AJ7" s="659">
        <v>4762.9203831498198</v>
      </c>
      <c r="AK7" s="659">
        <v>4282.5301144724472</v>
      </c>
      <c r="AL7" s="659">
        <v>4223.6823100816682</v>
      </c>
      <c r="AM7" s="659">
        <v>4226.5376763833101</v>
      </c>
      <c r="AN7" s="659">
        <v>4215.6422346622821</v>
      </c>
      <c r="AO7" s="659">
        <v>4262.3856415432765</v>
      </c>
      <c r="AP7" s="659">
        <v>4220.2138850577394</v>
      </c>
      <c r="AQ7" s="659">
        <v>4456.4832207262743</v>
      </c>
      <c r="AR7" s="659">
        <v>4465.90214907671</v>
      </c>
      <c r="AS7" s="659">
        <v>4464.6766992217481</v>
      </c>
      <c r="AT7" s="659">
        <v>4453.9201012830508</v>
      </c>
      <c r="AU7" s="659">
        <v>4253.7933919383804</v>
      </c>
    </row>
    <row r="8" spans="1:47" s="1" customFormat="1" ht="23.25" customHeight="1" x14ac:dyDescent="0.2">
      <c r="A8" s="650" t="s">
        <v>244</v>
      </c>
      <c r="B8" s="651" t="s">
        <v>65</v>
      </c>
      <c r="C8" s="652" t="s">
        <v>66</v>
      </c>
      <c r="D8" s="651" t="s">
        <v>67</v>
      </c>
      <c r="E8" s="651" t="s">
        <v>68</v>
      </c>
      <c r="F8" s="652" t="s">
        <v>69</v>
      </c>
      <c r="G8" s="652" t="s">
        <v>70</v>
      </c>
      <c r="H8" s="652" t="s">
        <v>71</v>
      </c>
      <c r="I8" s="652" t="s">
        <v>72</v>
      </c>
      <c r="J8" s="652" t="s">
        <v>73</v>
      </c>
      <c r="K8" s="652" t="s">
        <v>74</v>
      </c>
      <c r="L8" s="652" t="s">
        <v>75</v>
      </c>
      <c r="M8" s="652" t="s">
        <v>76</v>
      </c>
      <c r="N8" s="652" t="s">
        <v>77</v>
      </c>
      <c r="O8" s="652" t="s">
        <v>78</v>
      </c>
      <c r="P8" s="653" t="s">
        <v>79</v>
      </c>
      <c r="Q8" s="653" t="s">
        <v>80</v>
      </c>
      <c r="R8" s="653" t="s">
        <v>81</v>
      </c>
      <c r="S8" s="653" t="s">
        <v>82</v>
      </c>
      <c r="T8" s="653" t="s">
        <v>83</v>
      </c>
      <c r="U8" s="653" t="s">
        <v>84</v>
      </c>
      <c r="V8" s="653" t="s">
        <v>85</v>
      </c>
      <c r="W8" s="653" t="s">
        <v>86</v>
      </c>
      <c r="X8" s="653" t="s">
        <v>87</v>
      </c>
      <c r="Y8" s="653" t="s">
        <v>88</v>
      </c>
      <c r="Z8" s="654" t="s">
        <v>89</v>
      </c>
      <c r="AA8" s="654" t="s">
        <v>90</v>
      </c>
      <c r="AB8" s="654" t="s">
        <v>91</v>
      </c>
      <c r="AC8" s="654" t="s">
        <v>92</v>
      </c>
      <c r="AD8" s="654" t="s">
        <v>93</v>
      </c>
      <c r="AE8" s="654" t="s">
        <v>94</v>
      </c>
      <c r="AF8" s="654" t="s">
        <v>95</v>
      </c>
      <c r="AG8" s="654" t="s">
        <v>96</v>
      </c>
      <c r="AH8" s="654" t="s">
        <v>97</v>
      </c>
      <c r="AI8" s="654" t="s">
        <v>98</v>
      </c>
      <c r="AJ8" s="654" t="s">
        <v>99</v>
      </c>
      <c r="AK8" s="654" t="s">
        <v>100</v>
      </c>
      <c r="AL8" s="654" t="s">
        <v>101</v>
      </c>
      <c r="AM8" s="654" t="s">
        <v>102</v>
      </c>
      <c r="AN8" s="654" t="s">
        <v>103</v>
      </c>
      <c r="AO8" s="654" t="s">
        <v>138</v>
      </c>
      <c r="AP8" s="654" t="s">
        <v>218</v>
      </c>
      <c r="AQ8" s="654" t="s">
        <v>106</v>
      </c>
      <c r="AR8" s="654" t="s">
        <v>140</v>
      </c>
      <c r="AS8" s="654" t="s">
        <v>141</v>
      </c>
      <c r="AT8" s="654" t="s">
        <v>251</v>
      </c>
      <c r="AU8" s="654" t="s">
        <v>411</v>
      </c>
    </row>
    <row r="9" spans="1:47" s="1" customFormat="1" ht="12" customHeight="1" x14ac:dyDescent="0.2">
      <c r="A9" s="655" t="s">
        <v>239</v>
      </c>
      <c r="B9" s="660">
        <v>449.23099999999999</v>
      </c>
      <c r="C9" s="660">
        <v>499.03399999999999</v>
      </c>
      <c r="D9" s="660">
        <v>510.44799999999998</v>
      </c>
      <c r="E9" s="660">
        <v>606.024</v>
      </c>
      <c r="F9" s="660">
        <v>716.52200000000005</v>
      </c>
      <c r="G9" s="660">
        <v>658.89300000000003</v>
      </c>
      <c r="H9" s="660">
        <v>640.65</v>
      </c>
      <c r="I9" s="660">
        <v>648.58199999999999</v>
      </c>
      <c r="J9" s="660">
        <v>652.01400000000001</v>
      </c>
      <c r="K9" s="660">
        <v>685.96100000000001</v>
      </c>
      <c r="L9" s="660">
        <v>631.226</v>
      </c>
      <c r="M9" s="660">
        <v>635.32600000000002</v>
      </c>
      <c r="N9" s="660">
        <v>678.84699999999998</v>
      </c>
      <c r="O9" s="660">
        <v>727.56600000000003</v>
      </c>
      <c r="P9" s="660">
        <v>761.27599999999995</v>
      </c>
      <c r="Q9" s="660">
        <v>881.34400000000005</v>
      </c>
      <c r="R9" s="660">
        <v>976.38499999999999</v>
      </c>
      <c r="S9" s="660">
        <v>1068.1020000000001</v>
      </c>
      <c r="T9" s="660">
        <v>1056.56</v>
      </c>
      <c r="U9" s="660">
        <v>1082.8510000000001</v>
      </c>
      <c r="V9" s="660">
        <v>1191.424</v>
      </c>
      <c r="W9" s="660">
        <v>1115.684</v>
      </c>
      <c r="X9" s="660">
        <v>1162.9359999999999</v>
      </c>
      <c r="Y9" s="660">
        <v>1169.6679999999999</v>
      </c>
      <c r="Z9" s="660">
        <v>1174.249</v>
      </c>
      <c r="AA9" s="660">
        <v>1295.0889999999999</v>
      </c>
      <c r="AB9" s="660">
        <v>1354.7239999999999</v>
      </c>
      <c r="AC9" s="660">
        <v>1389.6079999999999</v>
      </c>
      <c r="AD9" s="660">
        <v>1408.652</v>
      </c>
      <c r="AE9" s="660">
        <v>1419.0550000000001</v>
      </c>
      <c r="AF9" s="660">
        <v>1417.211</v>
      </c>
      <c r="AG9" s="660">
        <v>1450.2460000000001</v>
      </c>
      <c r="AH9" s="660">
        <v>1451.213</v>
      </c>
      <c r="AI9" s="660">
        <v>1593.4670000000001</v>
      </c>
      <c r="AJ9" s="660">
        <v>1633.4</v>
      </c>
      <c r="AK9" s="660">
        <v>1645.9860000000001</v>
      </c>
      <c r="AL9" s="660">
        <v>1632.7539999999999</v>
      </c>
      <c r="AM9" s="660">
        <v>1547.008</v>
      </c>
      <c r="AN9" s="660">
        <v>1619.4680000000001</v>
      </c>
      <c r="AO9" s="660">
        <v>1530.18</v>
      </c>
      <c r="AP9" s="660">
        <v>1483.9639999999999</v>
      </c>
      <c r="AQ9" s="660">
        <v>1498.8420000000001</v>
      </c>
      <c r="AR9" s="660">
        <v>1615.104</v>
      </c>
      <c r="AS9" s="660">
        <v>1585.9169999999999</v>
      </c>
      <c r="AT9" s="661">
        <v>1870.0440000000001</v>
      </c>
      <c r="AU9" s="661" t="s">
        <v>221</v>
      </c>
    </row>
    <row r="10" spans="1:47" s="1" customFormat="1" ht="12" customHeight="1" x14ac:dyDescent="0.2">
      <c r="A10" s="655" t="s">
        <v>240</v>
      </c>
      <c r="B10" s="656">
        <v>240.09299999999999</v>
      </c>
      <c r="C10" s="656">
        <v>250.09299999999999</v>
      </c>
      <c r="D10" s="656">
        <v>269.96300000000002</v>
      </c>
      <c r="E10" s="656">
        <v>338.42</v>
      </c>
      <c r="F10" s="656">
        <v>368.81099999999998</v>
      </c>
      <c r="G10" s="656">
        <v>366.99</v>
      </c>
      <c r="H10" s="656">
        <v>351.995</v>
      </c>
      <c r="I10" s="656">
        <v>352.99799999999999</v>
      </c>
      <c r="J10" s="656">
        <v>374.59800000000001</v>
      </c>
      <c r="K10" s="656">
        <v>411.471</v>
      </c>
      <c r="L10" s="656">
        <v>392.995</v>
      </c>
      <c r="M10" s="656">
        <v>411.99700000000001</v>
      </c>
      <c r="N10" s="656">
        <v>408.41399999999999</v>
      </c>
      <c r="O10" s="656">
        <v>436.99900000000002</v>
      </c>
      <c r="P10" s="656">
        <v>457.995</v>
      </c>
      <c r="Q10" s="656">
        <v>519.64499999999998</v>
      </c>
      <c r="R10" s="656">
        <v>579.56100000000004</v>
      </c>
      <c r="S10" s="656">
        <v>583.28700000000003</v>
      </c>
      <c r="T10" s="656">
        <v>582.56500000000005</v>
      </c>
      <c r="U10" s="656">
        <v>582.98</v>
      </c>
      <c r="V10" s="656">
        <v>583.14499999999998</v>
      </c>
      <c r="W10" s="656">
        <v>583.20000000000005</v>
      </c>
      <c r="X10" s="656">
        <v>613.78300000000002</v>
      </c>
      <c r="Y10" s="656">
        <v>618.899</v>
      </c>
      <c r="Z10" s="656">
        <v>620.84199999999998</v>
      </c>
      <c r="AA10" s="656">
        <v>690.63</v>
      </c>
      <c r="AB10" s="656">
        <v>724.70699999999999</v>
      </c>
      <c r="AC10" s="656">
        <v>759.18899999999996</v>
      </c>
      <c r="AD10" s="656">
        <v>770.18899999999996</v>
      </c>
      <c r="AE10" s="656">
        <v>778.45799999999997</v>
      </c>
      <c r="AF10" s="656">
        <v>770.75</v>
      </c>
      <c r="AG10" s="656">
        <v>770.69</v>
      </c>
      <c r="AH10" s="656">
        <v>757.26800000000003</v>
      </c>
      <c r="AI10" s="656">
        <v>735.70600000000002</v>
      </c>
      <c r="AJ10" s="656">
        <v>757.32500000000005</v>
      </c>
      <c r="AK10" s="656">
        <v>735.70600000000002</v>
      </c>
      <c r="AL10" s="656">
        <v>733.06100000000004</v>
      </c>
      <c r="AM10" s="656">
        <v>732.85799999999995</v>
      </c>
      <c r="AN10" s="656">
        <v>733.13</v>
      </c>
      <c r="AO10" s="658">
        <v>733.13</v>
      </c>
      <c r="AP10" s="658">
        <v>733.12900000000002</v>
      </c>
      <c r="AQ10" s="658">
        <v>733.06</v>
      </c>
      <c r="AR10" s="658">
        <v>839.31700000000001</v>
      </c>
      <c r="AS10" s="658">
        <v>839.62400000000002</v>
      </c>
      <c r="AT10" s="658">
        <v>864.54399999999998</v>
      </c>
      <c r="AU10" s="658">
        <v>871.17284500000005</v>
      </c>
    </row>
    <row r="11" spans="1:47" s="1" customFormat="1" ht="12" customHeight="1" x14ac:dyDescent="0.2">
      <c r="A11" s="655" t="s">
        <v>241</v>
      </c>
      <c r="B11" s="656">
        <v>1092.0687069068542</v>
      </c>
      <c r="C11" s="656">
        <v>1068.0993304125413</v>
      </c>
      <c r="D11" s="656">
        <v>1071.6164722852759</v>
      </c>
      <c r="E11" s="656">
        <v>1206.430008539945</v>
      </c>
      <c r="F11" s="656">
        <v>1158.4022296237863</v>
      </c>
      <c r="G11" s="656">
        <v>1044.8960273927391</v>
      </c>
      <c r="H11" s="656">
        <v>944.04329476683927</v>
      </c>
      <c r="I11" s="656">
        <v>960.36012108433749</v>
      </c>
      <c r="J11" s="656">
        <v>976.94725755534171</v>
      </c>
      <c r="K11" s="656">
        <v>1036.2109374535316</v>
      </c>
      <c r="L11" s="656">
        <v>971.62276596715333</v>
      </c>
      <c r="M11" s="656">
        <v>982.73615396126775</v>
      </c>
      <c r="N11" s="656">
        <v>935.48555857988163</v>
      </c>
      <c r="O11" s="656">
        <v>954.94854056451629</v>
      </c>
      <c r="P11" s="656">
        <v>949.52490550879907</v>
      </c>
      <c r="Q11" s="656">
        <v>1033.8341090308372</v>
      </c>
      <c r="R11" s="656">
        <v>1119.3417260869564</v>
      </c>
      <c r="S11" s="656">
        <v>1093.7943141176472</v>
      </c>
      <c r="T11" s="656">
        <v>1065.1662486504724</v>
      </c>
      <c r="U11" s="656">
        <v>1036.5491509186352</v>
      </c>
      <c r="V11" s="656">
        <v>1007.1051666666666</v>
      </c>
      <c r="W11" s="656">
        <v>984.60874766355153</v>
      </c>
      <c r="X11" s="656">
        <v>1020.3483405521473</v>
      </c>
      <c r="Y11" s="656">
        <v>1006.6210205882354</v>
      </c>
      <c r="Z11" s="656">
        <v>976.94283821138242</v>
      </c>
      <c r="AA11" s="656">
        <v>1056.6911976284587</v>
      </c>
      <c r="AB11" s="656">
        <v>1091.5722945525292</v>
      </c>
      <c r="AC11" s="656">
        <v>1118.0295833152175</v>
      </c>
      <c r="AD11" s="656">
        <v>1104.8073760190578</v>
      </c>
      <c r="AE11" s="656">
        <v>1080.0755978494626</v>
      </c>
      <c r="AF11" s="656">
        <v>1035.9629340277779</v>
      </c>
      <c r="AG11" s="656">
        <v>1007.1952103288287</v>
      </c>
      <c r="AH11" s="656">
        <v>953.06108117397355</v>
      </c>
      <c r="AI11" s="656">
        <v>929.23017857059631</v>
      </c>
      <c r="AJ11" s="656">
        <v>941.09932884213219</v>
      </c>
      <c r="AK11" s="656">
        <v>886.25918502349532</v>
      </c>
      <c r="AL11" s="656">
        <v>865.16868546216381</v>
      </c>
      <c r="AM11" s="656">
        <v>852.44286396201892</v>
      </c>
      <c r="AN11" s="656">
        <v>839.146712371587</v>
      </c>
      <c r="AO11" s="658">
        <v>838.15184607011315</v>
      </c>
      <c r="AP11" s="658">
        <v>827.70904652780973</v>
      </c>
      <c r="AQ11" s="658">
        <v>810.36744533289811</v>
      </c>
      <c r="AR11" s="658">
        <v>905.70843301859384</v>
      </c>
      <c r="AS11" s="658">
        <v>889.91467192371022</v>
      </c>
      <c r="AT11" s="658">
        <v>905.16047494117356</v>
      </c>
      <c r="AU11" s="658">
        <v>871.17284500000005</v>
      </c>
    </row>
    <row r="12" spans="1:47" s="1" customFormat="1" ht="12" customHeight="1" x14ac:dyDescent="0.2">
      <c r="A12" s="655" t="s">
        <v>242</v>
      </c>
      <c r="B12" s="659">
        <v>534.4533213424719</v>
      </c>
      <c r="C12" s="659">
        <v>501.1542299723065</v>
      </c>
      <c r="D12" s="659">
        <v>528.87463561420554</v>
      </c>
      <c r="E12" s="659">
        <v>558.42672897443003</v>
      </c>
      <c r="F12" s="659">
        <v>514.72390240634616</v>
      </c>
      <c r="G12" s="659">
        <v>556.97966134106753</v>
      </c>
      <c r="H12" s="659">
        <v>549.43416842269573</v>
      </c>
      <c r="I12" s="659">
        <v>544.26117283550889</v>
      </c>
      <c r="J12" s="659">
        <v>574.52447340087792</v>
      </c>
      <c r="K12" s="659">
        <v>599.84605538798849</v>
      </c>
      <c r="L12" s="659">
        <v>622.59000738245891</v>
      </c>
      <c r="M12" s="659">
        <v>648.48125214456832</v>
      </c>
      <c r="N12" s="659">
        <v>601.62893847951011</v>
      </c>
      <c r="O12" s="659">
        <v>600.63142037973182</v>
      </c>
      <c r="P12" s="659">
        <v>601.61492021290576</v>
      </c>
      <c r="Q12" s="659">
        <v>589.60519388570185</v>
      </c>
      <c r="R12" s="659">
        <v>593.57835280140523</v>
      </c>
      <c r="S12" s="659">
        <v>546.09672109967016</v>
      </c>
      <c r="T12" s="659">
        <v>551.37900355871886</v>
      </c>
      <c r="U12" s="659">
        <v>538.37508576895618</v>
      </c>
      <c r="V12" s="659">
        <v>489.45211780189084</v>
      </c>
      <c r="W12" s="659">
        <v>522.72865793540109</v>
      </c>
      <c r="X12" s="659">
        <v>527.78742768303675</v>
      </c>
      <c r="Y12" s="659">
        <v>529.12364876187098</v>
      </c>
      <c r="Z12" s="659">
        <v>528.71409726557147</v>
      </c>
      <c r="AA12" s="659">
        <v>533.26836997302894</v>
      </c>
      <c r="AB12" s="659">
        <v>534.94807798488841</v>
      </c>
      <c r="AC12" s="659">
        <v>546.3332105169228</v>
      </c>
      <c r="AD12" s="659">
        <v>546.75604762567332</v>
      </c>
      <c r="AE12" s="659">
        <v>548.57493190891114</v>
      </c>
      <c r="AF12" s="659">
        <v>543.84985721956718</v>
      </c>
      <c r="AG12" s="659">
        <v>531.42018664419686</v>
      </c>
      <c r="AH12" s="659">
        <v>521.81726596991621</v>
      </c>
      <c r="AI12" s="659">
        <v>461.70143467043869</v>
      </c>
      <c r="AJ12" s="659">
        <v>463.64944287988243</v>
      </c>
      <c r="AK12" s="659">
        <v>446.96977981586718</v>
      </c>
      <c r="AL12" s="659">
        <v>448.97210479962081</v>
      </c>
      <c r="AM12" s="659">
        <v>473.72605700810857</v>
      </c>
      <c r="AN12" s="659">
        <v>452.69804651898028</v>
      </c>
      <c r="AO12" s="659">
        <v>479.11356833836538</v>
      </c>
      <c r="AP12" s="659">
        <v>494.03422185443856</v>
      </c>
      <c r="AQ12" s="659">
        <v>489.08423969971483</v>
      </c>
      <c r="AR12" s="659">
        <v>519.6674641385323</v>
      </c>
      <c r="AS12" s="659">
        <v>529.42493207399889</v>
      </c>
      <c r="AT12" s="661">
        <v>462.3121167202483</v>
      </c>
      <c r="AU12" s="661" t="s">
        <v>221</v>
      </c>
    </row>
    <row r="13" spans="1:47" s="1" customFormat="1" ht="12" customHeight="1" x14ac:dyDescent="0.2">
      <c r="A13" s="655" t="s">
        <v>243</v>
      </c>
      <c r="B13" s="659">
        <v>2430.9736124774431</v>
      </c>
      <c r="C13" s="659">
        <v>2140.3337856990534</v>
      </c>
      <c r="D13" s="659">
        <v>2099.3646214409223</v>
      </c>
      <c r="E13" s="659">
        <v>1990.7297541680607</v>
      </c>
      <c r="F13" s="659">
        <v>1616.7015522535055</v>
      </c>
      <c r="G13" s="659">
        <v>1585.8356780125744</v>
      </c>
      <c r="H13" s="659">
        <v>1473.5710524730184</v>
      </c>
      <c r="I13" s="659">
        <v>1480.7073293497776</v>
      </c>
      <c r="J13" s="659">
        <v>1498.3531911206533</v>
      </c>
      <c r="K13" s="659">
        <v>1510.5974500788407</v>
      </c>
      <c r="L13" s="659">
        <v>1539.2629042009571</v>
      </c>
      <c r="M13" s="659">
        <v>1546.8218740635009</v>
      </c>
      <c r="N13" s="659">
        <v>1378.0506632273277</v>
      </c>
      <c r="O13" s="659">
        <v>1312.5249675830321</v>
      </c>
      <c r="P13" s="659">
        <v>1247.280756924951</v>
      </c>
      <c r="Q13" s="659">
        <v>1173.0199661322222</v>
      </c>
      <c r="R13" s="659">
        <v>1146.4142997761708</v>
      </c>
      <c r="S13" s="659">
        <v>1024.0541765839284</v>
      </c>
      <c r="T13" s="659">
        <v>1008.1455370735902</v>
      </c>
      <c r="U13" s="659">
        <v>957.24079390297936</v>
      </c>
      <c r="V13" s="659">
        <v>845.29534965441917</v>
      </c>
      <c r="W13" s="659">
        <v>882.51579090813482</v>
      </c>
      <c r="X13" s="659">
        <v>877.38993422866554</v>
      </c>
      <c r="Y13" s="659">
        <v>860.60405225092552</v>
      </c>
      <c r="Z13" s="659">
        <v>831.97246768903562</v>
      </c>
      <c r="AA13" s="659">
        <v>815.92168385991909</v>
      </c>
      <c r="AB13" s="659">
        <v>805.75253302704414</v>
      </c>
      <c r="AC13" s="659">
        <v>804.56472855310096</v>
      </c>
      <c r="AD13" s="659">
        <v>784.30114465393706</v>
      </c>
      <c r="AE13" s="659">
        <v>761.1231402936902</v>
      </c>
      <c r="AF13" s="659">
        <v>730.98708239477241</v>
      </c>
      <c r="AG13" s="659">
        <v>694.49956099091366</v>
      </c>
      <c r="AH13" s="659">
        <v>656.7341122040483</v>
      </c>
      <c r="AI13" s="659">
        <v>583.14993568777777</v>
      </c>
      <c r="AJ13" s="659">
        <v>576.15974583208776</v>
      </c>
      <c r="AK13" s="659">
        <v>538.43664832112506</v>
      </c>
      <c r="AL13" s="659">
        <v>529.88305982540157</v>
      </c>
      <c r="AM13" s="659">
        <v>551.02679750978587</v>
      </c>
      <c r="AN13" s="659">
        <v>518.16195958894343</v>
      </c>
      <c r="AO13" s="659">
        <v>547.74722324831919</v>
      </c>
      <c r="AP13" s="659">
        <v>557.7689529717768</v>
      </c>
      <c r="AQ13" s="659">
        <v>540.66235489324288</v>
      </c>
      <c r="AR13" s="659">
        <v>560.77406347739452</v>
      </c>
      <c r="AS13" s="659">
        <v>561.13571638598387</v>
      </c>
      <c r="AT13" s="661">
        <v>484.0316457480003</v>
      </c>
      <c r="AU13" s="661" t="s">
        <v>221</v>
      </c>
    </row>
    <row r="14" spans="1:47" s="1" customFormat="1" ht="24" customHeight="1" x14ac:dyDescent="0.2">
      <c r="A14" s="650" t="s">
        <v>245</v>
      </c>
      <c r="B14" s="651" t="s">
        <v>65</v>
      </c>
      <c r="C14" s="652" t="s">
        <v>66</v>
      </c>
      <c r="D14" s="651" t="s">
        <v>67</v>
      </c>
      <c r="E14" s="651" t="s">
        <v>68</v>
      </c>
      <c r="F14" s="652" t="s">
        <v>69</v>
      </c>
      <c r="G14" s="652" t="s">
        <v>70</v>
      </c>
      <c r="H14" s="652" t="s">
        <v>71</v>
      </c>
      <c r="I14" s="652" t="s">
        <v>72</v>
      </c>
      <c r="J14" s="652" t="s">
        <v>73</v>
      </c>
      <c r="K14" s="652" t="s">
        <v>74</v>
      </c>
      <c r="L14" s="652" t="s">
        <v>75</v>
      </c>
      <c r="M14" s="652" t="s">
        <v>76</v>
      </c>
      <c r="N14" s="652" t="s">
        <v>77</v>
      </c>
      <c r="O14" s="652" t="s">
        <v>78</v>
      </c>
      <c r="P14" s="653" t="s">
        <v>79</v>
      </c>
      <c r="Q14" s="653" t="s">
        <v>80</v>
      </c>
      <c r="R14" s="653" t="s">
        <v>81</v>
      </c>
      <c r="S14" s="653" t="s">
        <v>82</v>
      </c>
      <c r="T14" s="653" t="s">
        <v>83</v>
      </c>
      <c r="U14" s="653" t="s">
        <v>84</v>
      </c>
      <c r="V14" s="653" t="s">
        <v>85</v>
      </c>
      <c r="W14" s="653" t="s">
        <v>86</v>
      </c>
      <c r="X14" s="653" t="s">
        <v>87</v>
      </c>
      <c r="Y14" s="653" t="s">
        <v>88</v>
      </c>
      <c r="Z14" s="654" t="s">
        <v>89</v>
      </c>
      <c r="AA14" s="654" t="s">
        <v>90</v>
      </c>
      <c r="AB14" s="654" t="s">
        <v>91</v>
      </c>
      <c r="AC14" s="654" t="s">
        <v>92</v>
      </c>
      <c r="AD14" s="654" t="s">
        <v>93</v>
      </c>
      <c r="AE14" s="654" t="s">
        <v>94</v>
      </c>
      <c r="AF14" s="654" t="s">
        <v>95</v>
      </c>
      <c r="AG14" s="654" t="s">
        <v>96</v>
      </c>
      <c r="AH14" s="654" t="s">
        <v>97</v>
      </c>
      <c r="AI14" s="654" t="s">
        <v>98</v>
      </c>
      <c r="AJ14" s="654" t="s">
        <v>99</v>
      </c>
      <c r="AK14" s="654" t="s">
        <v>100</v>
      </c>
      <c r="AL14" s="654" t="s">
        <v>101</v>
      </c>
      <c r="AM14" s="654" t="s">
        <v>102</v>
      </c>
      <c r="AN14" s="654" t="s">
        <v>103</v>
      </c>
      <c r="AO14" s="654" t="s">
        <v>138</v>
      </c>
      <c r="AP14" s="654" t="s">
        <v>218</v>
      </c>
      <c r="AQ14" s="654" t="s">
        <v>106</v>
      </c>
      <c r="AR14" s="654" t="s">
        <v>140</v>
      </c>
      <c r="AS14" s="654" t="s">
        <v>141</v>
      </c>
      <c r="AT14" s="654" t="s">
        <v>251</v>
      </c>
      <c r="AU14" s="654" t="s">
        <v>411</v>
      </c>
    </row>
    <row r="15" spans="1:47" s="1" customFormat="1" ht="12" customHeight="1" x14ac:dyDescent="0.2">
      <c r="A15" s="655" t="s">
        <v>239</v>
      </c>
      <c r="B15" s="648" t="s">
        <v>221</v>
      </c>
      <c r="C15" s="648" t="s">
        <v>221</v>
      </c>
      <c r="D15" s="648" t="s">
        <v>221</v>
      </c>
      <c r="E15" s="648" t="s">
        <v>221</v>
      </c>
      <c r="F15" s="648" t="s">
        <v>221</v>
      </c>
      <c r="G15" s="648" t="s">
        <v>221</v>
      </c>
      <c r="H15" s="648" t="s">
        <v>221</v>
      </c>
      <c r="I15" s="648" t="s">
        <v>221</v>
      </c>
      <c r="J15" s="648" t="s">
        <v>221</v>
      </c>
      <c r="K15" s="648" t="s">
        <v>221</v>
      </c>
      <c r="L15" s="648" t="s">
        <v>221</v>
      </c>
      <c r="M15" s="648" t="s">
        <v>221</v>
      </c>
      <c r="N15" s="648" t="s">
        <v>221</v>
      </c>
      <c r="O15" s="648" t="s">
        <v>221</v>
      </c>
      <c r="P15" s="648" t="s">
        <v>221</v>
      </c>
      <c r="Q15" s="648" t="s">
        <v>221</v>
      </c>
      <c r="R15" s="648" t="s">
        <v>221</v>
      </c>
      <c r="S15" s="648" t="s">
        <v>221</v>
      </c>
      <c r="T15" s="648" t="s">
        <v>221</v>
      </c>
      <c r="U15" s="648" t="s">
        <v>221</v>
      </c>
      <c r="V15" s="648" t="s">
        <v>221</v>
      </c>
      <c r="W15" s="648" t="s">
        <v>221</v>
      </c>
      <c r="X15" s="648" t="s">
        <v>221</v>
      </c>
      <c r="Y15" s="648" t="s">
        <v>221</v>
      </c>
      <c r="Z15" s="648" t="s">
        <v>221</v>
      </c>
      <c r="AA15" s="648" t="s">
        <v>221</v>
      </c>
      <c r="AB15" s="648" t="s">
        <v>221</v>
      </c>
      <c r="AC15" s="648" t="s">
        <v>221</v>
      </c>
      <c r="AD15" s="648" t="s">
        <v>221</v>
      </c>
      <c r="AE15" s="648" t="s">
        <v>221</v>
      </c>
      <c r="AF15" s="662">
        <v>285</v>
      </c>
      <c r="AG15" s="662">
        <v>396.05</v>
      </c>
      <c r="AH15" s="662">
        <v>438.49099999999999</v>
      </c>
      <c r="AI15" s="662">
        <v>631</v>
      </c>
      <c r="AJ15" s="662">
        <v>729.20600000000002</v>
      </c>
      <c r="AK15" s="648" t="s">
        <v>221</v>
      </c>
      <c r="AL15" s="648" t="s">
        <v>221</v>
      </c>
      <c r="AM15" s="648" t="s">
        <v>221</v>
      </c>
      <c r="AN15" s="648" t="s">
        <v>221</v>
      </c>
      <c r="AO15" s="648" t="s">
        <v>221</v>
      </c>
      <c r="AP15" s="648" t="s">
        <v>221</v>
      </c>
      <c r="AQ15" s="648" t="s">
        <v>221</v>
      </c>
      <c r="AR15" s="648" t="s">
        <v>221</v>
      </c>
      <c r="AS15" s="648" t="s">
        <v>221</v>
      </c>
      <c r="AT15" s="661" t="s">
        <v>221</v>
      </c>
      <c r="AU15" s="661" t="s">
        <v>221</v>
      </c>
    </row>
    <row r="16" spans="1:47" s="1" customFormat="1" ht="12" customHeight="1" x14ac:dyDescent="0.2">
      <c r="A16" s="655" t="s">
        <v>240</v>
      </c>
      <c r="B16" s="648" t="s">
        <v>221</v>
      </c>
      <c r="C16" s="648" t="s">
        <v>221</v>
      </c>
      <c r="D16" s="648" t="s">
        <v>221</v>
      </c>
      <c r="E16" s="648" t="s">
        <v>221</v>
      </c>
      <c r="F16" s="648" t="s">
        <v>221</v>
      </c>
      <c r="G16" s="648" t="s">
        <v>221</v>
      </c>
      <c r="H16" s="648" t="s">
        <v>221</v>
      </c>
      <c r="I16" s="648" t="s">
        <v>221</v>
      </c>
      <c r="J16" s="648" t="s">
        <v>221</v>
      </c>
      <c r="K16" s="648" t="s">
        <v>221</v>
      </c>
      <c r="L16" s="648" t="s">
        <v>221</v>
      </c>
      <c r="M16" s="648" t="s">
        <v>221</v>
      </c>
      <c r="N16" s="648" t="s">
        <v>221</v>
      </c>
      <c r="O16" s="648" t="s">
        <v>221</v>
      </c>
      <c r="P16" s="648" t="s">
        <v>221</v>
      </c>
      <c r="Q16" s="648" t="s">
        <v>221</v>
      </c>
      <c r="R16" s="648" t="s">
        <v>221</v>
      </c>
      <c r="S16" s="648" t="s">
        <v>221</v>
      </c>
      <c r="T16" s="648" t="s">
        <v>221</v>
      </c>
      <c r="U16" s="648" t="s">
        <v>221</v>
      </c>
      <c r="V16" s="648" t="s">
        <v>221</v>
      </c>
      <c r="W16" s="648" t="s">
        <v>221</v>
      </c>
      <c r="X16" s="648" t="s">
        <v>221</v>
      </c>
      <c r="Y16" s="648" t="s">
        <v>221</v>
      </c>
      <c r="Z16" s="648" t="s">
        <v>221</v>
      </c>
      <c r="AA16" s="648" t="s">
        <v>221</v>
      </c>
      <c r="AB16" s="648" t="s">
        <v>221</v>
      </c>
      <c r="AC16" s="648" t="s">
        <v>221</v>
      </c>
      <c r="AD16" s="648" t="s">
        <v>221</v>
      </c>
      <c r="AE16" s="648" t="s">
        <v>221</v>
      </c>
      <c r="AF16" s="657">
        <v>242</v>
      </c>
      <c r="AG16" s="657">
        <v>308.68902300000002</v>
      </c>
      <c r="AH16" s="657">
        <v>339.58818600000001</v>
      </c>
      <c r="AI16" s="657">
        <v>479</v>
      </c>
      <c r="AJ16" s="657">
        <v>553.34</v>
      </c>
      <c r="AK16" s="648" t="s">
        <v>221</v>
      </c>
      <c r="AL16" s="648" t="s">
        <v>221</v>
      </c>
      <c r="AM16" s="648" t="s">
        <v>221</v>
      </c>
      <c r="AN16" s="648" t="s">
        <v>221</v>
      </c>
      <c r="AO16" s="648" t="s">
        <v>221</v>
      </c>
      <c r="AP16" s="648" t="s">
        <v>221</v>
      </c>
      <c r="AQ16" s="648" t="s">
        <v>221</v>
      </c>
      <c r="AR16" s="648" t="s">
        <v>221</v>
      </c>
      <c r="AS16" s="648" t="s">
        <v>221</v>
      </c>
      <c r="AT16" s="661" t="s">
        <v>221</v>
      </c>
      <c r="AU16" s="661" t="s">
        <v>221</v>
      </c>
    </row>
    <row r="17" spans="1:47" s="1" customFormat="1" ht="12" customHeight="1" x14ac:dyDescent="0.2">
      <c r="A17" s="655" t="s">
        <v>241</v>
      </c>
      <c r="B17" s="648" t="s">
        <v>221</v>
      </c>
      <c r="C17" s="648" t="s">
        <v>221</v>
      </c>
      <c r="D17" s="648" t="s">
        <v>221</v>
      </c>
      <c r="E17" s="648" t="s">
        <v>221</v>
      </c>
      <c r="F17" s="648" t="s">
        <v>221</v>
      </c>
      <c r="G17" s="648" t="s">
        <v>221</v>
      </c>
      <c r="H17" s="648" t="s">
        <v>221</v>
      </c>
      <c r="I17" s="648" t="s">
        <v>221</v>
      </c>
      <c r="J17" s="648" t="s">
        <v>221</v>
      </c>
      <c r="K17" s="648" t="s">
        <v>221</v>
      </c>
      <c r="L17" s="648" t="s">
        <v>221</v>
      </c>
      <c r="M17" s="648" t="s">
        <v>221</v>
      </c>
      <c r="N17" s="648" t="s">
        <v>221</v>
      </c>
      <c r="O17" s="648" t="s">
        <v>221</v>
      </c>
      <c r="P17" s="648" t="s">
        <v>221</v>
      </c>
      <c r="Q17" s="648" t="s">
        <v>221</v>
      </c>
      <c r="R17" s="648" t="s">
        <v>221</v>
      </c>
      <c r="S17" s="648" t="s">
        <v>221</v>
      </c>
      <c r="T17" s="648" t="s">
        <v>221</v>
      </c>
      <c r="U17" s="648" t="s">
        <v>221</v>
      </c>
      <c r="V17" s="648" t="s">
        <v>221</v>
      </c>
      <c r="W17" s="648" t="s">
        <v>221</v>
      </c>
      <c r="X17" s="648" t="s">
        <v>221</v>
      </c>
      <c r="Y17" s="648" t="s">
        <v>221</v>
      </c>
      <c r="Z17" s="648" t="s">
        <v>221</v>
      </c>
      <c r="AA17" s="648" t="s">
        <v>221</v>
      </c>
      <c r="AB17" s="648" t="s">
        <v>221</v>
      </c>
      <c r="AC17" s="648" t="s">
        <v>221</v>
      </c>
      <c r="AD17" s="648" t="s">
        <v>221</v>
      </c>
      <c r="AE17" s="648" t="s">
        <v>221</v>
      </c>
      <c r="AF17" s="657">
        <v>325.27152777777786</v>
      </c>
      <c r="AG17" s="657">
        <v>403.41785341276727</v>
      </c>
      <c r="AH17" s="657">
        <v>427.38935714049512</v>
      </c>
      <c r="AI17" s="657">
        <v>604.99881139383888</v>
      </c>
      <c r="AJ17" s="657">
        <v>687.61483196976928</v>
      </c>
      <c r="AK17" s="648" t="s">
        <v>221</v>
      </c>
      <c r="AL17" s="648" t="s">
        <v>221</v>
      </c>
      <c r="AM17" s="648" t="s">
        <v>221</v>
      </c>
      <c r="AN17" s="648" t="s">
        <v>221</v>
      </c>
      <c r="AO17" s="648" t="s">
        <v>221</v>
      </c>
      <c r="AP17" s="648" t="s">
        <v>221</v>
      </c>
      <c r="AQ17" s="648" t="s">
        <v>221</v>
      </c>
      <c r="AR17" s="648" t="s">
        <v>221</v>
      </c>
      <c r="AS17" s="648" t="s">
        <v>221</v>
      </c>
      <c r="AT17" s="661" t="s">
        <v>221</v>
      </c>
      <c r="AU17" s="661" t="s">
        <v>221</v>
      </c>
    </row>
    <row r="18" spans="1:47" s="1" customFormat="1" ht="12" customHeight="1" x14ac:dyDescent="0.2">
      <c r="A18" s="655" t="s">
        <v>242</v>
      </c>
      <c r="B18" s="648" t="s">
        <v>221</v>
      </c>
      <c r="C18" s="648" t="s">
        <v>221</v>
      </c>
      <c r="D18" s="648" t="s">
        <v>221</v>
      </c>
      <c r="E18" s="648" t="s">
        <v>221</v>
      </c>
      <c r="F18" s="648" t="s">
        <v>221</v>
      </c>
      <c r="G18" s="648" t="s">
        <v>221</v>
      </c>
      <c r="H18" s="648" t="s">
        <v>221</v>
      </c>
      <c r="I18" s="648" t="s">
        <v>221</v>
      </c>
      <c r="J18" s="648" t="s">
        <v>221</v>
      </c>
      <c r="K18" s="648" t="s">
        <v>221</v>
      </c>
      <c r="L18" s="648" t="s">
        <v>221</v>
      </c>
      <c r="M18" s="648" t="s">
        <v>221</v>
      </c>
      <c r="N18" s="648" t="s">
        <v>221</v>
      </c>
      <c r="O18" s="648" t="s">
        <v>221</v>
      </c>
      <c r="P18" s="648" t="s">
        <v>221</v>
      </c>
      <c r="Q18" s="648" t="s">
        <v>221</v>
      </c>
      <c r="R18" s="648" t="s">
        <v>221</v>
      </c>
      <c r="S18" s="648" t="s">
        <v>221</v>
      </c>
      <c r="T18" s="648" t="s">
        <v>221</v>
      </c>
      <c r="U18" s="648" t="s">
        <v>221</v>
      </c>
      <c r="V18" s="648" t="s">
        <v>221</v>
      </c>
      <c r="W18" s="648" t="s">
        <v>221</v>
      </c>
      <c r="X18" s="648" t="s">
        <v>221</v>
      </c>
      <c r="Y18" s="648" t="s">
        <v>221</v>
      </c>
      <c r="Z18" s="648" t="s">
        <v>221</v>
      </c>
      <c r="AA18" s="648" t="s">
        <v>221</v>
      </c>
      <c r="AB18" s="648" t="s">
        <v>221</v>
      </c>
      <c r="AC18" s="648" t="s">
        <v>221</v>
      </c>
      <c r="AD18" s="648" t="s">
        <v>221</v>
      </c>
      <c r="AE18" s="648" t="s">
        <v>221</v>
      </c>
      <c r="AF18" s="659">
        <v>849.12280701754389</v>
      </c>
      <c r="AG18" s="659">
        <v>779.41932331776297</v>
      </c>
      <c r="AH18" s="659">
        <v>774.44733415281041</v>
      </c>
      <c r="AI18" s="659">
        <v>759.1125198098257</v>
      </c>
      <c r="AJ18" s="659">
        <v>758.82535250669901</v>
      </c>
      <c r="AK18" s="648" t="s">
        <v>221</v>
      </c>
      <c r="AL18" s="648" t="s">
        <v>221</v>
      </c>
      <c r="AM18" s="648" t="s">
        <v>221</v>
      </c>
      <c r="AN18" s="648" t="s">
        <v>221</v>
      </c>
      <c r="AO18" s="648" t="s">
        <v>221</v>
      </c>
      <c r="AP18" s="648" t="s">
        <v>221</v>
      </c>
      <c r="AQ18" s="648" t="s">
        <v>221</v>
      </c>
      <c r="AR18" s="648" t="s">
        <v>221</v>
      </c>
      <c r="AS18" s="648" t="s">
        <v>221</v>
      </c>
      <c r="AT18" s="661" t="s">
        <v>221</v>
      </c>
      <c r="AU18" s="661" t="s">
        <v>221</v>
      </c>
    </row>
    <row r="19" spans="1:47" s="1" customFormat="1" ht="12.75" x14ac:dyDescent="0.2">
      <c r="A19" s="655" t="s">
        <v>243</v>
      </c>
      <c r="B19" s="648" t="s">
        <v>221</v>
      </c>
      <c r="C19" s="648" t="s">
        <v>221</v>
      </c>
      <c r="D19" s="648" t="s">
        <v>221</v>
      </c>
      <c r="E19" s="648" t="s">
        <v>221</v>
      </c>
      <c r="F19" s="648" t="s">
        <v>221</v>
      </c>
      <c r="G19" s="648" t="s">
        <v>221</v>
      </c>
      <c r="H19" s="648" t="s">
        <v>221</v>
      </c>
      <c r="I19" s="648" t="s">
        <v>221</v>
      </c>
      <c r="J19" s="648" t="s">
        <v>221</v>
      </c>
      <c r="K19" s="648" t="s">
        <v>221</v>
      </c>
      <c r="L19" s="648" t="s">
        <v>221</v>
      </c>
      <c r="M19" s="648" t="s">
        <v>221</v>
      </c>
      <c r="N19" s="648" t="s">
        <v>221</v>
      </c>
      <c r="O19" s="648" t="s">
        <v>221</v>
      </c>
      <c r="P19" s="648" t="s">
        <v>221</v>
      </c>
      <c r="Q19" s="648" t="s">
        <v>221</v>
      </c>
      <c r="R19" s="648" t="s">
        <v>221</v>
      </c>
      <c r="S19" s="648" t="s">
        <v>221</v>
      </c>
      <c r="T19" s="648" t="s">
        <v>221</v>
      </c>
      <c r="U19" s="648" t="s">
        <v>221</v>
      </c>
      <c r="V19" s="648" t="s">
        <v>221</v>
      </c>
      <c r="W19" s="648" t="s">
        <v>221</v>
      </c>
      <c r="X19" s="648" t="s">
        <v>221</v>
      </c>
      <c r="Y19" s="648" t="s">
        <v>221</v>
      </c>
      <c r="Z19" s="648" t="s">
        <v>221</v>
      </c>
      <c r="AA19" s="648" t="s">
        <v>221</v>
      </c>
      <c r="AB19" s="648" t="s">
        <v>221</v>
      </c>
      <c r="AC19" s="648" t="s">
        <v>221</v>
      </c>
      <c r="AD19" s="648" t="s">
        <v>221</v>
      </c>
      <c r="AE19" s="648" t="s">
        <v>221</v>
      </c>
      <c r="AF19" s="659">
        <v>1141.3036062378171</v>
      </c>
      <c r="AG19" s="659">
        <v>1018.6033415295223</v>
      </c>
      <c r="AH19" s="659">
        <v>974.68216483461481</v>
      </c>
      <c r="AI19" s="659">
        <v>958.79367891258141</v>
      </c>
      <c r="AJ19" s="659">
        <v>942.96376054197208</v>
      </c>
      <c r="AK19" s="648" t="s">
        <v>221</v>
      </c>
      <c r="AL19" s="648" t="s">
        <v>221</v>
      </c>
      <c r="AM19" s="648" t="s">
        <v>221</v>
      </c>
      <c r="AN19" s="648" t="s">
        <v>221</v>
      </c>
      <c r="AO19" s="648" t="s">
        <v>221</v>
      </c>
      <c r="AP19" s="648" t="s">
        <v>221</v>
      </c>
      <c r="AQ19" s="648" t="s">
        <v>221</v>
      </c>
      <c r="AR19" s="648" t="s">
        <v>221</v>
      </c>
      <c r="AS19" s="648" t="s">
        <v>221</v>
      </c>
      <c r="AT19" s="661" t="s">
        <v>221</v>
      </c>
      <c r="AU19" s="661" t="s">
        <v>221</v>
      </c>
    </row>
    <row r="20" spans="1:47" s="1" customFormat="1" ht="24" customHeight="1" x14ac:dyDescent="0.2">
      <c r="A20" s="650" t="s">
        <v>246</v>
      </c>
      <c r="B20" s="651" t="s">
        <v>65</v>
      </c>
      <c r="C20" s="652" t="s">
        <v>66</v>
      </c>
      <c r="D20" s="651" t="s">
        <v>67</v>
      </c>
      <c r="E20" s="651" t="s">
        <v>68</v>
      </c>
      <c r="F20" s="652" t="s">
        <v>69</v>
      </c>
      <c r="G20" s="652" t="s">
        <v>70</v>
      </c>
      <c r="H20" s="652" t="s">
        <v>71</v>
      </c>
      <c r="I20" s="652" t="s">
        <v>72</v>
      </c>
      <c r="J20" s="652" t="s">
        <v>73</v>
      </c>
      <c r="K20" s="652" t="s">
        <v>74</v>
      </c>
      <c r="L20" s="652" t="s">
        <v>75</v>
      </c>
      <c r="M20" s="652" t="s">
        <v>76</v>
      </c>
      <c r="N20" s="652" t="s">
        <v>77</v>
      </c>
      <c r="O20" s="652" t="s">
        <v>78</v>
      </c>
      <c r="P20" s="653" t="s">
        <v>79</v>
      </c>
      <c r="Q20" s="653" t="s">
        <v>80</v>
      </c>
      <c r="R20" s="653" t="s">
        <v>81</v>
      </c>
      <c r="S20" s="653" t="s">
        <v>82</v>
      </c>
      <c r="T20" s="653" t="s">
        <v>83</v>
      </c>
      <c r="U20" s="653" t="s">
        <v>84</v>
      </c>
      <c r="V20" s="653" t="s">
        <v>85</v>
      </c>
      <c r="W20" s="653" t="s">
        <v>86</v>
      </c>
      <c r="X20" s="653" t="s">
        <v>87</v>
      </c>
      <c r="Y20" s="653" t="s">
        <v>88</v>
      </c>
      <c r="Z20" s="654" t="s">
        <v>89</v>
      </c>
      <c r="AA20" s="654" t="s">
        <v>90</v>
      </c>
      <c r="AB20" s="654" t="s">
        <v>91</v>
      </c>
      <c r="AC20" s="654" t="s">
        <v>92</v>
      </c>
      <c r="AD20" s="654" t="s">
        <v>93</v>
      </c>
      <c r="AE20" s="654" t="s">
        <v>94</v>
      </c>
      <c r="AF20" s="654" t="s">
        <v>95</v>
      </c>
      <c r="AG20" s="654" t="s">
        <v>96</v>
      </c>
      <c r="AH20" s="654" t="s">
        <v>97</v>
      </c>
      <c r="AI20" s="654" t="s">
        <v>98</v>
      </c>
      <c r="AJ20" s="654" t="s">
        <v>99</v>
      </c>
      <c r="AK20" s="654" t="s">
        <v>100</v>
      </c>
      <c r="AL20" s="654" t="s">
        <v>101</v>
      </c>
      <c r="AM20" s="654" t="s">
        <v>102</v>
      </c>
      <c r="AN20" s="654" t="s">
        <v>103</v>
      </c>
      <c r="AO20" s="654" t="s">
        <v>138</v>
      </c>
      <c r="AP20" s="654" t="s">
        <v>218</v>
      </c>
      <c r="AQ20" s="654" t="s">
        <v>106</v>
      </c>
      <c r="AR20" s="654" t="s">
        <v>140</v>
      </c>
      <c r="AS20" s="654" t="s">
        <v>141</v>
      </c>
      <c r="AT20" s="654" t="s">
        <v>251</v>
      </c>
      <c r="AU20" s="654" t="s">
        <v>411</v>
      </c>
    </row>
    <row r="21" spans="1:47" s="1" customFormat="1" ht="12" customHeight="1" x14ac:dyDescent="0.2">
      <c r="A21" s="655" t="s">
        <v>239</v>
      </c>
      <c r="B21" s="648" t="s">
        <v>221</v>
      </c>
      <c r="C21" s="648" t="s">
        <v>221</v>
      </c>
      <c r="D21" s="648" t="s">
        <v>221</v>
      </c>
      <c r="E21" s="648" t="s">
        <v>221</v>
      </c>
      <c r="F21" s="648" t="s">
        <v>221</v>
      </c>
      <c r="G21" s="648" t="s">
        <v>221</v>
      </c>
      <c r="H21" s="648" t="s">
        <v>221</v>
      </c>
      <c r="I21" s="648" t="s">
        <v>221</v>
      </c>
      <c r="J21" s="648" t="s">
        <v>221</v>
      </c>
      <c r="K21" s="648" t="s">
        <v>221</v>
      </c>
      <c r="L21" s="648" t="s">
        <v>221</v>
      </c>
      <c r="M21" s="648" t="s">
        <v>221</v>
      </c>
      <c r="N21" s="648" t="s">
        <v>221</v>
      </c>
      <c r="O21" s="648" t="s">
        <v>221</v>
      </c>
      <c r="P21" s="648" t="s">
        <v>221</v>
      </c>
      <c r="Q21" s="648" t="s">
        <v>221</v>
      </c>
      <c r="R21" s="648" t="s">
        <v>221</v>
      </c>
      <c r="S21" s="648" t="s">
        <v>221</v>
      </c>
      <c r="T21" s="648" t="s">
        <v>221</v>
      </c>
      <c r="U21" s="648" t="s">
        <v>221</v>
      </c>
      <c r="V21" s="648" t="s">
        <v>221</v>
      </c>
      <c r="W21" s="648" t="s">
        <v>221</v>
      </c>
      <c r="X21" s="648" t="s">
        <v>221</v>
      </c>
      <c r="Y21" s="648" t="s">
        <v>221</v>
      </c>
      <c r="Z21" s="648" t="s">
        <v>221</v>
      </c>
      <c r="AA21" s="648" t="s">
        <v>221</v>
      </c>
      <c r="AB21" s="648" t="s">
        <v>221</v>
      </c>
      <c r="AC21" s="648" t="s">
        <v>221</v>
      </c>
      <c r="AD21" s="648" t="s">
        <v>221</v>
      </c>
      <c r="AE21" s="648" t="s">
        <v>221</v>
      </c>
      <c r="AF21" s="660">
        <v>58</v>
      </c>
      <c r="AG21" s="660">
        <v>65.311000000000007</v>
      </c>
      <c r="AH21" s="660">
        <v>64.305000000000007</v>
      </c>
      <c r="AI21" s="660">
        <v>114.9</v>
      </c>
      <c r="AJ21" s="660">
        <v>139.79400000000001</v>
      </c>
      <c r="AK21" s="648" t="s">
        <v>221</v>
      </c>
      <c r="AL21" s="648" t="s">
        <v>221</v>
      </c>
      <c r="AM21" s="648" t="s">
        <v>221</v>
      </c>
      <c r="AN21" s="648" t="s">
        <v>221</v>
      </c>
      <c r="AO21" s="648" t="s">
        <v>221</v>
      </c>
      <c r="AP21" s="648" t="s">
        <v>221</v>
      </c>
      <c r="AQ21" s="648" t="s">
        <v>221</v>
      </c>
      <c r="AR21" s="648" t="s">
        <v>221</v>
      </c>
      <c r="AS21" s="648" t="s">
        <v>221</v>
      </c>
      <c r="AT21" s="661" t="s">
        <v>221</v>
      </c>
      <c r="AU21" s="661" t="s">
        <v>221</v>
      </c>
    </row>
    <row r="22" spans="1:47" s="1" customFormat="1" ht="12" customHeight="1" x14ac:dyDescent="0.2">
      <c r="A22" s="655" t="s">
        <v>240</v>
      </c>
      <c r="B22" s="648" t="s">
        <v>221</v>
      </c>
      <c r="C22" s="648" t="s">
        <v>221</v>
      </c>
      <c r="D22" s="648" t="s">
        <v>221</v>
      </c>
      <c r="E22" s="648" t="s">
        <v>221</v>
      </c>
      <c r="F22" s="648" t="s">
        <v>221</v>
      </c>
      <c r="G22" s="648" t="s">
        <v>221</v>
      </c>
      <c r="H22" s="648" t="s">
        <v>221</v>
      </c>
      <c r="I22" s="648" t="s">
        <v>221</v>
      </c>
      <c r="J22" s="648" t="s">
        <v>221</v>
      </c>
      <c r="K22" s="648" t="s">
        <v>221</v>
      </c>
      <c r="L22" s="648" t="s">
        <v>221</v>
      </c>
      <c r="M22" s="648" t="s">
        <v>221</v>
      </c>
      <c r="N22" s="648" t="s">
        <v>221</v>
      </c>
      <c r="O22" s="648" t="s">
        <v>221</v>
      </c>
      <c r="P22" s="648" t="s">
        <v>221</v>
      </c>
      <c r="Q22" s="648" t="s">
        <v>221</v>
      </c>
      <c r="R22" s="648" t="s">
        <v>221</v>
      </c>
      <c r="S22" s="648" t="s">
        <v>221</v>
      </c>
      <c r="T22" s="648" t="s">
        <v>221</v>
      </c>
      <c r="U22" s="648" t="s">
        <v>221</v>
      </c>
      <c r="V22" s="648" t="s">
        <v>221</v>
      </c>
      <c r="W22" s="648" t="s">
        <v>221</v>
      </c>
      <c r="X22" s="648" t="s">
        <v>221</v>
      </c>
      <c r="Y22" s="648" t="s">
        <v>221</v>
      </c>
      <c r="Z22" s="648" t="s">
        <v>221</v>
      </c>
      <c r="AA22" s="648" t="s">
        <v>221</v>
      </c>
      <c r="AB22" s="648" t="s">
        <v>221</v>
      </c>
      <c r="AC22" s="648" t="s">
        <v>221</v>
      </c>
      <c r="AD22" s="648" t="s">
        <v>221</v>
      </c>
      <c r="AE22" s="648" t="s">
        <v>221</v>
      </c>
      <c r="AF22" s="659">
        <v>205</v>
      </c>
      <c r="AG22" s="659">
        <v>204.86950400000001</v>
      </c>
      <c r="AH22" s="659">
        <v>199.783511</v>
      </c>
      <c r="AI22" s="659">
        <v>359</v>
      </c>
      <c r="AJ22" s="659">
        <v>432.65208100000001</v>
      </c>
      <c r="AK22" s="648" t="s">
        <v>221</v>
      </c>
      <c r="AL22" s="648" t="s">
        <v>221</v>
      </c>
      <c r="AM22" s="648" t="s">
        <v>221</v>
      </c>
      <c r="AN22" s="648" t="s">
        <v>221</v>
      </c>
      <c r="AO22" s="648" t="s">
        <v>221</v>
      </c>
      <c r="AP22" s="648" t="s">
        <v>221</v>
      </c>
      <c r="AQ22" s="648" t="s">
        <v>221</v>
      </c>
      <c r="AR22" s="648" t="s">
        <v>221</v>
      </c>
      <c r="AS22" s="648" t="s">
        <v>221</v>
      </c>
      <c r="AT22" s="661" t="s">
        <v>221</v>
      </c>
      <c r="AU22" s="661" t="s">
        <v>221</v>
      </c>
    </row>
    <row r="23" spans="1:47" s="1" customFormat="1" ht="12" customHeight="1" x14ac:dyDescent="0.2">
      <c r="A23" s="655" t="s">
        <v>241</v>
      </c>
      <c r="B23" s="648" t="s">
        <v>221</v>
      </c>
      <c r="C23" s="648" t="s">
        <v>221</v>
      </c>
      <c r="D23" s="648" t="s">
        <v>221</v>
      </c>
      <c r="E23" s="648" t="s">
        <v>221</v>
      </c>
      <c r="F23" s="648" t="s">
        <v>221</v>
      </c>
      <c r="G23" s="648" t="s">
        <v>221</v>
      </c>
      <c r="H23" s="648" t="s">
        <v>221</v>
      </c>
      <c r="I23" s="648" t="s">
        <v>221</v>
      </c>
      <c r="J23" s="648" t="s">
        <v>221</v>
      </c>
      <c r="K23" s="648" t="s">
        <v>221</v>
      </c>
      <c r="L23" s="648" t="s">
        <v>221</v>
      </c>
      <c r="M23" s="648" t="s">
        <v>221</v>
      </c>
      <c r="N23" s="648" t="s">
        <v>221</v>
      </c>
      <c r="O23" s="648" t="s">
        <v>221</v>
      </c>
      <c r="P23" s="648" t="s">
        <v>221</v>
      </c>
      <c r="Q23" s="648" t="s">
        <v>221</v>
      </c>
      <c r="R23" s="648" t="s">
        <v>221</v>
      </c>
      <c r="S23" s="648" t="s">
        <v>221</v>
      </c>
      <c r="T23" s="648" t="s">
        <v>221</v>
      </c>
      <c r="U23" s="648" t="s">
        <v>221</v>
      </c>
      <c r="V23" s="648" t="s">
        <v>221</v>
      </c>
      <c r="W23" s="648" t="s">
        <v>221</v>
      </c>
      <c r="X23" s="648" t="s">
        <v>221</v>
      </c>
      <c r="Y23" s="648" t="s">
        <v>221</v>
      </c>
      <c r="Z23" s="648" t="s">
        <v>221</v>
      </c>
      <c r="AA23" s="648" t="s">
        <v>221</v>
      </c>
      <c r="AB23" s="648" t="s">
        <v>221</v>
      </c>
      <c r="AC23" s="648" t="s">
        <v>221</v>
      </c>
      <c r="AD23" s="648" t="s">
        <v>221</v>
      </c>
      <c r="AE23" s="648" t="s">
        <v>221</v>
      </c>
      <c r="AF23" s="657">
        <v>275.53993055555566</v>
      </c>
      <c r="AG23" s="657">
        <v>267.73875769926013</v>
      </c>
      <c r="AH23" s="657">
        <v>251.43791761224884</v>
      </c>
      <c r="AI23" s="657">
        <v>453.43334716156193</v>
      </c>
      <c r="AJ23" s="657">
        <v>537.64048862938876</v>
      </c>
      <c r="AK23" s="648" t="s">
        <v>221</v>
      </c>
      <c r="AL23" s="648" t="s">
        <v>221</v>
      </c>
      <c r="AM23" s="648" t="s">
        <v>221</v>
      </c>
      <c r="AN23" s="648" t="s">
        <v>221</v>
      </c>
      <c r="AO23" s="648" t="s">
        <v>221</v>
      </c>
      <c r="AP23" s="648" t="s">
        <v>221</v>
      </c>
      <c r="AQ23" s="648" t="s">
        <v>221</v>
      </c>
      <c r="AR23" s="648" t="s">
        <v>221</v>
      </c>
      <c r="AS23" s="648" t="s">
        <v>221</v>
      </c>
      <c r="AT23" s="661" t="s">
        <v>221</v>
      </c>
      <c r="AU23" s="661" t="s">
        <v>221</v>
      </c>
    </row>
    <row r="24" spans="1:47" s="1" customFormat="1" ht="12" customHeight="1" x14ac:dyDescent="0.2">
      <c r="A24" s="655" t="s">
        <v>242</v>
      </c>
      <c r="B24" s="648" t="s">
        <v>221</v>
      </c>
      <c r="C24" s="648" t="s">
        <v>221</v>
      </c>
      <c r="D24" s="648" t="s">
        <v>221</v>
      </c>
      <c r="E24" s="648" t="s">
        <v>221</v>
      </c>
      <c r="F24" s="648" t="s">
        <v>221</v>
      </c>
      <c r="G24" s="648" t="s">
        <v>221</v>
      </c>
      <c r="H24" s="648" t="s">
        <v>221</v>
      </c>
      <c r="I24" s="648" t="s">
        <v>221</v>
      </c>
      <c r="J24" s="648" t="s">
        <v>221</v>
      </c>
      <c r="K24" s="648" t="s">
        <v>221</v>
      </c>
      <c r="L24" s="648" t="s">
        <v>221</v>
      </c>
      <c r="M24" s="648" t="s">
        <v>221</v>
      </c>
      <c r="N24" s="648" t="s">
        <v>221</v>
      </c>
      <c r="O24" s="648" t="s">
        <v>221</v>
      </c>
      <c r="P24" s="648" t="s">
        <v>221</v>
      </c>
      <c r="Q24" s="648" t="s">
        <v>221</v>
      </c>
      <c r="R24" s="648" t="s">
        <v>221</v>
      </c>
      <c r="S24" s="648" t="s">
        <v>221</v>
      </c>
      <c r="T24" s="648" t="s">
        <v>221</v>
      </c>
      <c r="U24" s="648" t="s">
        <v>221</v>
      </c>
      <c r="V24" s="648" t="s">
        <v>221</v>
      </c>
      <c r="W24" s="648" t="s">
        <v>221</v>
      </c>
      <c r="X24" s="648" t="s">
        <v>221</v>
      </c>
      <c r="Y24" s="648" t="s">
        <v>221</v>
      </c>
      <c r="Z24" s="648" t="s">
        <v>221</v>
      </c>
      <c r="AA24" s="648" t="s">
        <v>221</v>
      </c>
      <c r="AB24" s="648" t="s">
        <v>221</v>
      </c>
      <c r="AC24" s="648" t="s">
        <v>221</v>
      </c>
      <c r="AD24" s="648" t="s">
        <v>221</v>
      </c>
      <c r="AE24" s="648" t="s">
        <v>221</v>
      </c>
      <c r="AF24" s="659">
        <v>3534.4827586206898</v>
      </c>
      <c r="AG24" s="659">
        <v>3136.8299980095235</v>
      </c>
      <c r="AH24" s="659">
        <v>3106.8114610061421</v>
      </c>
      <c r="AI24" s="659">
        <v>3124.4560487380331</v>
      </c>
      <c r="AJ24" s="659">
        <v>3094.9259696410431</v>
      </c>
      <c r="AK24" s="648" t="s">
        <v>221</v>
      </c>
      <c r="AL24" s="648" t="s">
        <v>221</v>
      </c>
      <c r="AM24" s="648" t="s">
        <v>221</v>
      </c>
      <c r="AN24" s="648" t="s">
        <v>221</v>
      </c>
      <c r="AO24" s="648" t="s">
        <v>221</v>
      </c>
      <c r="AP24" s="648" t="s">
        <v>221</v>
      </c>
      <c r="AQ24" s="648" t="s">
        <v>221</v>
      </c>
      <c r="AR24" s="648" t="s">
        <v>221</v>
      </c>
      <c r="AS24" s="648" t="s">
        <v>221</v>
      </c>
      <c r="AT24" s="661" t="s">
        <v>221</v>
      </c>
      <c r="AU24" s="661" t="s">
        <v>221</v>
      </c>
    </row>
    <row r="25" spans="1:47" s="1" customFormat="1" ht="12.75" x14ac:dyDescent="0.2">
      <c r="A25" s="655" t="s">
        <v>243</v>
      </c>
      <c r="B25" s="648" t="s">
        <v>221</v>
      </c>
      <c r="C25" s="648" t="s">
        <v>221</v>
      </c>
      <c r="D25" s="648" t="s">
        <v>221</v>
      </c>
      <c r="E25" s="648" t="s">
        <v>221</v>
      </c>
      <c r="F25" s="648" t="s">
        <v>221</v>
      </c>
      <c r="G25" s="648" t="s">
        <v>221</v>
      </c>
      <c r="H25" s="648" t="s">
        <v>221</v>
      </c>
      <c r="I25" s="648" t="s">
        <v>221</v>
      </c>
      <c r="J25" s="648" t="s">
        <v>221</v>
      </c>
      <c r="K25" s="648" t="s">
        <v>221</v>
      </c>
      <c r="L25" s="648" t="s">
        <v>221</v>
      </c>
      <c r="M25" s="648" t="s">
        <v>221</v>
      </c>
      <c r="N25" s="648" t="s">
        <v>221</v>
      </c>
      <c r="O25" s="648" t="s">
        <v>221</v>
      </c>
      <c r="P25" s="648" t="s">
        <v>221</v>
      </c>
      <c r="Q25" s="648" t="s">
        <v>221</v>
      </c>
      <c r="R25" s="648" t="s">
        <v>221</v>
      </c>
      <c r="S25" s="648" t="s">
        <v>221</v>
      </c>
      <c r="T25" s="648" t="s">
        <v>221</v>
      </c>
      <c r="U25" s="648" t="s">
        <v>221</v>
      </c>
      <c r="V25" s="648" t="s">
        <v>221</v>
      </c>
      <c r="W25" s="648" t="s">
        <v>221</v>
      </c>
      <c r="X25" s="648" t="s">
        <v>221</v>
      </c>
      <c r="Y25" s="648" t="s">
        <v>221</v>
      </c>
      <c r="Z25" s="648" t="s">
        <v>221</v>
      </c>
      <c r="AA25" s="648" t="s">
        <v>221</v>
      </c>
      <c r="AB25" s="648" t="s">
        <v>221</v>
      </c>
      <c r="AC25" s="648" t="s">
        <v>221</v>
      </c>
      <c r="AD25" s="648" t="s">
        <v>221</v>
      </c>
      <c r="AE25" s="648" t="s">
        <v>221</v>
      </c>
      <c r="AF25" s="659">
        <v>4750.6884578544086</v>
      </c>
      <c r="AG25" s="659">
        <v>4099.4435500797736</v>
      </c>
      <c r="AH25" s="659">
        <v>3910.0834711491921</v>
      </c>
      <c r="AI25" s="659">
        <v>3946.330262502715</v>
      </c>
      <c r="AJ25" s="659">
        <v>3845.9482426240661</v>
      </c>
      <c r="AK25" s="648" t="s">
        <v>221</v>
      </c>
      <c r="AL25" s="648" t="s">
        <v>221</v>
      </c>
      <c r="AM25" s="648" t="s">
        <v>221</v>
      </c>
      <c r="AN25" s="648" t="s">
        <v>221</v>
      </c>
      <c r="AO25" s="648" t="s">
        <v>221</v>
      </c>
      <c r="AP25" s="648" t="s">
        <v>221</v>
      </c>
      <c r="AQ25" s="648" t="s">
        <v>221</v>
      </c>
      <c r="AR25" s="648" t="s">
        <v>221</v>
      </c>
      <c r="AS25" s="648" t="s">
        <v>221</v>
      </c>
      <c r="AT25" s="661" t="s">
        <v>221</v>
      </c>
      <c r="AU25" s="661" t="s">
        <v>221</v>
      </c>
    </row>
    <row r="26" spans="1:47" s="1" customFormat="1" ht="23.25" customHeight="1" x14ac:dyDescent="0.2">
      <c r="A26" s="650" t="s">
        <v>126</v>
      </c>
      <c r="B26" s="651" t="s">
        <v>65</v>
      </c>
      <c r="C26" s="652" t="s">
        <v>66</v>
      </c>
      <c r="D26" s="651" t="s">
        <v>67</v>
      </c>
      <c r="E26" s="651" t="s">
        <v>68</v>
      </c>
      <c r="F26" s="652" t="s">
        <v>69</v>
      </c>
      <c r="G26" s="652" t="s">
        <v>70</v>
      </c>
      <c r="H26" s="652" t="s">
        <v>71</v>
      </c>
      <c r="I26" s="652" t="s">
        <v>72</v>
      </c>
      <c r="J26" s="652" t="s">
        <v>73</v>
      </c>
      <c r="K26" s="652" t="s">
        <v>74</v>
      </c>
      <c r="L26" s="652" t="s">
        <v>75</v>
      </c>
      <c r="M26" s="652" t="s">
        <v>76</v>
      </c>
      <c r="N26" s="652" t="s">
        <v>77</v>
      </c>
      <c r="O26" s="652" t="s">
        <v>78</v>
      </c>
      <c r="P26" s="653" t="s">
        <v>79</v>
      </c>
      <c r="Q26" s="653" t="s">
        <v>80</v>
      </c>
      <c r="R26" s="653" t="s">
        <v>81</v>
      </c>
      <c r="S26" s="653" t="s">
        <v>82</v>
      </c>
      <c r="T26" s="653" t="s">
        <v>83</v>
      </c>
      <c r="U26" s="653" t="s">
        <v>84</v>
      </c>
      <c r="V26" s="653" t="s">
        <v>85</v>
      </c>
      <c r="W26" s="653" t="s">
        <v>86</v>
      </c>
      <c r="X26" s="653" t="s">
        <v>87</v>
      </c>
      <c r="Y26" s="653" t="s">
        <v>88</v>
      </c>
      <c r="Z26" s="654" t="s">
        <v>89</v>
      </c>
      <c r="AA26" s="654" t="s">
        <v>90</v>
      </c>
      <c r="AB26" s="654" t="s">
        <v>91</v>
      </c>
      <c r="AC26" s="654" t="s">
        <v>92</v>
      </c>
      <c r="AD26" s="654" t="s">
        <v>93</v>
      </c>
      <c r="AE26" s="654" t="s">
        <v>94</v>
      </c>
      <c r="AF26" s="654" t="s">
        <v>95</v>
      </c>
      <c r="AG26" s="654" t="s">
        <v>96</v>
      </c>
      <c r="AH26" s="654" t="s">
        <v>97</v>
      </c>
      <c r="AI26" s="654" t="s">
        <v>98</v>
      </c>
      <c r="AJ26" s="654" t="s">
        <v>99</v>
      </c>
      <c r="AK26" s="654" t="s">
        <v>100</v>
      </c>
      <c r="AL26" s="654" t="s">
        <v>101</v>
      </c>
      <c r="AM26" s="654" t="s">
        <v>102</v>
      </c>
      <c r="AN26" s="654" t="s">
        <v>103</v>
      </c>
      <c r="AO26" s="654" t="s">
        <v>138</v>
      </c>
      <c r="AP26" s="654" t="s">
        <v>218</v>
      </c>
      <c r="AQ26" s="654" t="s">
        <v>106</v>
      </c>
      <c r="AR26" s="654" t="s">
        <v>140</v>
      </c>
      <c r="AS26" s="654" t="s">
        <v>141</v>
      </c>
      <c r="AT26" s="654" t="s">
        <v>251</v>
      </c>
      <c r="AU26" s="654" t="s">
        <v>411</v>
      </c>
    </row>
    <row r="27" spans="1:47" s="1" customFormat="1" ht="12" customHeight="1" x14ac:dyDescent="0.2">
      <c r="A27" s="655" t="s">
        <v>239</v>
      </c>
      <c r="B27" s="90">
        <v>686.66099999999994</v>
      </c>
      <c r="C27" s="90">
        <v>845.27499999999998</v>
      </c>
      <c r="D27" s="90">
        <v>852.47500000000002</v>
      </c>
      <c r="E27" s="90">
        <v>925.66</v>
      </c>
      <c r="F27" s="90">
        <v>819.09299999999996</v>
      </c>
      <c r="G27" s="90">
        <v>739.346</v>
      </c>
      <c r="H27" s="90">
        <v>720.09699999999998</v>
      </c>
      <c r="I27" s="90">
        <v>771.79600000000005</v>
      </c>
      <c r="J27" s="90">
        <v>735.45600000000002</v>
      </c>
      <c r="K27" s="90">
        <v>728.39800000000002</v>
      </c>
      <c r="L27" s="90">
        <v>689.81200000000001</v>
      </c>
      <c r="M27" s="90">
        <v>685.505</v>
      </c>
      <c r="N27" s="90">
        <v>682.69200000000001</v>
      </c>
      <c r="O27" s="90">
        <v>676.65</v>
      </c>
      <c r="P27" s="90">
        <v>687.43600000000004</v>
      </c>
      <c r="Q27" s="90">
        <v>697.30399999999997</v>
      </c>
      <c r="R27" s="90">
        <v>714.44</v>
      </c>
      <c r="S27" s="90">
        <v>711.90599999999995</v>
      </c>
      <c r="T27" s="90">
        <v>700.80499999999995</v>
      </c>
      <c r="U27" s="90">
        <v>702.36500000000001</v>
      </c>
      <c r="V27" s="90">
        <v>691.11500000000001</v>
      </c>
      <c r="W27" s="90">
        <v>745.86400000000003</v>
      </c>
      <c r="X27" s="90">
        <v>743.59900000000005</v>
      </c>
      <c r="Y27" s="90">
        <v>732.904</v>
      </c>
      <c r="Z27" s="90">
        <v>712.59900000000005</v>
      </c>
      <c r="AA27" s="90">
        <v>740.60199999999998</v>
      </c>
      <c r="AB27" s="90">
        <v>759.16099999999994</v>
      </c>
      <c r="AC27" s="90">
        <v>764.63599999999997</v>
      </c>
      <c r="AD27" s="90">
        <v>810.803</v>
      </c>
      <c r="AE27" s="90">
        <v>710.90700000000004</v>
      </c>
      <c r="AF27" s="90">
        <v>694.93399999999997</v>
      </c>
      <c r="AG27" s="90">
        <v>697.69500000000005</v>
      </c>
      <c r="AH27" s="90">
        <v>677.91499999999996</v>
      </c>
      <c r="AI27" s="90">
        <v>733.38300000000004</v>
      </c>
      <c r="AJ27" s="90">
        <v>718.42700000000002</v>
      </c>
      <c r="AK27" s="90">
        <v>704.21100000000001</v>
      </c>
      <c r="AL27" s="90">
        <v>693.9</v>
      </c>
      <c r="AM27" s="90">
        <v>671.899</v>
      </c>
      <c r="AN27" s="90">
        <v>651.40899999999999</v>
      </c>
      <c r="AO27" s="90">
        <v>634.93100000000004</v>
      </c>
      <c r="AP27" s="90">
        <v>616.98800000000006</v>
      </c>
      <c r="AQ27" s="90">
        <v>612.62599999999998</v>
      </c>
      <c r="AR27" s="90">
        <v>612.096</v>
      </c>
      <c r="AS27" s="90">
        <v>578.86</v>
      </c>
      <c r="AT27" s="661">
        <v>371.64499999999998</v>
      </c>
      <c r="AU27" s="661" t="s">
        <v>221</v>
      </c>
    </row>
    <row r="28" spans="1:47" s="1" customFormat="1" ht="12" customHeight="1" x14ac:dyDescent="0.2">
      <c r="A28" s="655" t="s">
        <v>240</v>
      </c>
      <c r="B28" s="656">
        <v>389.3</v>
      </c>
      <c r="C28" s="656">
        <v>389.3</v>
      </c>
      <c r="D28" s="656">
        <v>433.80200000000002</v>
      </c>
      <c r="E28" s="656">
        <v>547.02300000000002</v>
      </c>
      <c r="F28" s="656">
        <v>547.72199999999998</v>
      </c>
      <c r="G28" s="656">
        <v>545.99900000000002</v>
      </c>
      <c r="H28" s="656">
        <v>523.91</v>
      </c>
      <c r="I28" s="656">
        <v>584.04300000000001</v>
      </c>
      <c r="J28" s="656">
        <v>553.45600000000002</v>
      </c>
      <c r="K28" s="656">
        <v>590.399</v>
      </c>
      <c r="L28" s="656">
        <v>563.95699999999999</v>
      </c>
      <c r="M28" s="656">
        <v>590.94200000000001</v>
      </c>
      <c r="N28" s="656">
        <v>588.24800000000005</v>
      </c>
      <c r="O28" s="656">
        <v>608.99699999999996</v>
      </c>
      <c r="P28" s="656">
        <v>600.99900000000002</v>
      </c>
      <c r="Q28" s="656">
        <v>594.49900000000002</v>
      </c>
      <c r="R28" s="656">
        <v>614.79700000000003</v>
      </c>
      <c r="S28" s="656">
        <v>616.50599999999997</v>
      </c>
      <c r="T28" s="656">
        <v>615.78700000000003</v>
      </c>
      <c r="U28" s="656">
        <v>614.91999999999996</v>
      </c>
      <c r="V28" s="656">
        <v>614.96299999999997</v>
      </c>
      <c r="W28" s="656">
        <v>814.63800000000003</v>
      </c>
      <c r="X28" s="656">
        <v>814.61800000000005</v>
      </c>
      <c r="Y28" s="656">
        <v>850.12199999999996</v>
      </c>
      <c r="Z28" s="656">
        <v>930.35199999999998</v>
      </c>
      <c r="AA28" s="656">
        <v>1003.004</v>
      </c>
      <c r="AB28" s="656">
        <v>1005.716</v>
      </c>
      <c r="AC28" s="656">
        <v>1000.26</v>
      </c>
      <c r="AD28" s="656">
        <v>993.87099999999998</v>
      </c>
      <c r="AE28" s="656">
        <v>983.95399999999995</v>
      </c>
      <c r="AF28" s="656">
        <v>973.98</v>
      </c>
      <c r="AG28" s="656">
        <v>973.88400000000001</v>
      </c>
      <c r="AH28" s="656">
        <v>973.96400000000006</v>
      </c>
      <c r="AI28" s="656">
        <v>972.43100000000004</v>
      </c>
      <c r="AJ28" s="656">
        <v>974.26</v>
      </c>
      <c r="AK28" s="656">
        <v>972.43100000000004</v>
      </c>
      <c r="AL28" s="656">
        <v>965.24400000000003</v>
      </c>
      <c r="AM28" s="656">
        <v>980.73199999999997</v>
      </c>
      <c r="AN28" s="656">
        <v>981.33799999999997</v>
      </c>
      <c r="AO28" s="658">
        <v>981.33799999999997</v>
      </c>
      <c r="AP28" s="658">
        <v>981.14400000000001</v>
      </c>
      <c r="AQ28" s="658">
        <v>981.10900000000004</v>
      </c>
      <c r="AR28" s="658">
        <v>1119.31</v>
      </c>
      <c r="AS28" s="658">
        <v>1110.0350000000001</v>
      </c>
      <c r="AT28" s="658">
        <v>1121.019</v>
      </c>
      <c r="AU28" s="658">
        <v>1142.9890330000001</v>
      </c>
    </row>
    <row r="29" spans="1:47" s="1" customFormat="1" ht="12" customHeight="1" x14ac:dyDescent="0.2">
      <c r="A29" s="655" t="s">
        <v>241</v>
      </c>
      <c r="B29" s="656">
        <v>1770.7402864674868</v>
      </c>
      <c r="C29" s="656">
        <v>1662.6257805280527</v>
      </c>
      <c r="D29" s="656">
        <v>1721.9743776380365</v>
      </c>
      <c r="E29" s="656">
        <v>1950.0767169834712</v>
      </c>
      <c r="F29" s="656">
        <v>1720.3456133737859</v>
      </c>
      <c r="G29" s="656">
        <v>1554.5714762266225</v>
      </c>
      <c r="H29" s="656">
        <v>1405.115761761658</v>
      </c>
      <c r="I29" s="656">
        <v>1588.937065361446</v>
      </c>
      <c r="J29" s="656">
        <v>1443.4068558229067</v>
      </c>
      <c r="K29" s="656">
        <v>1486.8068497211898</v>
      </c>
      <c r="L29" s="656">
        <v>1394.3013530109488</v>
      </c>
      <c r="M29" s="656">
        <v>1409.5735364436621</v>
      </c>
      <c r="N29" s="656">
        <v>1347.4011881656807</v>
      </c>
      <c r="O29" s="656">
        <v>1330.8057829838713</v>
      </c>
      <c r="P29" s="656">
        <v>1246.0038181331297</v>
      </c>
      <c r="Q29" s="656">
        <v>1182.756196989721</v>
      </c>
      <c r="R29" s="656">
        <v>1187.3951752672845</v>
      </c>
      <c r="S29" s="656">
        <v>1156.0874105190312</v>
      </c>
      <c r="T29" s="656">
        <v>1125.9096045209178</v>
      </c>
      <c r="U29" s="656">
        <v>1093.3390577427824</v>
      </c>
      <c r="V29" s="656">
        <v>1062.0556029955385</v>
      </c>
      <c r="W29" s="656">
        <v>1375.3424228037384</v>
      </c>
      <c r="X29" s="656">
        <v>1354.21496601227</v>
      </c>
      <c r="Y29" s="656">
        <v>1382.6984294117649</v>
      </c>
      <c r="Z29" s="656">
        <v>1463.9807284552849</v>
      </c>
      <c r="AA29" s="656">
        <v>1534.6357644268778</v>
      </c>
      <c r="AB29" s="656">
        <v>1514.8352669260703</v>
      </c>
      <c r="AC29" s="656">
        <v>1473.0459358695655</v>
      </c>
      <c r="AD29" s="656">
        <v>1425.6708569084171</v>
      </c>
      <c r="AE29" s="656">
        <v>1365.1920910394265</v>
      </c>
      <c r="AF29" s="656">
        <v>1309.1238125000002</v>
      </c>
      <c r="AG29" s="656">
        <v>1272.7442943542551</v>
      </c>
      <c r="AH29" s="656">
        <v>1225.7842439724484</v>
      </c>
      <c r="AI29" s="656">
        <v>1228.2246329071443</v>
      </c>
      <c r="AJ29" s="656">
        <v>1210.6763042521186</v>
      </c>
      <c r="AK29" s="656">
        <v>1171.4270449766384</v>
      </c>
      <c r="AL29" s="656">
        <v>1139.1942589092052</v>
      </c>
      <c r="AM29" s="656">
        <v>1140.763960902656</v>
      </c>
      <c r="AN29" s="656">
        <v>1123.2476592491216</v>
      </c>
      <c r="AO29" s="658">
        <v>1121.9159716813563</v>
      </c>
      <c r="AP29" s="658">
        <v>1107.720148495669</v>
      </c>
      <c r="AQ29" s="658">
        <v>1084.5753334285248</v>
      </c>
      <c r="AR29" s="658">
        <v>1207.8493658082014</v>
      </c>
      <c r="AS29" s="658">
        <v>1176.5223872219419</v>
      </c>
      <c r="AT29" s="658">
        <v>1173.6847291266604</v>
      </c>
      <c r="AU29" s="658">
        <v>1142.9890330000001</v>
      </c>
    </row>
    <row r="30" spans="1:47" s="1" customFormat="1" ht="12" customHeight="1" x14ac:dyDescent="0.2">
      <c r="A30" s="655" t="s">
        <v>242</v>
      </c>
      <c r="B30" s="659">
        <v>566.94642625691574</v>
      </c>
      <c r="C30" s="659">
        <v>460.56017272485286</v>
      </c>
      <c r="D30" s="659">
        <v>508.8735740051028</v>
      </c>
      <c r="E30" s="659">
        <v>590.95456215024956</v>
      </c>
      <c r="F30" s="659">
        <v>668.69329856316688</v>
      </c>
      <c r="G30" s="659">
        <v>738.48915122283745</v>
      </c>
      <c r="H30" s="659">
        <v>727.55475998372435</v>
      </c>
      <c r="I30" s="659">
        <v>756.73234896267923</v>
      </c>
      <c r="J30" s="659">
        <v>752.53448200844105</v>
      </c>
      <c r="K30" s="659">
        <v>810.54451000689176</v>
      </c>
      <c r="L30" s="659">
        <v>817.55173873461172</v>
      </c>
      <c r="M30" s="659">
        <v>862.0535225855391</v>
      </c>
      <c r="N30" s="659">
        <v>861.65943060706729</v>
      </c>
      <c r="O30" s="659">
        <v>900.01773442695639</v>
      </c>
      <c r="P30" s="659">
        <v>874.26174945740399</v>
      </c>
      <c r="Q30" s="659">
        <v>852.56789004508801</v>
      </c>
      <c r="R30" s="659">
        <v>860.52992553608419</v>
      </c>
      <c r="S30" s="659">
        <v>865.99354409149532</v>
      </c>
      <c r="T30" s="659">
        <v>878.68522627549748</v>
      </c>
      <c r="U30" s="659">
        <v>875.49920625315895</v>
      </c>
      <c r="V30" s="659">
        <v>889.81283867373736</v>
      </c>
      <c r="W30" s="659">
        <v>1092.2071584095759</v>
      </c>
      <c r="X30" s="659">
        <v>1095.507121445833</v>
      </c>
      <c r="Y30" s="659">
        <v>1159.9363627432788</v>
      </c>
      <c r="Z30" s="659">
        <v>1305.575786662625</v>
      </c>
      <c r="AA30" s="659">
        <v>1354.309062087329</v>
      </c>
      <c r="AB30" s="659">
        <v>1324.7730059895068</v>
      </c>
      <c r="AC30" s="659">
        <v>1308.1518526462264</v>
      </c>
      <c r="AD30" s="659">
        <v>1225.7860417388688</v>
      </c>
      <c r="AE30" s="659">
        <v>1384.0825874551804</v>
      </c>
      <c r="AF30" s="659">
        <v>1401.5431681281964</v>
      </c>
      <c r="AG30" s="659">
        <v>1395.8592221529464</v>
      </c>
      <c r="AH30" s="659">
        <v>1436.705191653821</v>
      </c>
      <c r="AI30" s="659">
        <v>1325.9524695827417</v>
      </c>
      <c r="AJ30" s="659">
        <v>1356.1015941772789</v>
      </c>
      <c r="AK30" s="659">
        <v>1380.8801623377085</v>
      </c>
      <c r="AL30" s="659">
        <v>1391.0419368785128</v>
      </c>
      <c r="AM30" s="659">
        <v>1459.6419997648457</v>
      </c>
      <c r="AN30" s="659">
        <v>1506.4851729098002</v>
      </c>
      <c r="AO30" s="659">
        <v>1545.5821183719174</v>
      </c>
      <c r="AP30" s="659">
        <v>1590.2156930118574</v>
      </c>
      <c r="AQ30" s="659">
        <v>1601.4811646910186</v>
      </c>
      <c r="AR30" s="659">
        <v>1828.6510612714346</v>
      </c>
      <c r="AS30" s="659">
        <v>1917.6225684967003</v>
      </c>
      <c r="AT30" s="661">
        <v>3016.3704610582681</v>
      </c>
      <c r="AU30" s="661" t="s">
        <v>221</v>
      </c>
    </row>
    <row r="31" spans="1:47" s="1" customFormat="1" ht="12.75" x14ac:dyDescent="0.2">
      <c r="A31" s="655" t="s">
        <v>243</v>
      </c>
      <c r="B31" s="659">
        <v>2578.7692711068298</v>
      </c>
      <c r="C31" s="659">
        <v>1966.9643376747836</v>
      </c>
      <c r="D31" s="659">
        <v>2019.970530089488</v>
      </c>
      <c r="E31" s="659">
        <v>2106.6878951056233</v>
      </c>
      <c r="F31" s="659">
        <v>2100.3055982333949</v>
      </c>
      <c r="G31" s="659">
        <v>2102.6305359420658</v>
      </c>
      <c r="H31" s="659">
        <v>1951.2867874212195</v>
      </c>
      <c r="I31" s="659">
        <v>2058.7526566106144</v>
      </c>
      <c r="J31" s="659">
        <v>1962.6012376306762</v>
      </c>
      <c r="K31" s="659">
        <v>2041.2011698565755</v>
      </c>
      <c r="L31" s="659">
        <v>2021.277323402534</v>
      </c>
      <c r="M31" s="659">
        <v>2056.2556603433413</v>
      </c>
      <c r="N31" s="659">
        <v>1973.6589679763067</v>
      </c>
      <c r="O31" s="659">
        <v>1966.756495948971</v>
      </c>
      <c r="P31" s="659">
        <v>1812.5379208146353</v>
      </c>
      <c r="Q31" s="659">
        <v>1696.1844432123166</v>
      </c>
      <c r="R31" s="659">
        <v>1661.9942546152013</v>
      </c>
      <c r="S31" s="659">
        <v>1623.9326688060378</v>
      </c>
      <c r="T31" s="659">
        <v>1606.5947082582429</v>
      </c>
      <c r="U31" s="659">
        <v>1556.6536740053709</v>
      </c>
      <c r="V31" s="659">
        <v>1536.7277558663006</v>
      </c>
      <c r="W31" s="659">
        <v>1843.9587147304849</v>
      </c>
      <c r="X31" s="659">
        <v>1821.1629736084501</v>
      </c>
      <c r="Y31" s="659">
        <v>1886.6023782265686</v>
      </c>
      <c r="Z31" s="659">
        <v>2054.4243374678954</v>
      </c>
      <c r="AA31" s="659">
        <v>2072.1463949960676</v>
      </c>
      <c r="AB31" s="659">
        <v>1995.4071230293314</v>
      </c>
      <c r="AC31" s="659">
        <v>1926.4668886497177</v>
      </c>
      <c r="AD31" s="659">
        <v>1758.3443289040829</v>
      </c>
      <c r="AE31" s="659">
        <v>1920.3525792254491</v>
      </c>
      <c r="AF31" s="659">
        <v>1883.8102791056422</v>
      </c>
      <c r="AG31" s="659">
        <v>1824.2130076240405</v>
      </c>
      <c r="AH31" s="659">
        <v>1808.16805052617</v>
      </c>
      <c r="AI31" s="659">
        <v>1674.738346685353</v>
      </c>
      <c r="AJ31" s="659">
        <v>1685.1765095856899</v>
      </c>
      <c r="AK31" s="659">
        <v>1663.4603051878462</v>
      </c>
      <c r="AL31" s="659">
        <v>1641.7268466770504</v>
      </c>
      <c r="AM31" s="659">
        <v>1697.820596403114</v>
      </c>
      <c r="AN31" s="659">
        <v>1724.3354931373708</v>
      </c>
      <c r="AO31" s="659">
        <v>1766.9888093058239</v>
      </c>
      <c r="AP31" s="659">
        <v>1795.3674115147603</v>
      </c>
      <c r="AQ31" s="659">
        <v>1770.3710476351393</v>
      </c>
      <c r="AR31" s="659">
        <v>1973.3005375107846</v>
      </c>
      <c r="AS31" s="659">
        <v>2032.4817524478146</v>
      </c>
      <c r="AT31" s="661">
        <v>3158.0802355114706</v>
      </c>
      <c r="AU31" s="661" t="s">
        <v>221</v>
      </c>
    </row>
    <row r="32" spans="1:47" s="1" customFormat="1" ht="22.5" customHeight="1" x14ac:dyDescent="0.2">
      <c r="A32" s="650" t="s">
        <v>247</v>
      </c>
      <c r="B32" s="651" t="s">
        <v>65</v>
      </c>
      <c r="C32" s="652" t="s">
        <v>66</v>
      </c>
      <c r="D32" s="651" t="s">
        <v>67</v>
      </c>
      <c r="E32" s="651" t="s">
        <v>68</v>
      </c>
      <c r="F32" s="652" t="s">
        <v>69</v>
      </c>
      <c r="G32" s="652" t="s">
        <v>70</v>
      </c>
      <c r="H32" s="652" t="s">
        <v>71</v>
      </c>
      <c r="I32" s="652" t="s">
        <v>72</v>
      </c>
      <c r="J32" s="652" t="s">
        <v>73</v>
      </c>
      <c r="K32" s="652" t="s">
        <v>74</v>
      </c>
      <c r="L32" s="652" t="s">
        <v>75</v>
      </c>
      <c r="M32" s="652" t="s">
        <v>76</v>
      </c>
      <c r="N32" s="652" t="s">
        <v>77</v>
      </c>
      <c r="O32" s="652" t="s">
        <v>78</v>
      </c>
      <c r="P32" s="653" t="s">
        <v>79</v>
      </c>
      <c r="Q32" s="653" t="s">
        <v>80</v>
      </c>
      <c r="R32" s="653" t="s">
        <v>81</v>
      </c>
      <c r="S32" s="653" t="s">
        <v>82</v>
      </c>
      <c r="T32" s="653" t="s">
        <v>83</v>
      </c>
      <c r="U32" s="653" t="s">
        <v>84</v>
      </c>
      <c r="V32" s="653" t="s">
        <v>85</v>
      </c>
      <c r="W32" s="653" t="s">
        <v>86</v>
      </c>
      <c r="X32" s="653" t="s">
        <v>87</v>
      </c>
      <c r="Y32" s="653" t="s">
        <v>88</v>
      </c>
      <c r="Z32" s="654" t="s">
        <v>89</v>
      </c>
      <c r="AA32" s="654" t="s">
        <v>90</v>
      </c>
      <c r="AB32" s="654" t="s">
        <v>91</v>
      </c>
      <c r="AC32" s="654" t="s">
        <v>92</v>
      </c>
      <c r="AD32" s="654" t="s">
        <v>93</v>
      </c>
      <c r="AE32" s="654" t="s">
        <v>94</v>
      </c>
      <c r="AF32" s="654" t="s">
        <v>95</v>
      </c>
      <c r="AG32" s="654" t="s">
        <v>96</v>
      </c>
      <c r="AH32" s="654" t="s">
        <v>97</v>
      </c>
      <c r="AI32" s="654" t="s">
        <v>98</v>
      </c>
      <c r="AJ32" s="654" t="s">
        <v>99</v>
      </c>
      <c r="AK32" s="654" t="s">
        <v>100</v>
      </c>
      <c r="AL32" s="654" t="s">
        <v>101</v>
      </c>
      <c r="AM32" s="654" t="s">
        <v>102</v>
      </c>
      <c r="AN32" s="654" t="s">
        <v>103</v>
      </c>
      <c r="AO32" s="654" t="s">
        <v>138</v>
      </c>
      <c r="AP32" s="654" t="s">
        <v>218</v>
      </c>
      <c r="AQ32" s="654" t="s">
        <v>106</v>
      </c>
      <c r="AR32" s="654" t="s">
        <v>140</v>
      </c>
      <c r="AS32" s="654" t="s">
        <v>141</v>
      </c>
      <c r="AT32" s="654" t="s">
        <v>251</v>
      </c>
      <c r="AU32" s="654" t="s">
        <v>411</v>
      </c>
    </row>
    <row r="33" spans="1:47" s="1" customFormat="1" ht="12.75" x14ac:dyDescent="0.2">
      <c r="A33" s="655" t="s">
        <v>239</v>
      </c>
      <c r="B33" s="90">
        <v>764.59100000000001</v>
      </c>
      <c r="C33" s="90">
        <v>795.13400000000001</v>
      </c>
      <c r="D33" s="90">
        <v>808.61599999999999</v>
      </c>
      <c r="E33" s="90">
        <v>958.28300000000002</v>
      </c>
      <c r="F33" s="90">
        <v>813.37199999999996</v>
      </c>
      <c r="G33" s="90">
        <v>684.06700000000001</v>
      </c>
      <c r="H33" s="90">
        <v>674.90099999999995</v>
      </c>
      <c r="I33" s="90">
        <v>718.58799999999997</v>
      </c>
      <c r="J33" s="90">
        <v>697.17600000000004</v>
      </c>
      <c r="K33" s="90">
        <v>700.92499999999995</v>
      </c>
      <c r="L33" s="90">
        <v>715.779</v>
      </c>
      <c r="M33" s="90">
        <v>673.54899999999998</v>
      </c>
      <c r="N33" s="90">
        <v>692.06399999999996</v>
      </c>
      <c r="O33" s="90">
        <v>695.90899999999999</v>
      </c>
      <c r="P33" s="90">
        <v>660.21799999999996</v>
      </c>
      <c r="Q33" s="90">
        <v>654.21400000000006</v>
      </c>
      <c r="R33" s="90">
        <v>668.77099999999996</v>
      </c>
      <c r="S33" s="90">
        <v>684.73</v>
      </c>
      <c r="T33" s="90">
        <v>663.34699999999998</v>
      </c>
      <c r="U33" s="90">
        <v>687.697</v>
      </c>
      <c r="V33" s="90">
        <v>674.16899999999998</v>
      </c>
      <c r="W33" s="90">
        <v>679.16300000000001</v>
      </c>
      <c r="X33" s="90">
        <v>668.59199999999998</v>
      </c>
      <c r="Y33" s="90">
        <v>654.86</v>
      </c>
      <c r="Z33" s="90">
        <v>639.48400000000004</v>
      </c>
      <c r="AA33" s="90">
        <v>660.899</v>
      </c>
      <c r="AB33" s="90">
        <v>728.96600000000001</v>
      </c>
      <c r="AC33" s="90">
        <v>756.34799999999996</v>
      </c>
      <c r="AD33" s="90">
        <v>748.73500000000001</v>
      </c>
      <c r="AE33" s="90">
        <v>727.6</v>
      </c>
      <c r="AF33" s="90">
        <v>725.404</v>
      </c>
      <c r="AG33" s="90">
        <v>650.96199999999999</v>
      </c>
      <c r="AH33" s="90">
        <v>488.49099999999999</v>
      </c>
      <c r="AI33" s="90">
        <v>441.87</v>
      </c>
      <c r="AJ33" s="90">
        <v>460.57600000000002</v>
      </c>
      <c r="AK33" s="90">
        <v>484.65600000000001</v>
      </c>
      <c r="AL33" s="90">
        <v>501.61500000000001</v>
      </c>
      <c r="AM33" s="90">
        <v>539.44799999999998</v>
      </c>
      <c r="AN33" s="90">
        <v>528.00800000000004</v>
      </c>
      <c r="AO33" s="90">
        <v>421.64600000000002</v>
      </c>
      <c r="AP33" s="90">
        <v>355.76600000000002</v>
      </c>
      <c r="AQ33" s="90">
        <v>256.22500000000002</v>
      </c>
      <c r="AR33" s="648" t="s">
        <v>221</v>
      </c>
      <c r="AS33" s="648" t="s">
        <v>221</v>
      </c>
      <c r="AT33" s="661" t="s">
        <v>221</v>
      </c>
      <c r="AU33" s="661" t="s">
        <v>221</v>
      </c>
    </row>
    <row r="34" spans="1:47" s="1" customFormat="1" ht="12.75" x14ac:dyDescent="0.2">
      <c r="A34" s="655" t="s">
        <v>240</v>
      </c>
      <c r="B34" s="656">
        <v>559.48699999999997</v>
      </c>
      <c r="C34" s="656">
        <v>614.86800000000005</v>
      </c>
      <c r="D34" s="656">
        <v>640.4</v>
      </c>
      <c r="E34" s="656">
        <v>650.80200000000002</v>
      </c>
      <c r="F34" s="657">
        <v>693.52</v>
      </c>
      <c r="G34" s="657">
        <v>580.18799999999999</v>
      </c>
      <c r="H34" s="657">
        <v>596.83900000000006</v>
      </c>
      <c r="I34" s="657">
        <v>682.02700000000004</v>
      </c>
      <c r="J34" s="657">
        <v>677.21600000000001</v>
      </c>
      <c r="K34" s="657">
        <v>703</v>
      </c>
      <c r="L34" s="657">
        <v>763.47500000000002</v>
      </c>
      <c r="M34" s="657">
        <v>805.19</v>
      </c>
      <c r="N34" s="657">
        <v>873.73</v>
      </c>
      <c r="O34" s="657">
        <v>902.52099999999996</v>
      </c>
      <c r="P34" s="657">
        <v>870.399</v>
      </c>
      <c r="Q34" s="657">
        <v>867.8</v>
      </c>
      <c r="R34" s="657">
        <v>891.68100000000004</v>
      </c>
      <c r="S34" s="657">
        <v>918.66099999999994</v>
      </c>
      <c r="T34" s="657">
        <v>970.95699999999999</v>
      </c>
      <c r="U34" s="657">
        <v>1029</v>
      </c>
      <c r="V34" s="657">
        <v>1021.7</v>
      </c>
      <c r="W34" s="657">
        <v>1062</v>
      </c>
      <c r="X34" s="657">
        <v>1070.002</v>
      </c>
      <c r="Y34" s="657">
        <v>1100.7</v>
      </c>
      <c r="Z34" s="657">
        <v>1144.442</v>
      </c>
      <c r="AA34" s="657">
        <v>1239.171</v>
      </c>
      <c r="AB34" s="657">
        <v>1460.2070000000001</v>
      </c>
      <c r="AC34" s="657">
        <v>1638.502</v>
      </c>
      <c r="AD34" s="657">
        <v>1651.76</v>
      </c>
      <c r="AE34" s="657">
        <v>1593.5160000000001</v>
      </c>
      <c r="AF34" s="657">
        <v>1618.1849999999999</v>
      </c>
      <c r="AG34" s="657">
        <v>1383.44</v>
      </c>
      <c r="AH34" s="657">
        <v>961.12900000000002</v>
      </c>
      <c r="AI34" s="657">
        <v>818.30600000000004</v>
      </c>
      <c r="AJ34" s="657">
        <v>856.78899999999999</v>
      </c>
      <c r="AK34" s="657">
        <v>948.51199999999994</v>
      </c>
      <c r="AL34" s="657">
        <v>1010.264</v>
      </c>
      <c r="AM34" s="663">
        <v>1171.5129999999999</v>
      </c>
      <c r="AN34" s="663">
        <v>1160.3520000000001</v>
      </c>
      <c r="AO34" s="658">
        <v>1045.3130000000001</v>
      </c>
      <c r="AP34" s="658">
        <v>886.26800000000003</v>
      </c>
      <c r="AQ34" s="658">
        <v>630.59100000000001</v>
      </c>
      <c r="AR34" s="648" t="s">
        <v>221</v>
      </c>
      <c r="AS34" s="648" t="s">
        <v>221</v>
      </c>
      <c r="AT34" s="661" t="s">
        <v>221</v>
      </c>
      <c r="AU34" s="661" t="s">
        <v>221</v>
      </c>
    </row>
    <row r="35" spans="1:47" s="1" customFormat="1" ht="12.75" x14ac:dyDescent="0.2">
      <c r="A35" s="655" t="s">
        <v>241</v>
      </c>
      <c r="B35" s="656">
        <v>2544.8398937961333</v>
      </c>
      <c r="C35" s="656">
        <v>2625.9835304950493</v>
      </c>
      <c r="D35" s="656">
        <v>2542.0638711656438</v>
      </c>
      <c r="E35" s="656">
        <v>2320.0374162809921</v>
      </c>
      <c r="F35" s="657">
        <v>2178.2840378640772</v>
      </c>
      <c r="G35" s="657">
        <v>1651.9145926072604</v>
      </c>
      <c r="H35" s="657">
        <v>1600.7098282797926</v>
      </c>
      <c r="I35" s="657">
        <v>1855.5106043172693</v>
      </c>
      <c r="J35" s="657">
        <v>1766.1715064485084</v>
      </c>
      <c r="K35" s="657">
        <v>1770.3709107806694</v>
      </c>
      <c r="L35" s="657">
        <v>1887.5804812956208</v>
      </c>
      <c r="M35" s="657">
        <v>1920.6191399647889</v>
      </c>
      <c r="N35" s="657">
        <v>2001.307</v>
      </c>
      <c r="O35" s="657">
        <v>1972.2267368548389</v>
      </c>
      <c r="P35" s="657">
        <v>1804.5295870696257</v>
      </c>
      <c r="Q35" s="657">
        <v>1726.4887371512484</v>
      </c>
      <c r="R35" s="657">
        <v>1722.1582364219532</v>
      </c>
      <c r="S35" s="657">
        <v>1722.6959942560554</v>
      </c>
      <c r="T35" s="657">
        <v>1775.3051166666669</v>
      </c>
      <c r="U35" s="657">
        <v>1829.5809055118114</v>
      </c>
      <c r="V35" s="657">
        <v>1764.4999936265137</v>
      </c>
      <c r="W35" s="657">
        <v>1792.960373831776</v>
      </c>
      <c r="X35" s="657">
        <v>1778.7634474846627</v>
      </c>
      <c r="Y35" s="657">
        <v>1790.2561764705883</v>
      </c>
      <c r="Z35" s="657">
        <v>1800.867878861789</v>
      </c>
      <c r="AA35" s="657">
        <v>1895.9806090909094</v>
      </c>
      <c r="AB35" s="657">
        <v>2199.401282879378</v>
      </c>
      <c r="AC35" s="657">
        <v>2412.9613420652177</v>
      </c>
      <c r="AD35" s="657">
        <v>2369.3880741132875</v>
      </c>
      <c r="AE35" s="657">
        <v>2210.9320559139787</v>
      </c>
      <c r="AF35" s="657">
        <v>2174.9979635416671</v>
      </c>
      <c r="AG35" s="657">
        <v>1807.9826412400769</v>
      </c>
      <c r="AH35" s="657">
        <v>1209.6307303195963</v>
      </c>
      <c r="AI35" s="657">
        <v>1033.5577397838135</v>
      </c>
      <c r="AJ35" s="657">
        <v>1064.6995053105625</v>
      </c>
      <c r="AK35" s="657">
        <v>1142.6133157878357</v>
      </c>
      <c r="AL35" s="657">
        <v>1192.3274827739403</v>
      </c>
      <c r="AM35" s="663">
        <v>1362.6758483754516</v>
      </c>
      <c r="AN35" s="663">
        <v>1328.1485766423359</v>
      </c>
      <c r="AO35" s="658">
        <v>1195.0554753878414</v>
      </c>
      <c r="AP35" s="658">
        <v>1000.6043155407968</v>
      </c>
      <c r="AQ35" s="658">
        <v>697.09221307930818</v>
      </c>
      <c r="AR35" s="648" t="s">
        <v>221</v>
      </c>
      <c r="AS35" s="648" t="s">
        <v>221</v>
      </c>
      <c r="AT35" s="661" t="s">
        <v>221</v>
      </c>
      <c r="AU35" s="661" t="s">
        <v>221</v>
      </c>
    </row>
    <row r="36" spans="1:47" s="1" customFormat="1" ht="12.75" x14ac:dyDescent="0.2">
      <c r="A36" s="655" t="s">
        <v>242</v>
      </c>
      <c r="B36" s="659">
        <v>731.74677703504221</v>
      </c>
      <c r="C36" s="659">
        <v>773.28852746832604</v>
      </c>
      <c r="D36" s="659">
        <v>791.97047795245214</v>
      </c>
      <c r="E36" s="659">
        <v>679.13340839814543</v>
      </c>
      <c r="F36" s="659">
        <v>852.64798886610311</v>
      </c>
      <c r="G36" s="659">
        <v>848.14499164555514</v>
      </c>
      <c r="H36" s="659">
        <v>884.33562848477038</v>
      </c>
      <c r="I36" s="659">
        <v>949.12105406714284</v>
      </c>
      <c r="J36" s="659">
        <v>971.37021354722469</v>
      </c>
      <c r="K36" s="659">
        <v>1002.9603737917752</v>
      </c>
      <c r="L36" s="659">
        <v>1066.6350926752532</v>
      </c>
      <c r="M36" s="659">
        <v>1195.4438355635596</v>
      </c>
      <c r="N36" s="659">
        <v>1262.4988440375457</v>
      </c>
      <c r="O36" s="659">
        <v>1296.8951400254919</v>
      </c>
      <c r="P36" s="659">
        <v>1318.3509083363374</v>
      </c>
      <c r="Q36" s="659">
        <v>1326.477268905893</v>
      </c>
      <c r="R36" s="659">
        <v>1333.3128978379746</v>
      </c>
      <c r="S36" s="659">
        <v>1341.6397704204576</v>
      </c>
      <c r="T36" s="659">
        <v>1463.7241142267924</v>
      </c>
      <c r="U36" s="659">
        <v>1496.2985151891021</v>
      </c>
      <c r="V36" s="659">
        <v>1515.4953728219482</v>
      </c>
      <c r="W36" s="659">
        <v>1563.689423599342</v>
      </c>
      <c r="X36" s="659">
        <v>1600.3810993849763</v>
      </c>
      <c r="Y36" s="659">
        <v>1680.8172739211434</v>
      </c>
      <c r="Z36" s="659">
        <v>1789.6335170230998</v>
      </c>
      <c r="AA36" s="659">
        <v>1874.9778710514013</v>
      </c>
      <c r="AB36" s="659">
        <v>2003.1208588603583</v>
      </c>
      <c r="AC36" s="659">
        <v>2166.3334867018889</v>
      </c>
      <c r="AD36" s="659">
        <v>2206.0675672968405</v>
      </c>
      <c r="AE36" s="659">
        <v>2190.0989554700386</v>
      </c>
      <c r="AF36" s="659">
        <v>2230.7362517989977</v>
      </c>
      <c r="AG36" s="659">
        <v>2125.2238993981214</v>
      </c>
      <c r="AH36" s="659">
        <v>1967.5469967716908</v>
      </c>
      <c r="AI36" s="659">
        <v>1851.9157218186344</v>
      </c>
      <c r="AJ36" s="659">
        <v>1860.255419301049</v>
      </c>
      <c r="AK36" s="659">
        <v>1957.0829619358885</v>
      </c>
      <c r="AL36" s="659">
        <v>2014.0227066574962</v>
      </c>
      <c r="AM36" s="659">
        <v>2171.6884667289528</v>
      </c>
      <c r="AN36" s="659">
        <v>2197.6030666202028</v>
      </c>
      <c r="AO36" s="659">
        <v>2479.1246685608307</v>
      </c>
      <c r="AP36" s="659">
        <v>2491.1542980498416</v>
      </c>
      <c r="AQ36" s="659">
        <v>2461.0830324909743</v>
      </c>
      <c r="AR36" s="648" t="s">
        <v>221</v>
      </c>
      <c r="AS36" s="648" t="s">
        <v>221</v>
      </c>
      <c r="AT36" s="661" t="s">
        <v>221</v>
      </c>
      <c r="AU36" s="661" t="s">
        <v>221</v>
      </c>
    </row>
    <row r="37" spans="1:47" s="1" customFormat="1" ht="12.75" x14ac:dyDescent="0.2">
      <c r="A37" s="655" t="s">
        <v>243</v>
      </c>
      <c r="B37" s="659">
        <v>3328.3675766470351</v>
      </c>
      <c r="C37" s="659">
        <v>3302.5672785908405</v>
      </c>
      <c r="D37" s="659">
        <v>3143.7219535176696</v>
      </c>
      <c r="E37" s="659">
        <v>2421.0357653021001</v>
      </c>
      <c r="F37" s="659">
        <v>2678.0907602721477</v>
      </c>
      <c r="G37" s="659">
        <v>2414.843272087764</v>
      </c>
      <c r="H37" s="659">
        <v>2371.7698273965998</v>
      </c>
      <c r="I37" s="659">
        <v>2582.1619680780495</v>
      </c>
      <c r="J37" s="659">
        <v>2533.3222980259047</v>
      </c>
      <c r="K37" s="659">
        <v>2525.7636848174479</v>
      </c>
      <c r="L37" s="659">
        <v>2637.0995534873487</v>
      </c>
      <c r="M37" s="659">
        <v>2851.4913391079031</v>
      </c>
      <c r="N37" s="659">
        <v>2891.7946895084851</v>
      </c>
      <c r="O37" s="659">
        <v>2834.0296459089318</v>
      </c>
      <c r="P37" s="659">
        <v>2733.2329428607304</v>
      </c>
      <c r="Q37" s="659">
        <v>2639.027500406974</v>
      </c>
      <c r="R37" s="659">
        <v>2575.1090230018249</v>
      </c>
      <c r="S37" s="659">
        <v>2515.8763224278991</v>
      </c>
      <c r="T37" s="659">
        <v>2676.2842323349123</v>
      </c>
      <c r="U37" s="659">
        <v>2660.4462510550597</v>
      </c>
      <c r="V37" s="659">
        <v>2617.2962471227747</v>
      </c>
      <c r="W37" s="659">
        <v>2639.9559072443226</v>
      </c>
      <c r="X37" s="659">
        <v>2660.4617576708406</v>
      </c>
      <c r="Y37" s="659">
        <v>2733.7998602305661</v>
      </c>
      <c r="Z37" s="659">
        <v>2816.1265627627727</v>
      </c>
      <c r="AA37" s="659">
        <v>2868.7902525059189</v>
      </c>
      <c r="AB37" s="659">
        <v>3017.1520796297468</v>
      </c>
      <c r="AC37" s="659">
        <v>3190.2792657152759</v>
      </c>
      <c r="AD37" s="659">
        <v>3164.521591902726</v>
      </c>
      <c r="AE37" s="659">
        <v>3038.6641780016198</v>
      </c>
      <c r="AF37" s="659">
        <v>2998.3263995534448</v>
      </c>
      <c r="AG37" s="659">
        <v>2777.4012019750412</v>
      </c>
      <c r="AH37" s="659">
        <v>2476.260013632997</v>
      </c>
      <c r="AI37" s="659">
        <v>2339.0538841374464</v>
      </c>
      <c r="AJ37" s="659">
        <v>2311.6695296988173</v>
      </c>
      <c r="AK37" s="659">
        <v>2357.5759214532281</v>
      </c>
      <c r="AL37" s="659">
        <v>2376.9773287759344</v>
      </c>
      <c r="AM37" s="659">
        <v>2526.0559838491413</v>
      </c>
      <c r="AN37" s="659">
        <v>2515.3947982650561</v>
      </c>
      <c r="AO37" s="659">
        <v>2834.2625695200272</v>
      </c>
      <c r="AP37" s="659">
        <v>2812.5349683241143</v>
      </c>
      <c r="AQ37" s="659">
        <v>2720.6252827761073</v>
      </c>
      <c r="AR37" s="648" t="s">
        <v>221</v>
      </c>
      <c r="AS37" s="648" t="s">
        <v>221</v>
      </c>
      <c r="AT37" s="661" t="s">
        <v>221</v>
      </c>
      <c r="AU37" s="661" t="s">
        <v>221</v>
      </c>
    </row>
    <row r="38" spans="1:47" s="1" customFormat="1" ht="22.5" customHeight="1" x14ac:dyDescent="0.2">
      <c r="A38" s="664" t="s">
        <v>248</v>
      </c>
      <c r="B38" s="651" t="s">
        <v>65</v>
      </c>
      <c r="C38" s="652" t="s">
        <v>66</v>
      </c>
      <c r="D38" s="651" t="s">
        <v>67</v>
      </c>
      <c r="E38" s="651" t="s">
        <v>68</v>
      </c>
      <c r="F38" s="652" t="s">
        <v>69</v>
      </c>
      <c r="G38" s="652" t="s">
        <v>70</v>
      </c>
      <c r="H38" s="652" t="s">
        <v>71</v>
      </c>
      <c r="I38" s="652" t="s">
        <v>72</v>
      </c>
      <c r="J38" s="652" t="s">
        <v>73</v>
      </c>
      <c r="K38" s="652" t="s">
        <v>74</v>
      </c>
      <c r="L38" s="652" t="s">
        <v>75</v>
      </c>
      <c r="M38" s="652" t="s">
        <v>76</v>
      </c>
      <c r="N38" s="652" t="s">
        <v>77</v>
      </c>
      <c r="O38" s="652" t="s">
        <v>78</v>
      </c>
      <c r="P38" s="653" t="s">
        <v>79</v>
      </c>
      <c r="Q38" s="653" t="s">
        <v>80</v>
      </c>
      <c r="R38" s="653" t="s">
        <v>81</v>
      </c>
      <c r="S38" s="653" t="s">
        <v>82</v>
      </c>
      <c r="T38" s="653" t="s">
        <v>83</v>
      </c>
      <c r="U38" s="653" t="s">
        <v>84</v>
      </c>
      <c r="V38" s="653" t="s">
        <v>85</v>
      </c>
      <c r="W38" s="653" t="s">
        <v>86</v>
      </c>
      <c r="X38" s="653" t="s">
        <v>87</v>
      </c>
      <c r="Y38" s="653" t="s">
        <v>88</v>
      </c>
      <c r="Z38" s="654" t="s">
        <v>89</v>
      </c>
      <c r="AA38" s="654" t="s">
        <v>90</v>
      </c>
      <c r="AB38" s="654" t="s">
        <v>91</v>
      </c>
      <c r="AC38" s="654" t="s">
        <v>92</v>
      </c>
      <c r="AD38" s="654" t="s">
        <v>93</v>
      </c>
      <c r="AE38" s="654" t="s">
        <v>94</v>
      </c>
      <c r="AF38" s="654" t="s">
        <v>95</v>
      </c>
      <c r="AG38" s="654" t="s">
        <v>96</v>
      </c>
      <c r="AH38" s="654" t="s">
        <v>97</v>
      </c>
      <c r="AI38" s="654" t="s">
        <v>98</v>
      </c>
      <c r="AJ38" s="654" t="s">
        <v>99</v>
      </c>
      <c r="AK38" s="654" t="s">
        <v>100</v>
      </c>
      <c r="AL38" s="654" t="s">
        <v>101</v>
      </c>
      <c r="AM38" s="654" t="s">
        <v>102</v>
      </c>
      <c r="AN38" s="654" t="s">
        <v>103</v>
      </c>
      <c r="AO38" s="654" t="s">
        <v>138</v>
      </c>
      <c r="AP38" s="654" t="s">
        <v>218</v>
      </c>
      <c r="AQ38" s="654" t="s">
        <v>106</v>
      </c>
      <c r="AR38" s="654" t="s">
        <v>140</v>
      </c>
      <c r="AS38" s="654" t="s">
        <v>141</v>
      </c>
      <c r="AT38" s="654" t="s">
        <v>251</v>
      </c>
      <c r="AU38" s="654" t="s">
        <v>411</v>
      </c>
    </row>
    <row r="39" spans="1:47" s="1" customFormat="1" ht="12.75" x14ac:dyDescent="0.2">
      <c r="A39" s="655" t="s">
        <v>239</v>
      </c>
      <c r="B39" s="648" t="s">
        <v>221</v>
      </c>
      <c r="C39" s="648" t="s">
        <v>221</v>
      </c>
      <c r="D39" s="648" t="s">
        <v>221</v>
      </c>
      <c r="E39" s="648" t="s">
        <v>221</v>
      </c>
      <c r="F39" s="648" t="s">
        <v>221</v>
      </c>
      <c r="G39" s="648" t="s">
        <v>221</v>
      </c>
      <c r="H39" s="648" t="s">
        <v>221</v>
      </c>
      <c r="I39" s="648" t="s">
        <v>221</v>
      </c>
      <c r="J39" s="648" t="s">
        <v>221</v>
      </c>
      <c r="K39" s="648" t="s">
        <v>221</v>
      </c>
      <c r="L39" s="648" t="s">
        <v>221</v>
      </c>
      <c r="M39" s="648" t="s">
        <v>221</v>
      </c>
      <c r="N39" s="648" t="s">
        <v>221</v>
      </c>
      <c r="O39" s="648" t="s">
        <v>221</v>
      </c>
      <c r="P39" s="648" t="s">
        <v>221</v>
      </c>
      <c r="Q39" s="648" t="s">
        <v>221</v>
      </c>
      <c r="R39" s="648" t="s">
        <v>221</v>
      </c>
      <c r="S39" s="648" t="s">
        <v>221</v>
      </c>
      <c r="T39" s="648" t="s">
        <v>221</v>
      </c>
      <c r="U39" s="648" t="s">
        <v>221</v>
      </c>
      <c r="V39" s="648" t="s">
        <v>221</v>
      </c>
      <c r="W39" s="648" t="s">
        <v>221</v>
      </c>
      <c r="X39" s="648" t="s">
        <v>221</v>
      </c>
      <c r="Y39" s="648" t="s">
        <v>221</v>
      </c>
      <c r="Z39" s="648" t="s">
        <v>221</v>
      </c>
      <c r="AA39" s="648" t="s">
        <v>221</v>
      </c>
      <c r="AB39" s="648" t="s">
        <v>221</v>
      </c>
      <c r="AC39" s="648" t="s">
        <v>221</v>
      </c>
      <c r="AD39" s="648" t="s">
        <v>221</v>
      </c>
      <c r="AE39" s="648" t="s">
        <v>221</v>
      </c>
      <c r="AF39" s="648" t="s">
        <v>221</v>
      </c>
      <c r="AG39" s="648" t="s">
        <v>221</v>
      </c>
      <c r="AH39" s="662">
        <v>0</v>
      </c>
      <c r="AI39" s="662">
        <v>365.64</v>
      </c>
      <c r="AJ39" s="662">
        <v>555.32899999999995</v>
      </c>
      <c r="AK39" s="662">
        <v>646.30200000000002</v>
      </c>
      <c r="AL39" s="662">
        <v>754.22900000000004</v>
      </c>
      <c r="AM39" s="662">
        <v>790.40800000000002</v>
      </c>
      <c r="AN39" s="662">
        <v>790.50699999999995</v>
      </c>
      <c r="AO39" s="662">
        <v>790.09</v>
      </c>
      <c r="AP39" s="662">
        <v>755.476</v>
      </c>
      <c r="AQ39" s="662">
        <v>708.06899999999996</v>
      </c>
      <c r="AR39" s="662">
        <v>714.346</v>
      </c>
      <c r="AS39" s="662">
        <v>657.92700000000002</v>
      </c>
      <c r="AT39" s="662">
        <v>610.00900000000001</v>
      </c>
      <c r="AU39" s="662">
        <v>562.24599999999998</v>
      </c>
    </row>
    <row r="40" spans="1:47" s="1" customFormat="1" ht="12.75" x14ac:dyDescent="0.2">
      <c r="A40" s="655" t="s">
        <v>240</v>
      </c>
      <c r="B40" s="648" t="s">
        <v>221</v>
      </c>
      <c r="C40" s="648" t="s">
        <v>221</v>
      </c>
      <c r="D40" s="648" t="s">
        <v>221</v>
      </c>
      <c r="E40" s="648" t="s">
        <v>221</v>
      </c>
      <c r="F40" s="648" t="s">
        <v>221</v>
      </c>
      <c r="G40" s="648" t="s">
        <v>221</v>
      </c>
      <c r="H40" s="648" t="s">
        <v>221</v>
      </c>
      <c r="I40" s="648" t="s">
        <v>221</v>
      </c>
      <c r="J40" s="648" t="s">
        <v>221</v>
      </c>
      <c r="K40" s="648" t="s">
        <v>221</v>
      </c>
      <c r="L40" s="648" t="s">
        <v>221</v>
      </c>
      <c r="M40" s="648" t="s">
        <v>221</v>
      </c>
      <c r="N40" s="648" t="s">
        <v>221</v>
      </c>
      <c r="O40" s="648" t="s">
        <v>221</v>
      </c>
      <c r="P40" s="648" t="s">
        <v>221</v>
      </c>
      <c r="Q40" s="648" t="s">
        <v>221</v>
      </c>
      <c r="R40" s="648" t="s">
        <v>221</v>
      </c>
      <c r="S40" s="648" t="s">
        <v>221</v>
      </c>
      <c r="T40" s="648" t="s">
        <v>221</v>
      </c>
      <c r="U40" s="648" t="s">
        <v>221</v>
      </c>
      <c r="V40" s="648" t="s">
        <v>221</v>
      </c>
      <c r="W40" s="648" t="s">
        <v>221</v>
      </c>
      <c r="X40" s="648" t="s">
        <v>221</v>
      </c>
      <c r="Y40" s="648" t="s">
        <v>221</v>
      </c>
      <c r="Z40" s="648" t="s">
        <v>221</v>
      </c>
      <c r="AA40" s="648" t="s">
        <v>221</v>
      </c>
      <c r="AB40" s="648" t="s">
        <v>221</v>
      </c>
      <c r="AC40" s="648" t="s">
        <v>221</v>
      </c>
      <c r="AD40" s="648" t="s">
        <v>221</v>
      </c>
      <c r="AE40" s="648" t="s">
        <v>221</v>
      </c>
      <c r="AF40" s="648" t="s">
        <v>221</v>
      </c>
      <c r="AG40" s="648" t="s">
        <v>221</v>
      </c>
      <c r="AH40" s="658">
        <v>162.053</v>
      </c>
      <c r="AI40" s="658">
        <v>5289.393</v>
      </c>
      <c r="AJ40" s="658">
        <v>7703.1130000000003</v>
      </c>
      <c r="AK40" s="658">
        <v>8453.3189999999995</v>
      </c>
      <c r="AL40" s="658">
        <v>10184.499</v>
      </c>
      <c r="AM40" s="658">
        <v>10754.648999999999</v>
      </c>
      <c r="AN40" s="658">
        <v>11234.013999999999</v>
      </c>
      <c r="AO40" s="658">
        <v>11583.407999999999</v>
      </c>
      <c r="AP40" s="658">
        <v>11056.959000000001</v>
      </c>
      <c r="AQ40" s="658">
        <v>10673.744000000001</v>
      </c>
      <c r="AR40" s="658">
        <v>10748.939</v>
      </c>
      <c r="AS40" s="658">
        <v>10108.334999999999</v>
      </c>
      <c r="AT40" s="658">
        <v>9141.0529999999999</v>
      </c>
      <c r="AU40" s="658">
        <v>8305.4249999999993</v>
      </c>
    </row>
    <row r="41" spans="1:47" s="1" customFormat="1" ht="12.75" customHeight="1" x14ac:dyDescent="0.2">
      <c r="A41" s="655" t="s">
        <v>241</v>
      </c>
      <c r="B41" s="648" t="s">
        <v>221</v>
      </c>
      <c r="C41" s="648" t="s">
        <v>221</v>
      </c>
      <c r="D41" s="648" t="s">
        <v>221</v>
      </c>
      <c r="E41" s="648" t="s">
        <v>221</v>
      </c>
      <c r="F41" s="648" t="s">
        <v>221</v>
      </c>
      <c r="G41" s="648" t="s">
        <v>221</v>
      </c>
      <c r="H41" s="648" t="s">
        <v>221</v>
      </c>
      <c r="I41" s="648" t="s">
        <v>221</v>
      </c>
      <c r="J41" s="648" t="s">
        <v>221</v>
      </c>
      <c r="K41" s="648" t="s">
        <v>221</v>
      </c>
      <c r="L41" s="648" t="s">
        <v>221</v>
      </c>
      <c r="M41" s="648" t="s">
        <v>221</v>
      </c>
      <c r="N41" s="648" t="s">
        <v>221</v>
      </c>
      <c r="O41" s="648" t="s">
        <v>221</v>
      </c>
      <c r="P41" s="648" t="s">
        <v>221</v>
      </c>
      <c r="Q41" s="648" t="s">
        <v>221</v>
      </c>
      <c r="R41" s="648" t="s">
        <v>221</v>
      </c>
      <c r="S41" s="648" t="s">
        <v>221</v>
      </c>
      <c r="T41" s="648" t="s">
        <v>221</v>
      </c>
      <c r="U41" s="648" t="s">
        <v>221</v>
      </c>
      <c r="V41" s="648" t="s">
        <v>221</v>
      </c>
      <c r="W41" s="648" t="s">
        <v>221</v>
      </c>
      <c r="X41" s="648" t="s">
        <v>221</v>
      </c>
      <c r="Y41" s="648" t="s">
        <v>221</v>
      </c>
      <c r="Z41" s="648" t="s">
        <v>221</v>
      </c>
      <c r="AA41" s="648" t="s">
        <v>221</v>
      </c>
      <c r="AB41" s="648" t="s">
        <v>221</v>
      </c>
      <c r="AC41" s="648" t="s">
        <v>221</v>
      </c>
      <c r="AD41" s="648" t="s">
        <v>221</v>
      </c>
      <c r="AE41" s="648" t="s">
        <v>221</v>
      </c>
      <c r="AF41" s="648" t="s">
        <v>221</v>
      </c>
      <c r="AG41" s="648" t="s">
        <v>221</v>
      </c>
      <c r="AH41" s="629">
        <v>203.95211125715855</v>
      </c>
      <c r="AI41" s="629">
        <v>6680.7442129329684</v>
      </c>
      <c r="AJ41" s="629">
        <v>9572.3691602615836</v>
      </c>
      <c r="AK41" s="629">
        <v>10183.186772547224</v>
      </c>
      <c r="AL41" s="629">
        <v>12019.885946627528</v>
      </c>
      <c r="AM41" s="629">
        <v>12509.550000772677</v>
      </c>
      <c r="AN41" s="629">
        <v>12858.546117109356</v>
      </c>
      <c r="AO41" s="629">
        <v>13242.746578346703</v>
      </c>
      <c r="AP41" s="629">
        <v>12483.40331836155</v>
      </c>
      <c r="AQ41" s="629">
        <v>11799.381575065276</v>
      </c>
      <c r="AR41" s="658">
        <v>11599.198751249467</v>
      </c>
      <c r="AS41" s="658">
        <v>10713.790488623428</v>
      </c>
      <c r="AT41" s="658">
        <v>9570.5017615557335</v>
      </c>
      <c r="AU41" s="658">
        <v>8305.4249999999993</v>
      </c>
    </row>
    <row r="42" spans="1:47" s="1" customFormat="1" ht="12.75" x14ac:dyDescent="0.2">
      <c r="A42" s="655" t="s">
        <v>242</v>
      </c>
      <c r="B42" s="648" t="s">
        <v>221</v>
      </c>
      <c r="C42" s="648" t="s">
        <v>221</v>
      </c>
      <c r="D42" s="648" t="s">
        <v>221</v>
      </c>
      <c r="E42" s="648" t="s">
        <v>221</v>
      </c>
      <c r="F42" s="648" t="s">
        <v>221</v>
      </c>
      <c r="G42" s="648" t="s">
        <v>221</v>
      </c>
      <c r="H42" s="648" t="s">
        <v>221</v>
      </c>
      <c r="I42" s="648" t="s">
        <v>221</v>
      </c>
      <c r="J42" s="648" t="s">
        <v>221</v>
      </c>
      <c r="K42" s="648" t="s">
        <v>221</v>
      </c>
      <c r="L42" s="648" t="s">
        <v>221</v>
      </c>
      <c r="M42" s="648" t="s">
        <v>221</v>
      </c>
      <c r="N42" s="648" t="s">
        <v>221</v>
      </c>
      <c r="O42" s="648" t="s">
        <v>221</v>
      </c>
      <c r="P42" s="648" t="s">
        <v>221</v>
      </c>
      <c r="Q42" s="648" t="s">
        <v>221</v>
      </c>
      <c r="R42" s="648" t="s">
        <v>221</v>
      </c>
      <c r="S42" s="648" t="s">
        <v>221</v>
      </c>
      <c r="T42" s="648" t="s">
        <v>221</v>
      </c>
      <c r="U42" s="648" t="s">
        <v>221</v>
      </c>
      <c r="V42" s="648" t="s">
        <v>221</v>
      </c>
      <c r="W42" s="648" t="s">
        <v>221</v>
      </c>
      <c r="X42" s="648" t="s">
        <v>221</v>
      </c>
      <c r="Y42" s="648" t="s">
        <v>221</v>
      </c>
      <c r="Z42" s="648" t="s">
        <v>221</v>
      </c>
      <c r="AA42" s="648" t="s">
        <v>221</v>
      </c>
      <c r="AB42" s="648" t="s">
        <v>221</v>
      </c>
      <c r="AC42" s="648" t="s">
        <v>221</v>
      </c>
      <c r="AD42" s="648" t="s">
        <v>221</v>
      </c>
      <c r="AE42" s="648" t="s">
        <v>221</v>
      </c>
      <c r="AF42" s="648" t="s">
        <v>221</v>
      </c>
      <c r="AG42" s="648" t="s">
        <v>221</v>
      </c>
      <c r="AH42" s="659">
        <v>0</v>
      </c>
      <c r="AI42" s="659">
        <v>14466.122415490647</v>
      </c>
      <c r="AJ42" s="659">
        <v>13871.260099868729</v>
      </c>
      <c r="AK42" s="659">
        <v>13079.518553246005</v>
      </c>
      <c r="AL42" s="659">
        <v>13503.192001368285</v>
      </c>
      <c r="AM42" s="659">
        <v>13606.452616876348</v>
      </c>
      <c r="AN42" s="659">
        <v>14211.15056539664</v>
      </c>
      <c r="AO42" s="659">
        <v>14660.871546279537</v>
      </c>
      <c r="AP42" s="659">
        <v>14635.751499716735</v>
      </c>
      <c r="AQ42" s="659">
        <v>15074.440485319934</v>
      </c>
      <c r="AR42" s="659">
        <v>15047.244612554699</v>
      </c>
      <c r="AS42" s="659">
        <v>15363.915753571444</v>
      </c>
      <c r="AT42" s="659">
        <v>14985.11169507335</v>
      </c>
      <c r="AU42" s="659">
        <v>14771.87032010899</v>
      </c>
    </row>
    <row r="43" spans="1:47" s="1" customFormat="1" ht="12.75" x14ac:dyDescent="0.2">
      <c r="A43" s="665" t="s">
        <v>243</v>
      </c>
      <c r="B43" s="667" t="s">
        <v>221</v>
      </c>
      <c r="C43" s="667" t="s">
        <v>221</v>
      </c>
      <c r="D43" s="667" t="s">
        <v>221</v>
      </c>
      <c r="E43" s="667" t="s">
        <v>221</v>
      </c>
      <c r="F43" s="667" t="s">
        <v>221</v>
      </c>
      <c r="G43" s="667" t="s">
        <v>221</v>
      </c>
      <c r="H43" s="667" t="s">
        <v>221</v>
      </c>
      <c r="I43" s="667" t="s">
        <v>221</v>
      </c>
      <c r="J43" s="667" t="s">
        <v>221</v>
      </c>
      <c r="K43" s="667" t="s">
        <v>221</v>
      </c>
      <c r="L43" s="667" t="s">
        <v>221</v>
      </c>
      <c r="M43" s="667" t="s">
        <v>221</v>
      </c>
      <c r="N43" s="667" t="s">
        <v>221</v>
      </c>
      <c r="O43" s="667" t="s">
        <v>221</v>
      </c>
      <c r="P43" s="667" t="s">
        <v>221</v>
      </c>
      <c r="Q43" s="667" t="s">
        <v>221</v>
      </c>
      <c r="R43" s="667" t="s">
        <v>221</v>
      </c>
      <c r="S43" s="667" t="s">
        <v>221</v>
      </c>
      <c r="T43" s="667" t="s">
        <v>221</v>
      </c>
      <c r="U43" s="667" t="s">
        <v>221</v>
      </c>
      <c r="V43" s="667" t="s">
        <v>221</v>
      </c>
      <c r="W43" s="667" t="s">
        <v>221</v>
      </c>
      <c r="X43" s="667" t="s">
        <v>221</v>
      </c>
      <c r="Y43" s="667" t="s">
        <v>221</v>
      </c>
      <c r="Z43" s="667" t="s">
        <v>221</v>
      </c>
      <c r="AA43" s="667" t="s">
        <v>221</v>
      </c>
      <c r="AB43" s="667" t="s">
        <v>221</v>
      </c>
      <c r="AC43" s="667" t="s">
        <v>221</v>
      </c>
      <c r="AD43" s="667" t="s">
        <v>221</v>
      </c>
      <c r="AE43" s="667" t="s">
        <v>221</v>
      </c>
      <c r="AF43" s="667" t="s">
        <v>221</v>
      </c>
      <c r="AG43" s="667" t="s">
        <v>221</v>
      </c>
      <c r="AH43" s="666">
        <v>0</v>
      </c>
      <c r="AI43" s="666">
        <v>18271.371329539899</v>
      </c>
      <c r="AJ43" s="666">
        <v>17237.293856905701</v>
      </c>
      <c r="AK43" s="666">
        <v>15756.081170330935</v>
      </c>
      <c r="AL43" s="666">
        <v>15936.653120773037</v>
      </c>
      <c r="AM43" s="666">
        <v>15826.699629523837</v>
      </c>
      <c r="AN43" s="666">
        <v>16266.201459454955</v>
      </c>
      <c r="AO43" s="666">
        <v>16761.060864391024</v>
      </c>
      <c r="AP43" s="666">
        <v>16523.891319329206</v>
      </c>
      <c r="AQ43" s="666">
        <v>16664.169134738673</v>
      </c>
      <c r="AR43" s="666">
        <v>16237.507806090418</v>
      </c>
      <c r="AS43" s="666">
        <v>16284.162967355693</v>
      </c>
      <c r="AT43" s="666">
        <v>15689.115671335559</v>
      </c>
      <c r="AU43" s="666">
        <v>14771.87032010899</v>
      </c>
    </row>
    <row r="44" spans="1:47" x14ac:dyDescent="0.2">
      <c r="A44" s="97"/>
      <c r="B44" s="93"/>
      <c r="C44" s="93"/>
      <c r="D44" s="93"/>
      <c r="E44" s="93"/>
      <c r="F44" s="99"/>
      <c r="G44" s="99"/>
      <c r="H44" s="99"/>
      <c r="I44" s="99"/>
      <c r="J44" s="99"/>
      <c r="K44" s="99"/>
      <c r="L44" s="99"/>
      <c r="M44" s="99"/>
      <c r="N44" s="99"/>
      <c r="O44" s="99"/>
      <c r="P44" s="99"/>
      <c r="Q44" s="99"/>
      <c r="R44" s="99"/>
      <c r="S44" s="99"/>
      <c r="T44" s="99"/>
      <c r="U44" s="99"/>
      <c r="V44" s="99"/>
      <c r="W44" s="99"/>
      <c r="X44" s="98"/>
      <c r="Y44" s="98"/>
      <c r="Z44" s="98"/>
      <c r="AA44" s="98"/>
      <c r="AB44" s="98"/>
      <c r="AC44" s="98"/>
      <c r="AD44" s="98"/>
      <c r="AE44" s="98"/>
      <c r="AF44" s="98"/>
      <c r="AG44" s="98"/>
      <c r="AH44" s="98"/>
      <c r="AI44" s="98"/>
      <c r="AJ44" s="98"/>
      <c r="AK44" s="98"/>
      <c r="AL44" s="98"/>
      <c r="AM44" s="98"/>
      <c r="AN44" s="98"/>
    </row>
    <row r="45" spans="1:47" ht="24.75" customHeight="1" x14ac:dyDescent="0.2">
      <c r="A45" s="100" t="s">
        <v>249</v>
      </c>
    </row>
    <row r="46" spans="1:47" ht="27.75" customHeight="1" x14ac:dyDescent="0.2">
      <c r="A46" s="100" t="s">
        <v>250</v>
      </c>
    </row>
    <row r="47" spans="1:47" ht="28.5" customHeight="1" x14ac:dyDescent="0.2">
      <c r="A47" s="100" t="s">
        <v>722</v>
      </c>
    </row>
    <row r="48" spans="1:47" ht="12" x14ac:dyDescent="0.2">
      <c r="A48" s="100"/>
    </row>
    <row r="50" spans="1:40" ht="36" customHeight="1" x14ac:dyDescent="0.2">
      <c r="A50" s="97"/>
    </row>
    <row r="55" spans="1:40" s="102" customFormat="1" x14ac:dyDescent="0.2">
      <c r="A55" s="96"/>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row>
    <row r="58" spans="1:40" ht="12.75" customHeight="1" x14ac:dyDescent="0.2"/>
    <row r="60" spans="1:40" x14ac:dyDescent="0.2">
      <c r="A60" s="97"/>
      <c r="B60" s="93"/>
      <c r="C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row>
    <row r="65" ht="12.75" customHeight="1" x14ac:dyDescent="0.2"/>
    <row r="72" ht="12.75" customHeight="1" x14ac:dyDescent="0.2"/>
    <row r="79" ht="12.75" customHeight="1" x14ac:dyDescent="0.2"/>
    <row r="84" spans="1:40" x14ac:dyDescent="0.2">
      <c r="A84" s="97"/>
      <c r="B84" s="93"/>
      <c r="C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row>
    <row r="88" spans="1:40" x14ac:dyDescent="0.2">
      <c r="A88" s="97"/>
      <c r="B88" s="93"/>
      <c r="C88" s="93"/>
      <c r="E88" s="9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3"/>
      <c r="AF88" s="93"/>
      <c r="AG88" s="93"/>
      <c r="AH88" s="93"/>
      <c r="AI88" s="93"/>
      <c r="AJ88" s="93"/>
      <c r="AK88" s="93"/>
      <c r="AL88" s="93"/>
      <c r="AM88" s="93"/>
      <c r="AN88" s="93"/>
    </row>
    <row r="89" spans="1:40" ht="12.75" customHeight="1" x14ac:dyDescent="0.2">
      <c r="A89" s="97"/>
      <c r="B89" s="93"/>
      <c r="C89" s="93"/>
      <c r="E89" s="93"/>
      <c r="F89" s="103"/>
      <c r="G89" s="103"/>
      <c r="H89" s="103"/>
      <c r="I89" s="103"/>
      <c r="J89" s="103"/>
      <c r="K89" s="103"/>
      <c r="L89" s="103"/>
      <c r="M89" s="103"/>
      <c r="N89" s="103"/>
      <c r="O89" s="103"/>
      <c r="P89" s="103"/>
      <c r="Q89" s="103"/>
      <c r="R89" s="103"/>
      <c r="S89" s="103"/>
      <c r="T89" s="103"/>
      <c r="U89" s="103"/>
      <c r="V89" s="103"/>
      <c r="W89" s="103"/>
      <c r="X89" s="103"/>
      <c r="Y89" s="103"/>
      <c r="Z89" s="103"/>
      <c r="AA89" s="103"/>
      <c r="AB89" s="103"/>
      <c r="AC89" s="103"/>
      <c r="AD89" s="103"/>
      <c r="AE89" s="103"/>
      <c r="AF89" s="93"/>
      <c r="AG89" s="93"/>
      <c r="AH89" s="93"/>
      <c r="AI89" s="93"/>
      <c r="AJ89" s="93"/>
      <c r="AK89" s="93"/>
      <c r="AL89" s="93"/>
      <c r="AM89" s="93"/>
      <c r="AN89" s="93"/>
    </row>
  </sheetData>
  <phoneticPr fontId="19" type="noConversion"/>
  <pageMargins left="0.2" right="0.2" top="0.25" bottom="0.2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B1A8-5A17-4217-9F51-46B961DC5AB7}">
  <sheetPr>
    <tabColor theme="5" tint="0.39997558519241921"/>
    <pageSetUpPr fitToPage="1"/>
  </sheetPr>
  <dimension ref="A1:AB123"/>
  <sheetViews>
    <sheetView zoomScale="80" zoomScaleNormal="80" zoomScalePageLayoutView="110" workbookViewId="0">
      <selection activeCell="O102" sqref="O102"/>
    </sheetView>
  </sheetViews>
  <sheetFormatPr defaultColWidth="8.85546875" defaultRowHeight="12.75" x14ac:dyDescent="0.2"/>
  <cols>
    <col min="1" max="1" width="27.140625" style="83" customWidth="1"/>
    <col min="2" max="2" width="9.140625" style="83" customWidth="1"/>
    <col min="3" max="3" width="9" style="83" bestFit="1" customWidth="1"/>
    <col min="4" max="13" width="9.140625" style="83" customWidth="1"/>
    <col min="14" max="14" width="11.85546875" style="83" customWidth="1"/>
    <col min="15" max="22" width="10.85546875" style="83" customWidth="1"/>
    <col min="23" max="23" width="8.85546875" style="83"/>
    <col min="24" max="24" width="11.42578125" style="83" customWidth="1"/>
    <col min="25" max="25" width="8.85546875" style="83"/>
    <col min="26" max="27" width="8.85546875" style="83" bestFit="1" customWidth="1"/>
    <col min="28" max="28" width="18.85546875" style="83" bestFit="1" customWidth="1"/>
    <col min="29" max="16384" width="8.85546875" style="83"/>
  </cols>
  <sheetData>
    <row r="1" spans="1:28" ht="43.5" customHeight="1" thickBot="1" x14ac:dyDescent="0.25">
      <c r="A1" s="776" t="s">
        <v>735</v>
      </c>
      <c r="B1" s="776"/>
      <c r="C1" s="776"/>
      <c r="D1" s="776"/>
      <c r="E1" s="776"/>
      <c r="F1" s="776"/>
      <c r="G1" s="776"/>
      <c r="H1" s="776"/>
      <c r="I1" s="776"/>
      <c r="J1" s="776"/>
      <c r="K1" s="776"/>
      <c r="L1" s="776"/>
      <c r="M1" s="776"/>
      <c r="N1" s="776"/>
      <c r="O1" s="776"/>
      <c r="P1" s="776"/>
      <c r="Q1" s="776"/>
      <c r="R1" s="776"/>
      <c r="S1" s="776"/>
      <c r="T1" s="776"/>
      <c r="U1" s="776"/>
      <c r="V1" s="776"/>
      <c r="W1" s="776"/>
      <c r="X1" s="82"/>
      <c r="Y1" s="82"/>
      <c r="Z1" s="82"/>
      <c r="AA1" s="87"/>
      <c r="AB1" s="87"/>
    </row>
    <row r="2" spans="1:28" ht="21.75" customHeight="1" x14ac:dyDescent="0.2">
      <c r="A2" s="668"/>
      <c r="B2" s="669"/>
      <c r="C2" s="669"/>
      <c r="D2" s="669"/>
      <c r="E2" s="669"/>
      <c r="F2" s="669"/>
      <c r="G2" s="669"/>
      <c r="H2" s="669"/>
      <c r="I2" s="669"/>
      <c r="J2" s="669"/>
      <c r="K2" s="669"/>
      <c r="L2" s="669"/>
      <c r="M2" s="669"/>
      <c r="N2" s="669"/>
      <c r="O2" s="668"/>
      <c r="P2" s="668"/>
      <c r="Q2" s="668"/>
      <c r="R2" s="668"/>
      <c r="S2" s="668"/>
      <c r="T2" s="668"/>
      <c r="U2" s="668"/>
      <c r="V2" s="668"/>
      <c r="W2" s="668"/>
      <c r="X2" s="668"/>
      <c r="Y2" s="668"/>
      <c r="Z2" s="668"/>
      <c r="AA2" s="668"/>
      <c r="AB2" s="668"/>
    </row>
    <row r="3" spans="1:28" x14ac:dyDescent="0.2">
      <c r="A3" s="671" t="s">
        <v>226</v>
      </c>
      <c r="B3" s="672" t="s">
        <v>84</v>
      </c>
      <c r="C3" s="672" t="s">
        <v>85</v>
      </c>
      <c r="D3" s="672" t="s">
        <v>86</v>
      </c>
      <c r="E3" s="672" t="s">
        <v>87</v>
      </c>
      <c r="F3" s="673" t="s">
        <v>88</v>
      </c>
      <c r="G3" s="674" t="s">
        <v>89</v>
      </c>
      <c r="H3" s="674" t="s">
        <v>90</v>
      </c>
      <c r="I3" s="674" t="s">
        <v>91</v>
      </c>
      <c r="J3" s="674" t="s">
        <v>92</v>
      </c>
      <c r="K3" s="674" t="s">
        <v>93</v>
      </c>
      <c r="L3" s="674" t="s">
        <v>94</v>
      </c>
      <c r="M3" s="674" t="s">
        <v>95</v>
      </c>
      <c r="N3" s="674" t="s">
        <v>96</v>
      </c>
      <c r="O3" s="674" t="s">
        <v>97</v>
      </c>
      <c r="P3" s="674" t="s">
        <v>98</v>
      </c>
      <c r="Q3" s="674" t="s">
        <v>99</v>
      </c>
      <c r="R3" s="674" t="s">
        <v>100</v>
      </c>
      <c r="S3" s="674" t="s">
        <v>101</v>
      </c>
      <c r="T3" s="674" t="s">
        <v>102</v>
      </c>
      <c r="U3" s="674" t="s">
        <v>103</v>
      </c>
      <c r="V3" s="674" t="s">
        <v>138</v>
      </c>
      <c r="W3" s="674" t="s">
        <v>218</v>
      </c>
      <c r="X3" s="674" t="s">
        <v>106</v>
      </c>
      <c r="Y3" s="674" t="s">
        <v>140</v>
      </c>
      <c r="Z3" s="674" t="s">
        <v>141</v>
      </c>
      <c r="AA3" s="675" t="s">
        <v>251</v>
      </c>
      <c r="AB3" s="675" t="s">
        <v>736</v>
      </c>
    </row>
    <row r="4" spans="1:28" x14ac:dyDescent="0.2">
      <c r="A4" s="676" t="s">
        <v>227</v>
      </c>
      <c r="B4" s="677"/>
      <c r="C4" s="677"/>
      <c r="D4" s="677"/>
      <c r="E4" s="678"/>
      <c r="F4" s="679"/>
      <c r="G4" s="679"/>
      <c r="H4" s="679"/>
      <c r="I4" s="679"/>
      <c r="J4" s="679"/>
      <c r="K4" s="679"/>
      <c r="L4" s="679"/>
      <c r="M4" s="679"/>
      <c r="N4" s="679"/>
      <c r="O4" s="679"/>
      <c r="P4" s="679"/>
      <c r="Q4" s="679"/>
      <c r="R4" s="679"/>
      <c r="S4" s="679"/>
      <c r="T4" s="679"/>
      <c r="U4" s="679"/>
      <c r="V4" s="679"/>
      <c r="W4" s="679"/>
      <c r="X4" s="679"/>
      <c r="Y4" s="679"/>
      <c r="Z4" s="679"/>
      <c r="AA4" s="670"/>
      <c r="AB4" s="670"/>
    </row>
    <row r="5" spans="1:28" x14ac:dyDescent="0.2">
      <c r="A5" s="680" t="s">
        <v>228</v>
      </c>
      <c r="B5" s="681">
        <v>4396.1570000000002</v>
      </c>
      <c r="C5" s="681">
        <v>4640.8230000000003</v>
      </c>
      <c r="D5" s="681">
        <v>4770.9320000000007</v>
      </c>
      <c r="E5" s="681">
        <v>4842.8829999999998</v>
      </c>
      <c r="F5" s="681">
        <v>4897.527</v>
      </c>
      <c r="G5" s="681">
        <v>4991.6449999999995</v>
      </c>
      <c r="H5" s="681">
        <v>5352.5940000000001</v>
      </c>
      <c r="I5" s="681">
        <v>5883.6460000000006</v>
      </c>
      <c r="J5" s="681">
        <v>6492.1610000000001</v>
      </c>
      <c r="K5" s="681">
        <v>6923.9290000000001</v>
      </c>
      <c r="L5" s="681">
        <v>7151.7040000000006</v>
      </c>
      <c r="M5" s="681">
        <v>7288.4449999999997</v>
      </c>
      <c r="N5" s="681">
        <v>7744.9519999999993</v>
      </c>
      <c r="O5" s="681">
        <v>8657.380000000001</v>
      </c>
      <c r="P5" s="681">
        <v>10176.901</v>
      </c>
      <c r="Q5" s="681">
        <v>11030.968811616081</v>
      </c>
      <c r="R5" s="681">
        <v>11101.184031224277</v>
      </c>
      <c r="S5" s="681">
        <v>10519.418</v>
      </c>
      <c r="T5" s="681">
        <v>9504.8019999999997</v>
      </c>
      <c r="U5" s="681">
        <v>9047.9130000000005</v>
      </c>
      <c r="V5" s="681">
        <v>8569.5630000000001</v>
      </c>
      <c r="W5" s="681">
        <v>8226.503999999999</v>
      </c>
      <c r="X5" s="681">
        <v>7948.4560000000001</v>
      </c>
      <c r="Y5" s="681">
        <v>7650.9669999999996</v>
      </c>
      <c r="Z5" s="681">
        <v>7383.8940000000002</v>
      </c>
      <c r="AA5" s="681">
        <v>6838.192</v>
      </c>
      <c r="AB5" s="681">
        <v>6463.0643410520024</v>
      </c>
    </row>
    <row r="6" spans="1:28" x14ac:dyDescent="0.2">
      <c r="A6" s="680" t="s">
        <v>229</v>
      </c>
      <c r="B6" s="682">
        <v>22783.254799000002</v>
      </c>
      <c r="C6" s="682">
        <v>25120.788271000001</v>
      </c>
      <c r="D6" s="682">
        <v>26292.990446999996</v>
      </c>
      <c r="E6" s="682">
        <v>27209.091603000001</v>
      </c>
      <c r="F6" s="682">
        <v>28356.046482999998</v>
      </c>
      <c r="G6" s="682">
        <v>29490.401703000003</v>
      </c>
      <c r="H6" s="682">
        <v>32072.324367000001</v>
      </c>
      <c r="I6" s="682">
        <v>36526.432394000003</v>
      </c>
      <c r="J6" s="682">
        <v>41638.340161</v>
      </c>
      <c r="K6" s="682">
        <v>45670.663996999996</v>
      </c>
      <c r="L6" s="682">
        <v>48048.81482</v>
      </c>
      <c r="M6" s="682">
        <v>49362.708146000004</v>
      </c>
      <c r="N6" s="682">
        <v>56487.594892000001</v>
      </c>
      <c r="O6" s="682">
        <v>73452.807023000001</v>
      </c>
      <c r="P6" s="682">
        <v>84637.626319000003</v>
      </c>
      <c r="Q6" s="682">
        <v>87792.799796000007</v>
      </c>
      <c r="R6" s="682">
        <v>87531.97819200001</v>
      </c>
      <c r="S6" s="682">
        <v>84294.887852</v>
      </c>
      <c r="T6" s="682">
        <v>81767.712813000006</v>
      </c>
      <c r="U6" s="682">
        <v>77390.270525999993</v>
      </c>
      <c r="V6" s="682">
        <v>73678.181016999995</v>
      </c>
      <c r="W6" s="682">
        <v>71570.881806999998</v>
      </c>
      <c r="X6" s="682">
        <v>69677.702915999995</v>
      </c>
      <c r="Y6" s="682">
        <v>67734.647109999991</v>
      </c>
      <c r="Z6" s="682">
        <v>66460.160514999996</v>
      </c>
      <c r="AA6" s="682">
        <v>62887.901897000003</v>
      </c>
      <c r="AB6" s="682">
        <v>59248.64871581654</v>
      </c>
    </row>
    <row r="7" spans="1:28" x14ac:dyDescent="0.2">
      <c r="A7" s="680" t="s">
        <v>230</v>
      </c>
      <c r="B7" s="683">
        <v>40509.04562260519</v>
      </c>
      <c r="C7" s="683">
        <v>43384.193739916322</v>
      </c>
      <c r="D7" s="683">
        <v>44390.103560271586</v>
      </c>
      <c r="E7" s="683">
        <v>45232.193568496383</v>
      </c>
      <c r="F7" s="683">
        <v>46120.27560323236</v>
      </c>
      <c r="G7" s="683">
        <v>46405.424793623184</v>
      </c>
      <c r="H7" s="683">
        <v>49071.923962315028</v>
      </c>
      <c r="I7" s="683">
        <v>55017.050504736973</v>
      </c>
      <c r="J7" s="683">
        <v>61319.24474688137</v>
      </c>
      <c r="K7" s="683">
        <v>65512.863013589675</v>
      </c>
      <c r="L7" s="683">
        <v>66665.57783807168</v>
      </c>
      <c r="M7" s="683">
        <v>66348.278900404883</v>
      </c>
      <c r="N7" s="683">
        <v>73822.204801175059</v>
      </c>
      <c r="O7" s="683">
        <v>92444.16993271024</v>
      </c>
      <c r="P7" s="683">
        <v>106901.17603797682</v>
      </c>
      <c r="Q7" s="683">
        <v>109096.8143996135</v>
      </c>
      <c r="R7" s="683">
        <v>105444.32104119893</v>
      </c>
      <c r="S7" s="683">
        <v>99485.987269948018</v>
      </c>
      <c r="T7" s="683">
        <v>95110.244126334976</v>
      </c>
      <c r="U7" s="683">
        <v>88581.549086029248</v>
      </c>
      <c r="V7" s="683">
        <v>84232.678289643736</v>
      </c>
      <c r="W7" s="683">
        <v>80804.15089244394</v>
      </c>
      <c r="X7" s="683">
        <v>77025.812496526269</v>
      </c>
      <c r="Y7" s="683">
        <v>73092.575385778575</v>
      </c>
      <c r="Z7" s="683">
        <v>70440.902047468087</v>
      </c>
      <c r="AA7" s="683">
        <v>65842.389917855486</v>
      </c>
      <c r="AB7" s="683">
        <v>59248.64871581654</v>
      </c>
    </row>
    <row r="8" spans="1:28" x14ac:dyDescent="0.2">
      <c r="A8" s="680" t="s">
        <v>231</v>
      </c>
      <c r="B8" s="682">
        <v>5182.5389309344509</v>
      </c>
      <c r="C8" s="682">
        <v>5413.0028813854778</v>
      </c>
      <c r="D8" s="682">
        <v>5511.0805282909068</v>
      </c>
      <c r="E8" s="682">
        <v>5618.3664984266607</v>
      </c>
      <c r="F8" s="682">
        <v>5789.8703739662888</v>
      </c>
      <c r="G8" s="682">
        <v>5907.952529276422</v>
      </c>
      <c r="H8" s="682">
        <v>5991.9217424299322</v>
      </c>
      <c r="I8" s="682">
        <v>6208.1288360992485</v>
      </c>
      <c r="J8" s="682">
        <v>6413.6333281013822</v>
      </c>
      <c r="K8" s="682">
        <v>6596.0618598197634</v>
      </c>
      <c r="L8" s="682">
        <v>6718.5127935943647</v>
      </c>
      <c r="M8" s="682">
        <v>6772.7352193780716</v>
      </c>
      <c r="N8" s="682">
        <v>7293.4725601914652</v>
      </c>
      <c r="O8" s="682">
        <v>8484.4152645488575</v>
      </c>
      <c r="P8" s="682">
        <v>8316.6404310113667</v>
      </c>
      <c r="Q8" s="682">
        <v>7958.7569591848032</v>
      </c>
      <c r="R8" s="682">
        <v>7884.9227204772933</v>
      </c>
      <c r="S8" s="682">
        <v>8013.2653585968346</v>
      </c>
      <c r="T8" s="682">
        <v>8602.7791860367015</v>
      </c>
      <c r="U8" s="682">
        <v>8553.3835842586013</v>
      </c>
      <c r="V8" s="682">
        <v>8597.6590658123405</v>
      </c>
      <c r="W8" s="682">
        <v>8700.0361036717422</v>
      </c>
      <c r="X8" s="682">
        <v>8766.1934488912048</v>
      </c>
      <c r="Y8" s="682">
        <v>8853.0831605991771</v>
      </c>
      <c r="Z8" s="682">
        <v>9000.6926582369688</v>
      </c>
      <c r="AA8" s="682">
        <v>9196.5686100945986</v>
      </c>
      <c r="AB8" s="682">
        <v>9167.2688974302473</v>
      </c>
    </row>
    <row r="9" spans="1:28" x14ac:dyDescent="0.2">
      <c r="A9" s="680" t="s">
        <v>232</v>
      </c>
      <c r="B9" s="682">
        <v>9214.6494364521532</v>
      </c>
      <c r="C9" s="682">
        <v>9348.3836250415752</v>
      </c>
      <c r="D9" s="682">
        <v>9304.283431470325</v>
      </c>
      <c r="E9" s="682">
        <v>9339.9311047771316</v>
      </c>
      <c r="F9" s="682">
        <v>9417.0538729510554</v>
      </c>
      <c r="G9" s="682">
        <v>9296.6196100931029</v>
      </c>
      <c r="H9" s="682">
        <v>9167.8771007692758</v>
      </c>
      <c r="I9" s="682">
        <v>9350.8430834786741</v>
      </c>
      <c r="J9" s="682">
        <v>9445.1207767153919</v>
      </c>
      <c r="K9" s="682">
        <v>9461.8045640834389</v>
      </c>
      <c r="L9" s="682">
        <v>9321.6354924744755</v>
      </c>
      <c r="M9" s="682">
        <v>9103.2145952126812</v>
      </c>
      <c r="N9" s="682">
        <v>9531.6542699264064</v>
      </c>
      <c r="O9" s="682">
        <v>10678.07696239627</v>
      </c>
      <c r="P9" s="682">
        <v>10504.295564826349</v>
      </c>
      <c r="Q9" s="682">
        <v>9890.0483051615465</v>
      </c>
      <c r="R9" s="682">
        <v>9498.4751846844356</v>
      </c>
      <c r="S9" s="682">
        <v>9457.3661080820275</v>
      </c>
      <c r="T9" s="682">
        <v>10006.546598901796</v>
      </c>
      <c r="U9" s="682">
        <v>9790.2741865476873</v>
      </c>
      <c r="V9" s="682">
        <v>9829.2851443701074</v>
      </c>
      <c r="W9" s="682">
        <v>9822.4167753937691</v>
      </c>
      <c r="X9" s="682">
        <v>9690.6635070416523</v>
      </c>
      <c r="Y9" s="682">
        <v>9553.3774208905324</v>
      </c>
      <c r="Z9" s="682">
        <v>9539.8040718715729</v>
      </c>
      <c r="AA9" s="682">
        <v>9628.6255077154146</v>
      </c>
      <c r="AB9" s="682">
        <v>9167.2688974302473</v>
      </c>
    </row>
    <row r="10" spans="1:28" ht="22.5" customHeight="1" x14ac:dyDescent="0.2">
      <c r="A10" s="676" t="s">
        <v>233</v>
      </c>
      <c r="B10" s="684"/>
      <c r="C10" s="677"/>
      <c r="D10" s="677"/>
      <c r="E10" s="677"/>
      <c r="F10" s="678"/>
      <c r="G10" s="679"/>
      <c r="H10" s="679"/>
      <c r="I10" s="679"/>
      <c r="J10" s="679"/>
      <c r="K10" s="679"/>
      <c r="L10" s="679"/>
      <c r="M10" s="679"/>
      <c r="N10" s="679"/>
      <c r="O10" s="679"/>
      <c r="P10" s="679"/>
      <c r="Q10" s="679"/>
      <c r="R10" s="679"/>
      <c r="S10" s="679"/>
      <c r="T10" s="679"/>
      <c r="U10" s="679"/>
      <c r="V10" s="679"/>
      <c r="W10" s="679"/>
      <c r="X10" s="679"/>
      <c r="Y10" s="679"/>
      <c r="Z10" s="679"/>
      <c r="AA10" s="679"/>
      <c r="AB10" s="679"/>
    </row>
    <row r="11" spans="1:28" x14ac:dyDescent="0.2">
      <c r="A11" s="680" t="s">
        <v>228</v>
      </c>
      <c r="B11" s="90">
        <v>3962.5279999999998</v>
      </c>
      <c r="C11" s="90">
        <v>4144.8950000000004</v>
      </c>
      <c r="D11" s="90">
        <v>4202.5990000000002</v>
      </c>
      <c r="E11" s="90">
        <v>4232.0749999999998</v>
      </c>
      <c r="F11" s="90">
        <v>4173.9880000000003</v>
      </c>
      <c r="G11" s="90">
        <v>4201.3580000000002</v>
      </c>
      <c r="H11" s="90">
        <v>4469.1239999999998</v>
      </c>
      <c r="I11" s="90">
        <v>4957.0309999999999</v>
      </c>
      <c r="J11" s="90">
        <v>5531.2659999999996</v>
      </c>
      <c r="K11" s="90">
        <v>5927.2219999999998</v>
      </c>
      <c r="L11" s="90">
        <v>6050.9430000000002</v>
      </c>
      <c r="M11" s="90">
        <v>6195.3630000000003</v>
      </c>
      <c r="N11" s="90">
        <v>6645.5370000000003</v>
      </c>
      <c r="O11" s="90">
        <v>7393.9579999999996</v>
      </c>
      <c r="P11" s="90">
        <v>8856.8850009999987</v>
      </c>
      <c r="Q11" s="90">
        <v>9113.625</v>
      </c>
      <c r="R11" s="90">
        <v>9192.3140000000003</v>
      </c>
      <c r="S11" s="90">
        <v>7398.6719999999996</v>
      </c>
      <c r="T11" s="90">
        <v>7017.232</v>
      </c>
      <c r="U11" s="90">
        <v>6555.6019999999999</v>
      </c>
      <c r="V11" s="90">
        <v>6066.2240000000002</v>
      </c>
      <c r="W11" s="90">
        <v>5690.8580000000002</v>
      </c>
      <c r="X11" s="90">
        <v>5465.509</v>
      </c>
      <c r="Y11" s="90">
        <v>5168.6949999999997</v>
      </c>
      <c r="Z11" s="90">
        <v>4890.1660000000002</v>
      </c>
      <c r="AA11" s="90">
        <v>4331.4780000000001</v>
      </c>
      <c r="AB11" s="90">
        <v>4108.9109964314976</v>
      </c>
    </row>
    <row r="12" spans="1:28" x14ac:dyDescent="0.2">
      <c r="A12" s="680" t="s">
        <v>234</v>
      </c>
      <c r="B12" s="90">
        <v>4515.49</v>
      </c>
      <c r="C12" s="90">
        <v>4782.848</v>
      </c>
      <c r="D12" s="90">
        <v>4836.58</v>
      </c>
      <c r="E12" s="90">
        <v>4869.8230000000003</v>
      </c>
      <c r="F12" s="90">
        <v>4752.5870000000004</v>
      </c>
      <c r="G12" s="90">
        <v>4819.8639999999996</v>
      </c>
      <c r="H12" s="90">
        <v>5158.6859999999997</v>
      </c>
      <c r="I12" s="90">
        <v>5743.9889999999996</v>
      </c>
      <c r="J12" s="90">
        <v>6408.4359999999997</v>
      </c>
      <c r="K12" s="90">
        <v>6847.0190000000002</v>
      </c>
      <c r="L12" s="90">
        <v>6993.9049999999997</v>
      </c>
      <c r="M12" s="90">
        <v>7137.1009999999997</v>
      </c>
      <c r="N12" s="90">
        <v>7782.1859999999997</v>
      </c>
      <c r="O12" s="90">
        <v>8665.9789999999994</v>
      </c>
      <c r="P12" s="90">
        <v>10082.300005000001</v>
      </c>
      <c r="Q12" s="90">
        <v>10810.38</v>
      </c>
      <c r="R12" s="90">
        <v>10800.141</v>
      </c>
      <c r="S12" s="90">
        <v>8595.4459999999999</v>
      </c>
      <c r="T12" s="90">
        <v>8145.6310000000003</v>
      </c>
      <c r="U12" s="90">
        <v>7557.0550000000003</v>
      </c>
      <c r="V12" s="90">
        <v>6947.1279999999997</v>
      </c>
      <c r="W12" s="90">
        <v>6513.89</v>
      </c>
      <c r="X12" s="90">
        <v>6232.4669999999996</v>
      </c>
      <c r="Y12" s="90">
        <v>5881.4660000000003</v>
      </c>
      <c r="Z12" s="90">
        <v>5568.098</v>
      </c>
      <c r="AA12" s="90">
        <v>4918.5110000000004</v>
      </c>
      <c r="AB12" s="90">
        <v>4650.1726636171725</v>
      </c>
    </row>
    <row r="13" spans="1:28" x14ac:dyDescent="0.2">
      <c r="A13" s="680" t="s">
        <v>235</v>
      </c>
      <c r="B13" s="685">
        <v>15035.483747</v>
      </c>
      <c r="C13" s="685">
        <v>15984.130209000001</v>
      </c>
      <c r="D13" s="685">
        <v>16118.515039</v>
      </c>
      <c r="E13" s="685">
        <v>16308.900801</v>
      </c>
      <c r="F13" s="685">
        <v>16189.928151</v>
      </c>
      <c r="G13" s="685">
        <v>16382.713129</v>
      </c>
      <c r="H13" s="685">
        <v>17391.284070000002</v>
      </c>
      <c r="I13" s="685">
        <v>19530.213320999999</v>
      </c>
      <c r="J13" s="685">
        <v>22039.186315999999</v>
      </c>
      <c r="K13" s="685">
        <v>23825.598169000001</v>
      </c>
      <c r="L13" s="685">
        <v>24439.959961</v>
      </c>
      <c r="M13" s="685">
        <v>25013.912016999999</v>
      </c>
      <c r="N13" s="685">
        <v>29097.973946999999</v>
      </c>
      <c r="O13" s="685">
        <v>33028.584770000001</v>
      </c>
      <c r="P13" s="685">
        <v>38070.052814000002</v>
      </c>
      <c r="Q13" s="685">
        <v>40611.452138000001</v>
      </c>
      <c r="R13" s="685">
        <v>40574.518829000001</v>
      </c>
      <c r="S13" s="685">
        <v>27800.701695</v>
      </c>
      <c r="T13" s="685">
        <v>26442.801448999999</v>
      </c>
      <c r="U13" s="685">
        <v>24661.724006</v>
      </c>
      <c r="V13" s="685">
        <v>22954.854305000001</v>
      </c>
      <c r="W13" s="685">
        <v>21653.374526</v>
      </c>
      <c r="X13" s="685">
        <v>20907.200615000002</v>
      </c>
      <c r="Y13" s="685">
        <v>19815.898430000001</v>
      </c>
      <c r="Z13" s="685">
        <v>18841.80846</v>
      </c>
      <c r="AA13" s="685">
        <v>16559.404906</v>
      </c>
      <c r="AB13" s="685">
        <v>15443.974636543475</v>
      </c>
    </row>
    <row r="14" spans="1:28" x14ac:dyDescent="0.2">
      <c r="A14" s="680" t="s">
        <v>236</v>
      </c>
      <c r="B14" s="685">
        <v>26733.366344649545</v>
      </c>
      <c r="C14" s="685">
        <v>27604.969807091969</v>
      </c>
      <c r="D14" s="685">
        <v>27212.673022540999</v>
      </c>
      <c r="E14" s="685">
        <v>27111.796626055031</v>
      </c>
      <c r="F14" s="685">
        <v>26332.44196324412</v>
      </c>
      <c r="G14" s="685">
        <v>25779.464439983338</v>
      </c>
      <c r="H14" s="685">
        <v>26609.352029632417</v>
      </c>
      <c r="I14" s="685">
        <v>29416.908858206618</v>
      </c>
      <c r="J14" s="685">
        <v>32456.295195905004</v>
      </c>
      <c r="K14" s="685">
        <v>34176.931370322549</v>
      </c>
      <c r="L14" s="685">
        <v>33909.349465602514</v>
      </c>
      <c r="M14" s="685">
        <v>33621.129658960766</v>
      </c>
      <c r="N14" s="685">
        <v>38027.404001208582</v>
      </c>
      <c r="O14" s="685">
        <v>41568.188158673598</v>
      </c>
      <c r="P14" s="685">
        <v>48084.210234176768</v>
      </c>
      <c r="Q14" s="685">
        <v>50466.326016407984</v>
      </c>
      <c r="R14" s="685">
        <v>48877.595112871182</v>
      </c>
      <c r="S14" s="685">
        <v>32810.770918639646</v>
      </c>
      <c r="T14" s="685">
        <v>30757.63299079028</v>
      </c>
      <c r="U14" s="685">
        <v>28228.01497831264</v>
      </c>
      <c r="V14" s="685">
        <v>26243.167667407193</v>
      </c>
      <c r="W14" s="685">
        <v>24446.849030695859</v>
      </c>
      <c r="X14" s="685">
        <v>23112.043695522803</v>
      </c>
      <c r="Y14" s="685">
        <v>21383.370426061803</v>
      </c>
      <c r="Z14" s="685">
        <v>19970.369825219728</v>
      </c>
      <c r="AA14" s="685">
        <v>17337.369537534421</v>
      </c>
      <c r="AB14" s="685">
        <v>15443.974636543475</v>
      </c>
    </row>
    <row r="15" spans="1:28" x14ac:dyDescent="0.2">
      <c r="A15" s="680" t="s">
        <v>231</v>
      </c>
      <c r="B15" s="682">
        <v>3794.4170355389288</v>
      </c>
      <c r="C15" s="682">
        <v>3856.3414052708208</v>
      </c>
      <c r="D15" s="682">
        <v>3835.3683135126621</v>
      </c>
      <c r="E15" s="682">
        <v>3853.6417244495906</v>
      </c>
      <c r="F15" s="682">
        <v>3878.7672966477144</v>
      </c>
      <c r="G15" s="682">
        <v>3899.3851818864277</v>
      </c>
      <c r="H15" s="682">
        <v>3891.4301930311181</v>
      </c>
      <c r="I15" s="682">
        <v>3939.9013887546798</v>
      </c>
      <c r="J15" s="682">
        <v>3984.4741359392228</v>
      </c>
      <c r="K15" s="682">
        <v>4019.6905344527336</v>
      </c>
      <c r="L15" s="682">
        <v>4039.0332483713696</v>
      </c>
      <c r="M15" s="682">
        <v>4037.5216136649296</v>
      </c>
      <c r="N15" s="682">
        <v>4378.5737626620685</v>
      </c>
      <c r="O15" s="682">
        <v>4466.9694864374405</v>
      </c>
      <c r="P15" s="682">
        <v>4298.3569064859321</v>
      </c>
      <c r="Q15" s="682">
        <v>4456.1249928541056</v>
      </c>
      <c r="R15" s="682">
        <v>4413.9613626122864</v>
      </c>
      <c r="S15" s="682">
        <v>3757.5259039730377</v>
      </c>
      <c r="T15" s="682">
        <v>3768.2666682532367</v>
      </c>
      <c r="U15" s="682">
        <v>3761.9312468938779</v>
      </c>
      <c r="V15" s="682">
        <v>3784.0433035443466</v>
      </c>
      <c r="W15" s="682">
        <v>3804.9402262365356</v>
      </c>
      <c r="X15" s="682">
        <v>3825.2979942032848</v>
      </c>
      <c r="Y15" s="682">
        <v>3833.8300925088442</v>
      </c>
      <c r="Z15" s="682">
        <v>3852.9997672880636</v>
      </c>
      <c r="AA15" s="682">
        <v>3823.0379805692191</v>
      </c>
      <c r="AB15" s="682">
        <v>3758.6539718081603</v>
      </c>
    </row>
    <row r="16" spans="1:28" x14ac:dyDescent="0.2">
      <c r="A16" s="680" t="s">
        <v>232</v>
      </c>
      <c r="B16" s="686">
        <v>6746.5432028870327</v>
      </c>
      <c r="C16" s="686">
        <v>6659.9925467573885</v>
      </c>
      <c r="D16" s="686">
        <v>6475.200946495489</v>
      </c>
      <c r="E16" s="686">
        <v>6406.2656323564761</v>
      </c>
      <c r="F16" s="686">
        <v>6308.7009266064297</v>
      </c>
      <c r="G16" s="686">
        <v>6135.9837557245392</v>
      </c>
      <c r="H16" s="686">
        <v>5954.042006807691</v>
      </c>
      <c r="I16" s="686">
        <v>5934.3806520892485</v>
      </c>
      <c r="J16" s="686">
        <v>5867.78780769267</v>
      </c>
      <c r="K16" s="686">
        <v>5766.0960514592753</v>
      </c>
      <c r="L16" s="686">
        <v>5603.9776718442918</v>
      </c>
      <c r="M16" s="686">
        <v>5426.8215855892167</v>
      </c>
      <c r="N16" s="686">
        <v>5722.2469758589232</v>
      </c>
      <c r="O16" s="686">
        <v>5621.9129400888678</v>
      </c>
      <c r="P16" s="686">
        <v>5429.0204997296178</v>
      </c>
      <c r="Q16" s="686">
        <v>5537.4591357893241</v>
      </c>
      <c r="R16" s="686">
        <v>5317.2242715894154</v>
      </c>
      <c r="S16" s="686">
        <v>4434.6838079373765</v>
      </c>
      <c r="T16" s="686">
        <v>4383.1574887064135</v>
      </c>
      <c r="U16" s="686">
        <v>4305.9378800471177</v>
      </c>
      <c r="V16" s="686">
        <v>4326.1125318496634</v>
      </c>
      <c r="W16" s="686">
        <v>4295.8107601166394</v>
      </c>
      <c r="X16" s="686">
        <v>4228.7083774855746</v>
      </c>
      <c r="Y16" s="686">
        <v>4137.0927141303182</v>
      </c>
      <c r="Z16" s="686">
        <v>4083.7815782163075</v>
      </c>
      <c r="AA16" s="686">
        <v>4002.6451796671768</v>
      </c>
      <c r="AB16" s="686">
        <v>3758.6539718081608</v>
      </c>
    </row>
    <row r="17" spans="1:28" ht="21.75" customHeight="1" x14ac:dyDescent="0.2">
      <c r="A17" s="676" t="s">
        <v>237</v>
      </c>
      <c r="B17" s="687"/>
      <c r="C17" s="677"/>
      <c r="D17" s="677"/>
      <c r="E17" s="677"/>
      <c r="F17" s="678"/>
      <c r="G17" s="679"/>
      <c r="H17" s="679"/>
      <c r="I17" s="679"/>
      <c r="J17" s="679"/>
      <c r="K17" s="679"/>
      <c r="L17" s="679"/>
      <c r="M17" s="679"/>
      <c r="N17" s="679"/>
      <c r="O17" s="679"/>
      <c r="P17" s="679"/>
      <c r="Q17" s="679"/>
      <c r="R17" s="679"/>
      <c r="S17" s="679"/>
      <c r="T17" s="679"/>
      <c r="U17" s="679"/>
      <c r="V17" s="679"/>
      <c r="W17" s="679"/>
      <c r="X17" s="679"/>
      <c r="Y17" s="679"/>
      <c r="Z17" s="679"/>
      <c r="AA17" s="679"/>
      <c r="AB17" s="679"/>
    </row>
    <row r="18" spans="1:28" x14ac:dyDescent="0.2">
      <c r="A18" s="680" t="s">
        <v>228</v>
      </c>
      <c r="B18" s="90">
        <v>1967.893</v>
      </c>
      <c r="C18" s="90">
        <v>2229.13</v>
      </c>
      <c r="D18" s="90">
        <v>2405.5839999999998</v>
      </c>
      <c r="E18" s="90">
        <v>2495.6970000000001</v>
      </c>
      <c r="F18" s="90">
        <v>2680.0619999999999</v>
      </c>
      <c r="G18" s="90">
        <v>2838.489</v>
      </c>
      <c r="H18" s="90">
        <v>3153.415</v>
      </c>
      <c r="I18" s="90">
        <v>3539.8290000000002</v>
      </c>
      <c r="J18" s="90">
        <v>3988.7649999999999</v>
      </c>
      <c r="K18" s="90">
        <v>4340.268</v>
      </c>
      <c r="L18" s="90">
        <v>4612.1989999999996</v>
      </c>
      <c r="M18" s="90">
        <v>4718.13</v>
      </c>
      <c r="N18" s="90">
        <v>4967.9570000000003</v>
      </c>
      <c r="O18" s="90">
        <v>6982.8519999999999</v>
      </c>
      <c r="P18" s="90">
        <v>8491.9159990000007</v>
      </c>
      <c r="Q18" s="90">
        <v>8549.3250000000007</v>
      </c>
      <c r="R18" s="90">
        <v>8587.7080000000005</v>
      </c>
      <c r="S18" s="90">
        <v>8439.2119999999995</v>
      </c>
      <c r="T18" s="90">
        <v>8079.1620000000003</v>
      </c>
      <c r="U18" s="90">
        <v>7675.6540000000005</v>
      </c>
      <c r="V18" s="90">
        <v>7288.09</v>
      </c>
      <c r="W18" s="90">
        <v>7017.5659999999998</v>
      </c>
      <c r="X18" s="90">
        <v>6784.2169999999996</v>
      </c>
      <c r="Y18" s="90">
        <v>6548.9759999999997</v>
      </c>
      <c r="Z18" s="90">
        <v>6348.817</v>
      </c>
      <c r="AA18" s="90">
        <v>5938.5339999999997</v>
      </c>
      <c r="AB18" s="90">
        <v>5631.1606240065639</v>
      </c>
    </row>
    <row r="19" spans="1:28" x14ac:dyDescent="0.2">
      <c r="A19" s="680" t="s">
        <v>234</v>
      </c>
      <c r="B19" s="90">
        <v>2270.3629999999998</v>
      </c>
      <c r="C19" s="90">
        <v>2631.1170000000002</v>
      </c>
      <c r="D19" s="90">
        <v>2836.0120000000002</v>
      </c>
      <c r="E19" s="90">
        <v>2944.3119999999999</v>
      </c>
      <c r="F19" s="90">
        <v>3115.8249999999998</v>
      </c>
      <c r="G19" s="90">
        <v>3310.1979999999999</v>
      </c>
      <c r="H19" s="90">
        <v>3707.5410000000002</v>
      </c>
      <c r="I19" s="90">
        <v>4199.47</v>
      </c>
      <c r="J19" s="90">
        <v>4744.701</v>
      </c>
      <c r="K19" s="90">
        <v>5154.9139999999998</v>
      </c>
      <c r="L19" s="90">
        <v>5482.4989999999998</v>
      </c>
      <c r="M19" s="90">
        <v>5591.5079999999998</v>
      </c>
      <c r="N19" s="90">
        <v>5939.4229999999998</v>
      </c>
      <c r="O19" s="90">
        <v>9025.1530000000002</v>
      </c>
      <c r="P19" s="90">
        <v>10335.816999999999</v>
      </c>
      <c r="Q19" s="90">
        <v>10717.069</v>
      </c>
      <c r="R19" s="90">
        <v>10608.009</v>
      </c>
      <c r="S19" s="90">
        <v>10460.277</v>
      </c>
      <c r="T19" s="90">
        <v>9999.7360000000008</v>
      </c>
      <c r="U19" s="90">
        <v>9416.9419999999991</v>
      </c>
      <c r="V19" s="90">
        <v>8791.8580000000002</v>
      </c>
      <c r="W19" s="90">
        <v>8459.7510000000002</v>
      </c>
      <c r="X19" s="90">
        <v>8133.9650000000001</v>
      </c>
      <c r="Y19" s="90">
        <v>7827.97</v>
      </c>
      <c r="Z19" s="90">
        <v>7590.0320000000002</v>
      </c>
      <c r="AA19" s="90">
        <v>7046.433</v>
      </c>
      <c r="AB19" s="90">
        <v>6603.9147149249011</v>
      </c>
    </row>
    <row r="20" spans="1:28" x14ac:dyDescent="0.2">
      <c r="A20" s="680" t="s">
        <v>235</v>
      </c>
      <c r="B20" s="685">
        <v>7747.7710520000001</v>
      </c>
      <c r="C20" s="685">
        <v>9136.6580620000004</v>
      </c>
      <c r="D20" s="685">
        <v>10174.475408</v>
      </c>
      <c r="E20" s="685">
        <v>10900.190801999999</v>
      </c>
      <c r="F20" s="685">
        <v>12166.118332</v>
      </c>
      <c r="G20" s="685">
        <v>13107.688574</v>
      </c>
      <c r="H20" s="685">
        <v>14681.040297</v>
      </c>
      <c r="I20" s="685">
        <v>16996.219073</v>
      </c>
      <c r="J20" s="685">
        <v>19599.153845000001</v>
      </c>
      <c r="K20" s="685">
        <v>21845.065827999999</v>
      </c>
      <c r="L20" s="685">
        <v>23608.854858999999</v>
      </c>
      <c r="M20" s="685">
        <v>24348.796128999998</v>
      </c>
      <c r="N20" s="685">
        <v>27389.620944999999</v>
      </c>
      <c r="O20" s="685">
        <v>40424.222253</v>
      </c>
      <c r="P20" s="685">
        <v>46567.573505</v>
      </c>
      <c r="Q20" s="685">
        <v>47181.347657999999</v>
      </c>
      <c r="R20" s="685">
        <v>46957.459363000002</v>
      </c>
      <c r="S20" s="685">
        <v>56494.186156999996</v>
      </c>
      <c r="T20" s="685">
        <v>55324.911364</v>
      </c>
      <c r="U20" s="685">
        <v>52728.546520000004</v>
      </c>
      <c r="V20" s="685">
        <v>50723.326712000002</v>
      </c>
      <c r="W20" s="685">
        <v>49917.507280999998</v>
      </c>
      <c r="X20" s="685">
        <v>48770.502301</v>
      </c>
      <c r="Y20" s="685">
        <v>47918.748679999997</v>
      </c>
      <c r="Z20" s="685">
        <v>47618.352055000003</v>
      </c>
      <c r="AA20" s="685">
        <v>46328.496991</v>
      </c>
      <c r="AB20" s="685">
        <v>43804.674079273071</v>
      </c>
    </row>
    <row r="21" spans="1:28" x14ac:dyDescent="0.2">
      <c r="A21" s="680" t="s">
        <v>236</v>
      </c>
      <c r="B21" s="685">
        <v>13775.679277955645</v>
      </c>
      <c r="C21" s="685">
        <v>15779.223932824347</v>
      </c>
      <c r="D21" s="685">
        <v>17177.430537730594</v>
      </c>
      <c r="E21" s="685">
        <v>18120.396942441348</v>
      </c>
      <c r="F21" s="685">
        <v>19787.833639988239</v>
      </c>
      <c r="G21" s="685">
        <v>20625.960353639843</v>
      </c>
      <c r="H21" s="685">
        <v>22462.571932682615</v>
      </c>
      <c r="I21" s="685">
        <v>25600.141646530352</v>
      </c>
      <c r="J21" s="685">
        <v>28862.949550976362</v>
      </c>
      <c r="K21" s="685">
        <v>31335.931643267129</v>
      </c>
      <c r="L21" s="685">
        <v>32756.228372469177</v>
      </c>
      <c r="M21" s="685">
        <v>32727.149241444102</v>
      </c>
      <c r="N21" s="685">
        <v>35794.800799966477</v>
      </c>
      <c r="O21" s="685">
        <v>50875.981774036642</v>
      </c>
      <c r="P21" s="685">
        <v>58816.965803800049</v>
      </c>
      <c r="Q21" s="685">
        <v>58630.488383205506</v>
      </c>
      <c r="R21" s="685">
        <v>56566.725928327731</v>
      </c>
      <c r="S21" s="685">
        <v>66675.216351308365</v>
      </c>
      <c r="T21" s="685">
        <v>64352.611135544685</v>
      </c>
      <c r="U21" s="685">
        <v>60353.534107716623</v>
      </c>
      <c r="V21" s="685">
        <v>57989.51062223655</v>
      </c>
      <c r="W21" s="685">
        <v>56357.301861748077</v>
      </c>
      <c r="X21" s="685">
        <v>53913.768801003469</v>
      </c>
      <c r="Y21" s="685">
        <v>51709.204959716779</v>
      </c>
      <c r="Z21" s="685">
        <v>50470.532222248359</v>
      </c>
      <c r="AA21" s="685">
        <v>48505.020380321061</v>
      </c>
      <c r="AB21" s="685">
        <v>43804.674079273071</v>
      </c>
    </row>
    <row r="22" spans="1:28" x14ac:dyDescent="0.2">
      <c r="A22" s="680" t="s">
        <v>231</v>
      </c>
      <c r="B22" s="682">
        <v>3937.0895937939717</v>
      </c>
      <c r="C22" s="682">
        <v>4098.7551475239216</v>
      </c>
      <c r="D22" s="682">
        <v>4229.5240606854723</v>
      </c>
      <c r="E22" s="682">
        <v>4367.5938232886438</v>
      </c>
      <c r="F22" s="682">
        <v>4539.4913744532778</v>
      </c>
      <c r="G22" s="682">
        <v>4617.8401868036126</v>
      </c>
      <c r="H22" s="682">
        <v>4655.6004512568124</v>
      </c>
      <c r="I22" s="682">
        <v>4801.4237617127837</v>
      </c>
      <c r="J22" s="682">
        <v>4913.5895057743446</v>
      </c>
      <c r="K22" s="682">
        <v>5033.1145053715572</v>
      </c>
      <c r="L22" s="682">
        <v>5118.7849568069378</v>
      </c>
      <c r="M22" s="682">
        <v>5160.6878422171485</v>
      </c>
      <c r="N22" s="682">
        <v>5513.2564442486109</v>
      </c>
      <c r="O22" s="682">
        <v>5789.0704618972304</v>
      </c>
      <c r="P22" s="682">
        <v>5483.7534321446128</v>
      </c>
      <c r="Q22" s="682">
        <v>5518.7219643656072</v>
      </c>
      <c r="R22" s="682">
        <v>5467.9850971877486</v>
      </c>
      <c r="S22" s="682">
        <v>6694.2489603294707</v>
      </c>
      <c r="T22" s="682">
        <v>6847.8527060108454</v>
      </c>
      <c r="U22" s="682">
        <v>6869.583558612725</v>
      </c>
      <c r="V22" s="682">
        <v>6959.7558087235484</v>
      </c>
      <c r="W22" s="682">
        <v>7113.2223453260003</v>
      </c>
      <c r="X22" s="682">
        <v>7188.8181496847765</v>
      </c>
      <c r="Y22" s="682">
        <v>7316.9834001529398</v>
      </c>
      <c r="Z22" s="682">
        <v>7500.3503888992236</v>
      </c>
      <c r="AA22" s="682">
        <v>7801.3356479898921</v>
      </c>
      <c r="AB22" s="682">
        <v>7778.9779059980174</v>
      </c>
    </row>
    <row r="23" spans="1:28" x14ac:dyDescent="0.2">
      <c r="A23" s="680" t="s">
        <v>232</v>
      </c>
      <c r="B23" s="686">
        <v>7000.2176327450961</v>
      </c>
      <c r="C23" s="686">
        <v>7078.6467962049528</v>
      </c>
      <c r="D23" s="686">
        <v>7140.6488144793921</v>
      </c>
      <c r="E23" s="686">
        <v>7260.6558177700845</v>
      </c>
      <c r="F23" s="686">
        <v>7383.349206096068</v>
      </c>
      <c r="G23" s="686">
        <v>7266.5281963889383</v>
      </c>
      <c r="H23" s="686">
        <v>7123.2527062510371</v>
      </c>
      <c r="I23" s="686">
        <v>7232.0277749378156</v>
      </c>
      <c r="J23" s="686">
        <v>7236.0616759764898</v>
      </c>
      <c r="K23" s="686">
        <v>7219.8149154077882</v>
      </c>
      <c r="L23" s="686">
        <v>7102.0847913260413</v>
      </c>
      <c r="M23" s="686">
        <v>6936.4661934800661</v>
      </c>
      <c r="N23" s="686">
        <v>7205.1349880778907</v>
      </c>
      <c r="O23" s="686">
        <v>7285.84563643002</v>
      </c>
      <c r="P23" s="686">
        <v>6926.2302889861685</v>
      </c>
      <c r="Q23" s="686">
        <v>6857.9084761902841</v>
      </c>
      <c r="R23" s="686">
        <v>6586.9410008267314</v>
      </c>
      <c r="S23" s="686">
        <v>7900.644793768467</v>
      </c>
      <c r="T23" s="686">
        <v>7965.2581710262384</v>
      </c>
      <c r="U23" s="686">
        <v>7862.9826341464341</v>
      </c>
      <c r="V23" s="686">
        <v>7956.7500706270848</v>
      </c>
      <c r="W23" s="686">
        <v>8030.8901778405898</v>
      </c>
      <c r="X23" s="686">
        <v>7946.9404945336319</v>
      </c>
      <c r="Y23" s="686">
        <v>7895.7695004099551</v>
      </c>
      <c r="Z23" s="686">
        <v>7949.59631412409</v>
      </c>
      <c r="AA23" s="686">
        <v>8167.8441817999301</v>
      </c>
      <c r="AB23" s="686">
        <v>7778.9779059980174</v>
      </c>
    </row>
    <row r="24" spans="1:28" ht="21.75" customHeight="1" x14ac:dyDescent="0.2">
      <c r="A24" s="676" t="s">
        <v>706</v>
      </c>
      <c r="B24" s="687"/>
      <c r="C24" s="677"/>
      <c r="D24" s="677"/>
      <c r="E24" s="677"/>
      <c r="F24" s="678"/>
      <c r="G24" s="679"/>
      <c r="H24" s="679"/>
      <c r="I24" s="679"/>
      <c r="J24" s="679"/>
      <c r="K24" s="679"/>
      <c r="L24" s="679"/>
      <c r="M24" s="679"/>
      <c r="N24" s="679"/>
      <c r="O24" s="679"/>
      <c r="P24" s="679"/>
      <c r="Q24" s="679"/>
      <c r="R24" s="679"/>
      <c r="S24" s="679"/>
      <c r="T24" s="679"/>
      <c r="U24" s="679"/>
      <c r="V24" s="679"/>
      <c r="W24" s="679"/>
      <c r="X24" s="679"/>
      <c r="Y24" s="679"/>
      <c r="Z24" s="679"/>
      <c r="AA24" s="679"/>
      <c r="AB24" s="679"/>
    </row>
    <row r="25" spans="1:28" x14ac:dyDescent="0.2">
      <c r="A25" s="680" t="s">
        <v>228</v>
      </c>
      <c r="B25" s="90">
        <v>348.73899999999998</v>
      </c>
      <c r="C25" s="90">
        <v>376.13099999999997</v>
      </c>
      <c r="D25" s="90">
        <v>406.46199999999999</v>
      </c>
      <c r="E25" s="90">
        <v>436.47399999999999</v>
      </c>
      <c r="F25" s="90">
        <v>459.52600000000001</v>
      </c>
      <c r="G25" s="90">
        <v>482.82299999999998</v>
      </c>
      <c r="H25" s="90">
        <v>507.565</v>
      </c>
      <c r="I25" s="90">
        <v>562.83199999999999</v>
      </c>
      <c r="J25" s="90">
        <v>664.88699999999994</v>
      </c>
      <c r="K25" s="90">
        <v>730.27499999999998</v>
      </c>
      <c r="L25" s="90">
        <v>759.09</v>
      </c>
      <c r="M25" s="90">
        <v>721.68600000000004</v>
      </c>
      <c r="N25" s="90">
        <v>670.649</v>
      </c>
      <c r="O25" s="90">
        <v>659.46699999999998</v>
      </c>
      <c r="P25" s="90">
        <v>760.78</v>
      </c>
      <c r="Q25" s="90">
        <v>829.47799999999995</v>
      </c>
      <c r="R25" s="90">
        <v>809.68799999999999</v>
      </c>
      <c r="S25" s="90">
        <v>652.29899999999998</v>
      </c>
      <c r="T25" s="90">
        <v>659.89599999999996</v>
      </c>
      <c r="U25" s="90">
        <v>680.75800000000004</v>
      </c>
      <c r="V25" s="90">
        <v>785.17200000000003</v>
      </c>
      <c r="W25" s="90">
        <v>793.02099999999996</v>
      </c>
      <c r="X25" s="90">
        <v>776.95</v>
      </c>
      <c r="Y25" s="90">
        <v>748.11400000000003</v>
      </c>
      <c r="Z25" s="90">
        <v>698.077</v>
      </c>
      <c r="AA25" s="90">
        <v>562.27300000000002</v>
      </c>
      <c r="AB25" s="90">
        <v>545.84677485381894</v>
      </c>
    </row>
    <row r="26" spans="1:28" x14ac:dyDescent="0.2">
      <c r="A26" s="680" t="s">
        <v>234</v>
      </c>
      <c r="B26" s="90">
        <v>373.94600000000003</v>
      </c>
      <c r="C26" s="90">
        <v>405.87299999999999</v>
      </c>
      <c r="D26" s="90">
        <v>441.58</v>
      </c>
      <c r="E26" s="90">
        <v>475.15300000000002</v>
      </c>
      <c r="F26" s="90">
        <v>501.25700000000001</v>
      </c>
      <c r="G26" s="90">
        <v>528.43100000000004</v>
      </c>
      <c r="H26" s="90">
        <v>559.10599999999999</v>
      </c>
      <c r="I26" s="90">
        <v>623.44500000000005</v>
      </c>
      <c r="J26" s="90">
        <v>741.87300000000005</v>
      </c>
      <c r="K26" s="90">
        <v>824.31799999999998</v>
      </c>
      <c r="L26" s="90">
        <v>859.29700000000003</v>
      </c>
      <c r="M26" s="90">
        <v>816.96</v>
      </c>
      <c r="N26" s="90">
        <v>757.50099999999998</v>
      </c>
      <c r="O26" s="90">
        <v>748.58100000000002</v>
      </c>
      <c r="P26" s="90">
        <v>861.279</v>
      </c>
      <c r="Q26" s="90">
        <v>1016.955</v>
      </c>
      <c r="R26" s="90">
        <v>980.44899999999996</v>
      </c>
      <c r="S26" s="90">
        <v>808.88699999999994</v>
      </c>
      <c r="T26" s="90">
        <v>821.17499999999995</v>
      </c>
      <c r="U26" s="90">
        <v>845.46400000000006</v>
      </c>
      <c r="V26" s="90">
        <v>970.99800000000005</v>
      </c>
      <c r="W26" s="90">
        <v>982.68799999999999</v>
      </c>
      <c r="X26" s="90">
        <v>964.173</v>
      </c>
      <c r="Y26" s="90">
        <v>935.72500000000002</v>
      </c>
      <c r="Z26" s="90">
        <v>864.31299999999999</v>
      </c>
      <c r="AA26" s="90">
        <v>692.43899999999996</v>
      </c>
      <c r="AB26" s="90">
        <v>673.8127285878553</v>
      </c>
    </row>
    <row r="27" spans="1:28" x14ac:dyDescent="0.2">
      <c r="A27" s="680" t="s">
        <v>235</v>
      </c>
      <c r="B27" s="685">
        <v>2064.8559949999999</v>
      </c>
      <c r="C27" s="685">
        <v>2362.2952</v>
      </c>
      <c r="D27" s="685">
        <v>2677.5621609999998</v>
      </c>
      <c r="E27" s="685">
        <v>2956.7343559999999</v>
      </c>
      <c r="F27" s="685">
        <v>3285.2421039999999</v>
      </c>
      <c r="G27" s="685">
        <v>3691.2633080000001</v>
      </c>
      <c r="H27" s="685">
        <v>4122.0504570000003</v>
      </c>
      <c r="I27" s="685">
        <v>4864.0767750000005</v>
      </c>
      <c r="J27" s="685">
        <v>6232.7643749999997</v>
      </c>
      <c r="K27" s="685">
        <v>7363.0974809999998</v>
      </c>
      <c r="L27" s="685">
        <v>8183.361527</v>
      </c>
      <c r="M27" s="685">
        <v>8130.7850010000002</v>
      </c>
      <c r="N27" s="685">
        <v>7694.7759020000003</v>
      </c>
      <c r="O27" s="685">
        <v>7688.170384</v>
      </c>
      <c r="P27" s="685">
        <v>8902.8164620000007</v>
      </c>
      <c r="Q27" s="685">
        <v>10591.442356</v>
      </c>
      <c r="R27" s="685">
        <v>11076.472408</v>
      </c>
      <c r="S27" s="685">
        <v>9821.1706630000008</v>
      </c>
      <c r="T27" s="685">
        <v>10283.530865000001</v>
      </c>
      <c r="U27" s="685">
        <v>10716.397419999999</v>
      </c>
      <c r="V27" s="685">
        <v>11961.759368999999</v>
      </c>
      <c r="W27" s="685">
        <v>12567.249387</v>
      </c>
      <c r="X27" s="685">
        <v>12747.251227999999</v>
      </c>
      <c r="Y27" s="685">
        <v>12788.645694999999</v>
      </c>
      <c r="Z27" s="685">
        <v>12352.813738999999</v>
      </c>
      <c r="AA27" s="685">
        <v>10043.389648</v>
      </c>
      <c r="AB27" s="685">
        <v>10401.779295726867</v>
      </c>
    </row>
    <row r="28" spans="1:28" x14ac:dyDescent="0.2">
      <c r="A28" s="680" t="s">
        <v>236</v>
      </c>
      <c r="B28" s="685">
        <v>3671.3518960967849</v>
      </c>
      <c r="C28" s="685">
        <v>4079.7395178075208</v>
      </c>
      <c r="D28" s="685">
        <v>4520.4923287611846</v>
      </c>
      <c r="E28" s="685">
        <v>4915.2534260449083</v>
      </c>
      <c r="F28" s="685">
        <v>5343.3496573882358</v>
      </c>
      <c r="G28" s="685">
        <v>5808.4879127105705</v>
      </c>
      <c r="H28" s="685">
        <v>6306.9001261055346</v>
      </c>
      <c r="I28" s="685">
        <v>7326.3973525389119</v>
      </c>
      <c r="J28" s="685">
        <v>9178.7617537703827</v>
      </c>
      <c r="K28" s="685">
        <v>10562.088535873851</v>
      </c>
      <c r="L28" s="685">
        <v>11354.047480651254</v>
      </c>
      <c r="M28" s="685">
        <v>10928.56553433021</v>
      </c>
      <c r="N28" s="685">
        <v>10056.107427173172</v>
      </c>
      <c r="O28" s="685">
        <v>9675.9614541018036</v>
      </c>
      <c r="P28" s="685">
        <v>11244.662583648229</v>
      </c>
      <c r="Q28" s="685">
        <v>13161.587551845947</v>
      </c>
      <c r="R28" s="685">
        <v>13343.136265368656</v>
      </c>
      <c r="S28" s="685">
        <v>11591.080840758514</v>
      </c>
      <c r="T28" s="685">
        <v>11961.556675648511</v>
      </c>
      <c r="U28" s="685">
        <v>12266.077862671502</v>
      </c>
      <c r="V28" s="685">
        <v>13675.29728339288</v>
      </c>
      <c r="W28" s="685">
        <v>14188.534361061929</v>
      </c>
      <c r="X28" s="685">
        <v>14091.557870639524</v>
      </c>
      <c r="Y28" s="685">
        <v>13800.249789827245</v>
      </c>
      <c r="Z28" s="685">
        <v>13092.706003969497</v>
      </c>
      <c r="AA28" s="685">
        <v>10515.230391747495</v>
      </c>
      <c r="AB28" s="685">
        <v>10401.779295726867</v>
      </c>
    </row>
    <row r="29" spans="1:28" x14ac:dyDescent="0.2">
      <c r="A29" s="83" t="s">
        <v>231</v>
      </c>
      <c r="B29" s="682">
        <v>5920.9207888994351</v>
      </c>
      <c r="C29" s="682">
        <v>6280.5118429483355</v>
      </c>
      <c r="D29" s="682">
        <v>6587.4845889652661</v>
      </c>
      <c r="E29" s="682">
        <v>6774.1362738674015</v>
      </c>
      <c r="F29" s="682">
        <v>7149.1974425821381</v>
      </c>
      <c r="G29" s="682">
        <v>7645.168742996917</v>
      </c>
      <c r="H29" s="682">
        <v>8121.2267532237256</v>
      </c>
      <c r="I29" s="682">
        <v>8642.1468129033183</v>
      </c>
      <c r="J29" s="682">
        <v>9374.1709117489154</v>
      </c>
      <c r="K29" s="682">
        <v>10082.636651946184</v>
      </c>
      <c r="L29" s="682">
        <v>10780.48917387925</v>
      </c>
      <c r="M29" s="682">
        <v>11266.374851389663</v>
      </c>
      <c r="N29" s="682">
        <v>11473.626147209645</v>
      </c>
      <c r="O29" s="682">
        <v>11658.157851719647</v>
      </c>
      <c r="P29" s="682">
        <v>11702.222011619655</v>
      </c>
      <c r="Q29" s="682">
        <v>12768.804423987134</v>
      </c>
      <c r="R29" s="682">
        <v>13679.926598887472</v>
      </c>
      <c r="S29" s="682">
        <v>15056.240562993353</v>
      </c>
      <c r="T29" s="682">
        <v>15583.562962951739</v>
      </c>
      <c r="U29" s="682">
        <v>15741.860426172001</v>
      </c>
      <c r="V29" s="682">
        <v>15234.572003331752</v>
      </c>
      <c r="W29" s="682">
        <v>15847.309701760736</v>
      </c>
      <c r="X29" s="682">
        <v>16406.784513803974</v>
      </c>
      <c r="Y29" s="682">
        <v>17094.514599379236</v>
      </c>
      <c r="Z29" s="682">
        <v>17695.488805676167</v>
      </c>
      <c r="AA29" s="682">
        <v>17862.123288865016</v>
      </c>
      <c r="AB29" s="682">
        <v>19056.225620298894</v>
      </c>
    </row>
    <row r="30" spans="1:28" x14ac:dyDescent="0.2">
      <c r="A30" s="688" t="s">
        <v>232</v>
      </c>
      <c r="B30" s="689">
        <v>10527.505945984778</v>
      </c>
      <c r="C30" s="689">
        <v>10846.592059169601</v>
      </c>
      <c r="D30" s="689">
        <v>11121.561987987032</v>
      </c>
      <c r="E30" s="689">
        <v>11261.274270735275</v>
      </c>
      <c r="F30" s="689">
        <v>11627.959369846832</v>
      </c>
      <c r="G30" s="689">
        <v>12030.263497618322</v>
      </c>
      <c r="H30" s="689">
        <v>12425.797929537172</v>
      </c>
      <c r="I30" s="689">
        <v>13017.023467995621</v>
      </c>
      <c r="J30" s="689">
        <v>13804.995064981544</v>
      </c>
      <c r="K30" s="689">
        <v>14463.165979766323</v>
      </c>
      <c r="L30" s="689">
        <v>14957.445731930671</v>
      </c>
      <c r="M30" s="689">
        <v>15143.103142267148</v>
      </c>
      <c r="N30" s="689">
        <v>14994.590951709721</v>
      </c>
      <c r="O30" s="689">
        <v>14672.396729634391</v>
      </c>
      <c r="P30" s="689">
        <v>14780.439264502524</v>
      </c>
      <c r="Q30" s="689">
        <v>15867.313601862796</v>
      </c>
      <c r="R30" s="689">
        <v>16479.355338560847</v>
      </c>
      <c r="S30" s="689">
        <v>17769.582416588888</v>
      </c>
      <c r="T30" s="686">
        <v>18126.427006147198</v>
      </c>
      <c r="U30" s="686">
        <v>18018.26473235937</v>
      </c>
      <c r="V30" s="686">
        <v>17416.944673769416</v>
      </c>
      <c r="W30" s="686">
        <v>17891.751115117921</v>
      </c>
      <c r="X30" s="686">
        <v>18137.020233785344</v>
      </c>
      <c r="Y30" s="686">
        <v>18446.720406017324</v>
      </c>
      <c r="Z30" s="686">
        <v>18755.389454128264</v>
      </c>
      <c r="AA30" s="686">
        <v>18701.289928108756</v>
      </c>
      <c r="AB30" s="686">
        <v>19056.225620298894</v>
      </c>
    </row>
    <row r="31" spans="1:28" x14ac:dyDescent="0.2">
      <c r="A31" s="690" t="s">
        <v>124</v>
      </c>
      <c r="B31" s="691"/>
      <c r="C31" s="692"/>
      <c r="D31" s="692"/>
      <c r="E31" s="692"/>
      <c r="F31" s="693"/>
      <c r="G31" s="694"/>
      <c r="H31" s="694"/>
      <c r="I31" s="694"/>
      <c r="J31" s="694"/>
      <c r="K31" s="694"/>
      <c r="L31" s="694"/>
      <c r="M31" s="694"/>
      <c r="N31" s="694"/>
      <c r="O31" s="694"/>
      <c r="P31" s="694"/>
      <c r="Q31" s="694"/>
      <c r="R31" s="694"/>
      <c r="S31" s="694"/>
      <c r="T31" s="679"/>
      <c r="U31" s="679"/>
      <c r="V31" s="679"/>
      <c r="W31" s="679"/>
      <c r="X31" s="679"/>
      <c r="Y31" s="679"/>
      <c r="Z31" s="679"/>
      <c r="AA31" s="679"/>
      <c r="AB31" s="679"/>
    </row>
    <row r="32" spans="1:28" x14ac:dyDescent="0.2">
      <c r="A32" s="680" t="s">
        <v>228</v>
      </c>
      <c r="B32" s="695">
        <v>0</v>
      </c>
      <c r="C32" s="695">
        <v>0</v>
      </c>
      <c r="D32" s="695">
        <v>0</v>
      </c>
      <c r="E32" s="695">
        <v>0</v>
      </c>
      <c r="F32" s="695">
        <v>0</v>
      </c>
      <c r="G32" s="695">
        <v>0</v>
      </c>
      <c r="H32" s="695">
        <v>0</v>
      </c>
      <c r="I32" s="695">
        <v>0</v>
      </c>
      <c r="J32" s="695">
        <v>0</v>
      </c>
      <c r="K32" s="695">
        <v>0</v>
      </c>
      <c r="L32" s="695">
        <v>0</v>
      </c>
      <c r="M32" s="90">
        <v>127.375</v>
      </c>
      <c r="N32" s="90">
        <v>181.24799999999999</v>
      </c>
      <c r="O32" s="90">
        <v>235.00399999999999</v>
      </c>
      <c r="P32" s="90">
        <v>306.96499999999997</v>
      </c>
      <c r="Q32" s="90">
        <v>347.20100000000002</v>
      </c>
      <c r="R32" s="90">
        <v>354.62</v>
      </c>
      <c r="S32" s="90">
        <v>346.01900000000001</v>
      </c>
      <c r="T32" s="90">
        <v>353.28899999999999</v>
      </c>
      <c r="U32" s="90">
        <v>361.05799999999999</v>
      </c>
      <c r="V32" s="90">
        <v>379.37700000000001</v>
      </c>
      <c r="W32" s="90">
        <v>402.76499999999999</v>
      </c>
      <c r="X32" s="90">
        <v>415.48200000000003</v>
      </c>
      <c r="Y32" s="90">
        <v>422.62400000000002</v>
      </c>
      <c r="Z32" s="90">
        <v>424.495</v>
      </c>
      <c r="AA32" s="90">
        <v>432.18799999999999</v>
      </c>
      <c r="AB32" s="90">
        <v>443.0267688285337</v>
      </c>
    </row>
    <row r="33" spans="1:28" x14ac:dyDescent="0.2">
      <c r="A33" s="680" t="s">
        <v>234</v>
      </c>
      <c r="B33" s="695">
        <v>0</v>
      </c>
      <c r="C33" s="695">
        <v>0</v>
      </c>
      <c r="D33" s="695">
        <v>0</v>
      </c>
      <c r="E33" s="695">
        <v>0</v>
      </c>
      <c r="F33" s="695">
        <v>0</v>
      </c>
      <c r="G33" s="695">
        <v>0</v>
      </c>
      <c r="H33" s="695">
        <v>0</v>
      </c>
      <c r="I33" s="695">
        <v>0</v>
      </c>
      <c r="J33" s="695">
        <v>0</v>
      </c>
      <c r="K33" s="695">
        <v>0</v>
      </c>
      <c r="L33" s="695">
        <v>0</v>
      </c>
      <c r="M33" s="90">
        <v>162.67099999999999</v>
      </c>
      <c r="N33" s="90">
        <v>239.404</v>
      </c>
      <c r="O33" s="90">
        <v>325.14</v>
      </c>
      <c r="P33" s="90">
        <v>415.52499999999998</v>
      </c>
      <c r="Q33" s="90">
        <v>481.74400000000003</v>
      </c>
      <c r="R33" s="90">
        <v>497.08300000000003</v>
      </c>
      <c r="S33" s="90">
        <v>487.827</v>
      </c>
      <c r="T33" s="90">
        <v>500.70100000000002</v>
      </c>
      <c r="U33" s="90">
        <v>512.00099999999998</v>
      </c>
      <c r="V33" s="90">
        <v>538.71199999999999</v>
      </c>
      <c r="W33" s="90">
        <v>575.12199999999996</v>
      </c>
      <c r="X33" s="90">
        <v>597.29600000000005</v>
      </c>
      <c r="Y33" s="90">
        <v>610.23699999999997</v>
      </c>
      <c r="Z33" s="90">
        <v>616.66399999999999</v>
      </c>
      <c r="AA33" s="90">
        <v>609.57000000000005</v>
      </c>
      <c r="AB33" s="90">
        <v>627.85144184805176</v>
      </c>
    </row>
    <row r="34" spans="1:28" x14ac:dyDescent="0.2">
      <c r="A34" s="680" t="s">
        <v>235</v>
      </c>
      <c r="B34" s="695">
        <v>0</v>
      </c>
      <c r="C34" s="695">
        <v>0</v>
      </c>
      <c r="D34" s="695">
        <v>0</v>
      </c>
      <c r="E34" s="695">
        <v>0</v>
      </c>
      <c r="F34" s="695">
        <v>0</v>
      </c>
      <c r="G34" s="695">
        <v>0</v>
      </c>
      <c r="H34" s="695">
        <v>0</v>
      </c>
      <c r="I34" s="695">
        <v>0</v>
      </c>
      <c r="J34" s="695">
        <v>0</v>
      </c>
      <c r="K34" s="695">
        <v>0</v>
      </c>
      <c r="L34" s="695">
        <v>0</v>
      </c>
      <c r="M34" s="685">
        <v>2090.5302809999998</v>
      </c>
      <c r="N34" s="685">
        <v>3078.9312920000002</v>
      </c>
      <c r="O34" s="685">
        <v>4326.5579109999999</v>
      </c>
      <c r="P34" s="685">
        <v>5684.0968810000004</v>
      </c>
      <c r="Q34" s="685">
        <v>6959.2758709999998</v>
      </c>
      <c r="R34" s="685">
        <v>7479.4088380000003</v>
      </c>
      <c r="S34" s="685">
        <v>7603.7954060000002</v>
      </c>
      <c r="T34" s="685">
        <v>8107.8260010000004</v>
      </c>
      <c r="U34" s="685">
        <v>8350.9492900000005</v>
      </c>
      <c r="V34" s="685">
        <v>8842.9630479999996</v>
      </c>
      <c r="W34" s="685">
        <v>9645.3354080000008</v>
      </c>
      <c r="X34" s="685">
        <v>10294.544039</v>
      </c>
      <c r="Y34" s="685">
        <v>10739.031016000001</v>
      </c>
      <c r="Z34" s="685">
        <v>11216.418251999999</v>
      </c>
      <c r="AA34" s="685">
        <v>11753.049091999999</v>
      </c>
      <c r="AB34" s="685">
        <v>12375.209720186933</v>
      </c>
    </row>
    <row r="35" spans="1:28" x14ac:dyDescent="0.2">
      <c r="A35" s="680" t="s">
        <v>236</v>
      </c>
      <c r="B35" s="695">
        <v>0</v>
      </c>
      <c r="C35" s="695">
        <v>0</v>
      </c>
      <c r="D35" s="695">
        <v>0</v>
      </c>
      <c r="E35" s="695">
        <v>0</v>
      </c>
      <c r="F35" s="695">
        <v>0</v>
      </c>
      <c r="G35" s="695">
        <v>0</v>
      </c>
      <c r="H35" s="695">
        <v>0</v>
      </c>
      <c r="I35" s="695">
        <v>0</v>
      </c>
      <c r="J35" s="695">
        <v>0</v>
      </c>
      <c r="K35" s="695">
        <v>0</v>
      </c>
      <c r="L35" s="695">
        <v>0</v>
      </c>
      <c r="M35" s="685">
        <v>2809.8759436635423</v>
      </c>
      <c r="N35" s="685">
        <v>4023.7771999558213</v>
      </c>
      <c r="O35" s="685">
        <v>5445.1976848611966</v>
      </c>
      <c r="P35" s="685">
        <v>7179.2731875833542</v>
      </c>
      <c r="Q35" s="685">
        <v>8648.0307020438322</v>
      </c>
      <c r="R35" s="685">
        <v>9009.9778732583509</v>
      </c>
      <c r="S35" s="685">
        <v>8974.10403217776</v>
      </c>
      <c r="T35" s="685">
        <v>9430.8289147395044</v>
      </c>
      <c r="U35" s="685">
        <v>9558.5662050186729</v>
      </c>
      <c r="V35" s="685">
        <v>10109.729247760963</v>
      </c>
      <c r="W35" s="685">
        <v>10889.667949292147</v>
      </c>
      <c r="X35" s="685">
        <v>11380.191735671631</v>
      </c>
      <c r="Y35" s="685">
        <v>11588.507028499884</v>
      </c>
      <c r="Z35" s="685">
        <v>11888.244224662105</v>
      </c>
      <c r="AA35" s="685">
        <v>12305.210027623403</v>
      </c>
      <c r="AB35" s="685">
        <v>12375.209720186933</v>
      </c>
    </row>
    <row r="36" spans="1:28" x14ac:dyDescent="0.2">
      <c r="A36" s="680" t="s">
        <v>231</v>
      </c>
      <c r="B36" s="695">
        <v>0</v>
      </c>
      <c r="C36" s="695">
        <v>0</v>
      </c>
      <c r="D36" s="695">
        <v>0</v>
      </c>
      <c r="E36" s="695">
        <v>0</v>
      </c>
      <c r="F36" s="695">
        <v>0</v>
      </c>
      <c r="G36" s="695">
        <v>0</v>
      </c>
      <c r="H36" s="695">
        <v>0</v>
      </c>
      <c r="I36" s="695">
        <v>0</v>
      </c>
      <c r="J36" s="695">
        <v>0</v>
      </c>
      <c r="K36" s="695">
        <v>0</v>
      </c>
      <c r="L36" s="695">
        <v>0</v>
      </c>
      <c r="M36" s="686">
        <v>16412.406524043177</v>
      </c>
      <c r="N36" s="686">
        <v>16987.394575388422</v>
      </c>
      <c r="O36" s="686">
        <v>18410.571356232234</v>
      </c>
      <c r="P36" s="686">
        <v>18517.084622025315</v>
      </c>
      <c r="Q36" s="686">
        <v>20043.93959406799</v>
      </c>
      <c r="R36" s="686">
        <v>21091.33392927641</v>
      </c>
      <c r="S36" s="686">
        <v>21975.080576500131</v>
      </c>
      <c r="T36" s="686">
        <v>22949.556881193588</v>
      </c>
      <c r="U36" s="686">
        <v>23129.107484116124</v>
      </c>
      <c r="V36" s="686">
        <v>23309.170160552694</v>
      </c>
      <c r="W36" s="686">
        <v>23947.799356945117</v>
      </c>
      <c r="X36" s="686">
        <v>24777.352662690562</v>
      </c>
      <c r="Y36" s="686">
        <v>25410.367172711442</v>
      </c>
      <c r="Z36" s="686">
        <v>26422.969062061977</v>
      </c>
      <c r="AA36" s="686">
        <v>27194.297601969512</v>
      </c>
      <c r="AB36" s="686">
        <v>27933.322749119379</v>
      </c>
    </row>
    <row r="37" spans="1:28" ht="13.5" thickBot="1" x14ac:dyDescent="0.25">
      <c r="A37" s="696" t="s">
        <v>232</v>
      </c>
      <c r="B37" s="697">
        <v>0</v>
      </c>
      <c r="C37" s="697">
        <v>0</v>
      </c>
      <c r="D37" s="697">
        <v>0</v>
      </c>
      <c r="E37" s="697">
        <v>0</v>
      </c>
      <c r="F37" s="697">
        <v>0</v>
      </c>
      <c r="G37" s="697">
        <v>0</v>
      </c>
      <c r="H37" s="697">
        <v>0</v>
      </c>
      <c r="I37" s="697">
        <v>0</v>
      </c>
      <c r="J37" s="697">
        <v>0</v>
      </c>
      <c r="K37" s="697">
        <v>0</v>
      </c>
      <c r="L37" s="697">
        <v>0</v>
      </c>
      <c r="M37" s="698">
        <v>22059.870018948321</v>
      </c>
      <c r="N37" s="698">
        <v>22200.395038598061</v>
      </c>
      <c r="O37" s="698">
        <v>23170.65958392707</v>
      </c>
      <c r="P37" s="698">
        <v>23387.921058046861</v>
      </c>
      <c r="Q37" s="698">
        <v>24907.850789726504</v>
      </c>
      <c r="R37" s="698">
        <v>25407.41603197324</v>
      </c>
      <c r="S37" s="698">
        <v>25935.292663633383</v>
      </c>
      <c r="T37" s="698">
        <v>26694.374618908332</v>
      </c>
      <c r="U37" s="698">
        <v>26473.769325201694</v>
      </c>
      <c r="V37" s="698">
        <v>26648.239739786444</v>
      </c>
      <c r="W37" s="698">
        <v>27037.27471178515</v>
      </c>
      <c r="X37" s="698">
        <v>27390.336369979039</v>
      </c>
      <c r="Y37" s="698">
        <v>27420.371366746527</v>
      </c>
      <c r="Z37" s="698">
        <v>28005.616614240698</v>
      </c>
      <c r="AA37" s="698">
        <v>28471.891925790176</v>
      </c>
      <c r="AB37" s="698">
        <v>27933.322749119379</v>
      </c>
    </row>
    <row r="38" spans="1:28" x14ac:dyDescent="0.2">
      <c r="A38" s="85"/>
      <c r="B38" s="84"/>
      <c r="C38" s="84"/>
      <c r="D38" s="84"/>
      <c r="E38" s="84"/>
      <c r="F38" s="84"/>
      <c r="G38" s="84"/>
      <c r="H38" s="84"/>
      <c r="I38" s="84"/>
      <c r="J38" s="84"/>
      <c r="K38" s="84"/>
      <c r="L38" s="84"/>
      <c r="M38" s="84"/>
      <c r="N38" s="84"/>
      <c r="O38" s="84"/>
      <c r="P38" s="84"/>
      <c r="Q38" s="84"/>
      <c r="R38" s="84"/>
      <c r="S38" s="84"/>
      <c r="T38" s="84"/>
      <c r="U38" s="84"/>
      <c r="V38" s="84"/>
    </row>
    <row r="39" spans="1:28" ht="13.5" thickBot="1" x14ac:dyDescent="0.25">
      <c r="A39" s="86"/>
      <c r="B39" s="84"/>
      <c r="C39" s="84"/>
      <c r="D39" s="84"/>
      <c r="E39" s="84"/>
      <c r="F39" s="84"/>
      <c r="G39" s="84"/>
      <c r="H39" s="84"/>
      <c r="I39" s="84"/>
      <c r="J39" s="84"/>
      <c r="K39" s="84"/>
      <c r="L39" s="84"/>
      <c r="M39" s="84"/>
      <c r="N39" s="84"/>
      <c r="O39" s="84"/>
      <c r="P39" s="84"/>
      <c r="Q39" s="84"/>
      <c r="R39" s="84"/>
      <c r="S39" s="84"/>
      <c r="T39" s="84"/>
      <c r="U39" s="84"/>
      <c r="V39" s="84"/>
      <c r="W39" s="87"/>
      <c r="X39" s="87"/>
      <c r="Y39" s="87"/>
      <c r="Z39" s="87"/>
      <c r="AA39" s="87"/>
      <c r="AB39" s="87"/>
    </row>
    <row r="40" spans="1:28" x14ac:dyDescent="0.2">
      <c r="A40" s="701"/>
      <c r="B40" s="699"/>
      <c r="C40" s="699"/>
      <c r="D40" s="699"/>
      <c r="E40" s="699"/>
      <c r="F40" s="699"/>
      <c r="G40" s="699"/>
      <c r="H40" s="699"/>
      <c r="I40" s="699"/>
      <c r="J40" s="699"/>
      <c r="K40" s="699"/>
      <c r="L40" s="699"/>
      <c r="M40" s="699"/>
      <c r="N40" s="699"/>
      <c r="O40" s="700"/>
      <c r="P40" s="700"/>
      <c r="Q40" s="700"/>
      <c r="R40" s="700"/>
      <c r="S40" s="700"/>
      <c r="T40" s="700"/>
      <c r="U40" s="700"/>
      <c r="V40" s="700"/>
      <c r="W40" s="668"/>
      <c r="X40" s="668"/>
      <c r="Y40" s="668"/>
      <c r="Z40" s="668"/>
      <c r="AA40" s="668"/>
      <c r="AB40" s="668"/>
    </row>
    <row r="41" spans="1:28" x14ac:dyDescent="0.2">
      <c r="A41" s="671" t="s">
        <v>202</v>
      </c>
      <c r="B41" s="672" t="s">
        <v>84</v>
      </c>
      <c r="C41" s="672" t="s">
        <v>85</v>
      </c>
      <c r="D41" s="672" t="s">
        <v>86</v>
      </c>
      <c r="E41" s="672" t="s">
        <v>87</v>
      </c>
      <c r="F41" s="673" t="s">
        <v>88</v>
      </c>
      <c r="G41" s="674" t="s">
        <v>89</v>
      </c>
      <c r="H41" s="674" t="s">
        <v>90</v>
      </c>
      <c r="I41" s="674" t="s">
        <v>91</v>
      </c>
      <c r="J41" s="674" t="s">
        <v>92</v>
      </c>
      <c r="K41" s="674" t="s">
        <v>93</v>
      </c>
      <c r="L41" s="674" t="s">
        <v>94</v>
      </c>
      <c r="M41" s="674" t="s">
        <v>95</v>
      </c>
      <c r="N41" s="674" t="s">
        <v>96</v>
      </c>
      <c r="O41" s="674" t="s">
        <v>97</v>
      </c>
      <c r="P41" s="674" t="s">
        <v>98</v>
      </c>
      <c r="Q41" s="674" t="s">
        <v>99</v>
      </c>
      <c r="R41" s="674" t="s">
        <v>100</v>
      </c>
      <c r="S41" s="674" t="s">
        <v>101</v>
      </c>
      <c r="T41" s="674" t="s">
        <v>102</v>
      </c>
      <c r="U41" s="674" t="s">
        <v>103</v>
      </c>
      <c r="V41" s="674" t="s">
        <v>138</v>
      </c>
      <c r="W41" s="674" t="s">
        <v>218</v>
      </c>
      <c r="X41" s="674" t="s">
        <v>106</v>
      </c>
      <c r="Y41" s="674" t="s">
        <v>140</v>
      </c>
      <c r="Z41" s="674" t="s">
        <v>141</v>
      </c>
      <c r="AA41" s="675" t="s">
        <v>251</v>
      </c>
      <c r="AB41" s="675" t="s">
        <v>736</v>
      </c>
    </row>
    <row r="42" spans="1:28" x14ac:dyDescent="0.2">
      <c r="A42" s="676" t="s">
        <v>227</v>
      </c>
      <c r="B42" s="677"/>
      <c r="C42" s="677"/>
      <c r="D42" s="677"/>
      <c r="E42" s="678"/>
      <c r="F42" s="679"/>
      <c r="G42" s="679"/>
      <c r="H42" s="679"/>
      <c r="I42" s="679"/>
      <c r="J42" s="679"/>
      <c r="K42" s="679"/>
      <c r="L42" s="679"/>
      <c r="M42" s="679"/>
      <c r="N42" s="679"/>
      <c r="O42" s="679"/>
      <c r="P42" s="679"/>
      <c r="Q42" s="679"/>
      <c r="R42" s="679"/>
      <c r="S42" s="679"/>
      <c r="T42" s="679"/>
      <c r="U42" s="679"/>
      <c r="V42" s="679"/>
      <c r="W42" s="679"/>
      <c r="X42" s="679"/>
      <c r="Y42" s="679"/>
      <c r="Z42" s="679"/>
      <c r="AA42" s="670"/>
      <c r="AB42" s="670"/>
    </row>
    <row r="43" spans="1:28" x14ac:dyDescent="0.2">
      <c r="A43" s="680" t="s">
        <v>228</v>
      </c>
      <c r="B43" s="681">
        <v>3738.9380000000001</v>
      </c>
      <c r="C43" s="681">
        <v>3956.1990000000001</v>
      </c>
      <c r="D43" s="681">
        <v>4099.5680000000002</v>
      </c>
      <c r="E43" s="681">
        <v>4153.3469999999998</v>
      </c>
      <c r="F43" s="681">
        <v>4197.7880000000005</v>
      </c>
      <c r="G43" s="681">
        <v>4279.4589999999998</v>
      </c>
      <c r="H43" s="681">
        <v>4581.9639999999999</v>
      </c>
      <c r="I43" s="681">
        <v>5002.6390000000001</v>
      </c>
      <c r="J43" s="681">
        <v>5493.3280000000004</v>
      </c>
      <c r="K43" s="681">
        <v>5838.9930000000004</v>
      </c>
      <c r="L43" s="681">
        <v>6016.7350000000006</v>
      </c>
      <c r="M43" s="681">
        <v>6111.442</v>
      </c>
      <c r="N43" s="681">
        <v>6473.4079999999994</v>
      </c>
      <c r="O43" s="681">
        <v>7290.3910000000005</v>
      </c>
      <c r="P43" s="681">
        <v>8581.3103959510263</v>
      </c>
      <c r="Q43" s="681">
        <v>9437.9069999999992</v>
      </c>
      <c r="R43" s="681">
        <v>9505.18</v>
      </c>
      <c r="S43" s="681">
        <v>9024.366</v>
      </c>
      <c r="T43" s="681">
        <v>8029.0630000000001</v>
      </c>
      <c r="U43" s="681">
        <v>7601.3890000000001</v>
      </c>
      <c r="V43" s="681">
        <v>7130.8069999999998</v>
      </c>
      <c r="W43" s="681">
        <v>6781.48</v>
      </c>
      <c r="X43" s="681">
        <v>6501.6289999999999</v>
      </c>
      <c r="Y43" s="90">
        <v>6201.7489999999998</v>
      </c>
      <c r="Z43" s="90">
        <v>5950.5780000000004</v>
      </c>
      <c r="AA43" s="90">
        <v>5386.6130000000003</v>
      </c>
      <c r="AB43" s="90">
        <v>5058.5210472460758</v>
      </c>
    </row>
    <row r="44" spans="1:28" x14ac:dyDescent="0.2">
      <c r="A44" s="680" t="s">
        <v>229</v>
      </c>
      <c r="B44" s="685">
        <v>15199.068214000001</v>
      </c>
      <c r="C44" s="685">
        <v>16750.058278</v>
      </c>
      <c r="D44" s="685">
        <v>17546.886290999999</v>
      </c>
      <c r="E44" s="685">
        <v>17892.795693</v>
      </c>
      <c r="F44" s="685">
        <v>18410.402337</v>
      </c>
      <c r="G44" s="685">
        <v>19091.662197000001</v>
      </c>
      <c r="H44" s="685">
        <v>20759.368482000002</v>
      </c>
      <c r="I44" s="685">
        <v>23243.723425</v>
      </c>
      <c r="J44" s="685">
        <v>26254.820019999999</v>
      </c>
      <c r="K44" s="685">
        <v>28562.871435000001</v>
      </c>
      <c r="L44" s="685">
        <v>29863.835634999999</v>
      </c>
      <c r="M44" s="685">
        <v>30486.517013000001</v>
      </c>
      <c r="N44" s="685">
        <v>35038.168715</v>
      </c>
      <c r="O44" s="685">
        <v>49466.641637000001</v>
      </c>
      <c r="P44" s="685">
        <v>58124.27433</v>
      </c>
      <c r="Q44" s="685">
        <v>59633.502925000001</v>
      </c>
      <c r="R44" s="685">
        <v>59465.725398000002</v>
      </c>
      <c r="S44" s="685">
        <v>57319.717998</v>
      </c>
      <c r="T44" s="685">
        <v>54451.520978</v>
      </c>
      <c r="U44" s="685">
        <v>50804.122479999998</v>
      </c>
      <c r="V44" s="685">
        <v>47045.522263999999</v>
      </c>
      <c r="W44" s="685">
        <v>44545.597732000002</v>
      </c>
      <c r="X44" s="685">
        <v>42557.968729</v>
      </c>
      <c r="Y44" s="685">
        <v>40503.889605999997</v>
      </c>
      <c r="Z44" s="685">
        <v>39160.579755999999</v>
      </c>
      <c r="AA44" s="685">
        <v>35306.743703</v>
      </c>
      <c r="AB44" s="685">
        <v>32601.991791183747</v>
      </c>
    </row>
    <row r="45" spans="1:28" x14ac:dyDescent="0.2">
      <c r="A45" s="680" t="s">
        <v>230</v>
      </c>
      <c r="B45" s="685">
        <v>27024.222532464439</v>
      </c>
      <c r="C45" s="685">
        <v>28927.745644293565</v>
      </c>
      <c r="D45" s="685">
        <v>29624.17307334748</v>
      </c>
      <c r="E45" s="685">
        <v>29744.851833939942</v>
      </c>
      <c r="F45" s="685">
        <v>29943.977918708828</v>
      </c>
      <c r="G45" s="685">
        <v>30042.205026254887</v>
      </c>
      <c r="H45" s="685">
        <v>31762.654305858505</v>
      </c>
      <c r="I45" s="685">
        <v>35010.293143258757</v>
      </c>
      <c r="J45" s="685">
        <v>38664.503156627179</v>
      </c>
      <c r="K45" s="685">
        <v>40972.373069041554</v>
      </c>
      <c r="L45" s="685">
        <v>41434.733958094985</v>
      </c>
      <c r="M45" s="685">
        <v>40976.842832403832</v>
      </c>
      <c r="N45" s="685">
        <v>45790.493854132546</v>
      </c>
      <c r="O45" s="685">
        <v>62256.335881886887</v>
      </c>
      <c r="P45" s="685">
        <v>73413.605183255568</v>
      </c>
      <c r="Q45" s="685">
        <v>74104.313972499032</v>
      </c>
      <c r="R45" s="685">
        <v>71634.654777944525</v>
      </c>
      <c r="S45" s="685">
        <v>67649.520396517604</v>
      </c>
      <c r="T45" s="685">
        <v>63336.704367796046</v>
      </c>
      <c r="U45" s="685">
        <v>58150.822301659238</v>
      </c>
      <c r="V45" s="685">
        <v>53784.855803069324</v>
      </c>
      <c r="W45" s="685">
        <v>50292.369045236352</v>
      </c>
      <c r="X45" s="685">
        <v>47046.07044099678</v>
      </c>
      <c r="Y45" s="685">
        <v>43707.817649598859</v>
      </c>
      <c r="Z45" s="685">
        <v>41506.167624916663</v>
      </c>
      <c r="AA45" s="685">
        <v>36965.462600901483</v>
      </c>
      <c r="AB45" s="685">
        <v>32601.991791183747</v>
      </c>
    </row>
    <row r="46" spans="1:28" x14ac:dyDescent="0.2">
      <c r="A46" s="680" t="s">
        <v>231</v>
      </c>
      <c r="B46" s="682">
        <v>4065.0762901123267</v>
      </c>
      <c r="C46" s="682">
        <v>4233.8765764816171</v>
      </c>
      <c r="D46" s="682">
        <v>4280.1793484093932</v>
      </c>
      <c r="E46" s="682">
        <v>4308.0425721713118</v>
      </c>
      <c r="F46" s="682">
        <v>4385.7389503710037</v>
      </c>
      <c r="G46" s="682">
        <v>4461.2326457620002</v>
      </c>
      <c r="H46" s="682">
        <v>4530.6703592607892</v>
      </c>
      <c r="I46" s="682">
        <v>4646.2923718861184</v>
      </c>
      <c r="J46" s="682">
        <v>4779.40148849659</v>
      </c>
      <c r="K46" s="682">
        <v>4891.7461341364851</v>
      </c>
      <c r="L46" s="682">
        <v>4963.4620163593709</v>
      </c>
      <c r="M46" s="682">
        <v>4988.4326829903648</v>
      </c>
      <c r="N46" s="682">
        <v>5412.6309843285026</v>
      </c>
      <c r="O46" s="682">
        <v>6785.1836255421695</v>
      </c>
      <c r="P46" s="682">
        <v>6773.3564744872929</v>
      </c>
      <c r="Q46" s="682">
        <v>6318.5092759443387</v>
      </c>
      <c r="R46" s="682">
        <v>6256.1387998964783</v>
      </c>
      <c r="S46" s="682">
        <v>6351.6614904581666</v>
      </c>
      <c r="T46" s="682">
        <v>6781.8026808358591</v>
      </c>
      <c r="U46" s="682">
        <v>6683.5314545802084</v>
      </c>
      <c r="V46" s="682">
        <v>6597.5032368706661</v>
      </c>
      <c r="W46" s="682">
        <v>6568.7132796970582</v>
      </c>
      <c r="X46" s="682">
        <v>6545.7393414788821</v>
      </c>
      <c r="Y46" s="682">
        <v>6531.0430341505271</v>
      </c>
      <c r="Z46" s="682">
        <v>6580.9707487239048</v>
      </c>
      <c r="AA46" s="682">
        <v>6554.5350488330978</v>
      </c>
      <c r="AB46" s="682">
        <v>6444.9651363875792</v>
      </c>
    </row>
    <row r="47" spans="1:28" x14ac:dyDescent="0.2">
      <c r="A47" s="680" t="s">
        <v>232</v>
      </c>
      <c r="B47" s="682">
        <v>7227.7803302607417</v>
      </c>
      <c r="C47" s="682">
        <v>7312.0046904348246</v>
      </c>
      <c r="D47" s="682">
        <v>7226.1694581837592</v>
      </c>
      <c r="E47" s="682">
        <v>7161.6582563267511</v>
      </c>
      <c r="F47" s="682">
        <v>7133.2754104563692</v>
      </c>
      <c r="G47" s="682">
        <v>7020.0941348555716</v>
      </c>
      <c r="H47" s="682">
        <v>6932.1047275488208</v>
      </c>
      <c r="I47" s="682">
        <v>6998.3648916619322</v>
      </c>
      <c r="J47" s="682">
        <v>7038.4479420539201</v>
      </c>
      <c r="K47" s="682">
        <v>7017.0272629272804</v>
      </c>
      <c r="L47" s="682">
        <v>6886.5811703681447</v>
      </c>
      <c r="M47" s="682">
        <v>6704.9385124498986</v>
      </c>
      <c r="N47" s="682">
        <v>7073.6301271498023</v>
      </c>
      <c r="O47" s="682">
        <v>8539.5057524194344</v>
      </c>
      <c r="P47" s="682">
        <v>8555.057653886377</v>
      </c>
      <c r="Q47" s="682">
        <v>7851.7741245489105</v>
      </c>
      <c r="R47" s="682">
        <v>7536.3806659047514</v>
      </c>
      <c r="S47" s="682">
        <v>7496.3183448585314</v>
      </c>
      <c r="T47" s="682">
        <v>7888.4303645140226</v>
      </c>
      <c r="U47" s="682">
        <v>7650.0258441791675</v>
      </c>
      <c r="V47" s="682">
        <v>7542.604336797971</v>
      </c>
      <c r="W47" s="682">
        <v>7416.1346852363131</v>
      </c>
      <c r="X47" s="682">
        <v>7236.0435270909466</v>
      </c>
      <c r="Y47" s="682">
        <v>7047.6598858803964</v>
      </c>
      <c r="Z47" s="682">
        <v>6975.1489056889359</v>
      </c>
      <c r="AA47" s="682">
        <v>6862.4686052072948</v>
      </c>
      <c r="AB47" s="682">
        <v>6444.9651363875792</v>
      </c>
    </row>
    <row r="48" spans="1:28" x14ac:dyDescent="0.2">
      <c r="A48" s="676" t="s">
        <v>233</v>
      </c>
      <c r="B48" s="684"/>
      <c r="C48" s="677"/>
      <c r="D48" s="677"/>
      <c r="E48" s="677"/>
      <c r="F48" s="678"/>
      <c r="G48" s="679"/>
      <c r="H48" s="679"/>
      <c r="I48" s="679"/>
      <c r="J48" s="679"/>
      <c r="K48" s="679"/>
      <c r="L48" s="679"/>
      <c r="M48" s="679"/>
      <c r="N48" s="679"/>
      <c r="O48" s="679"/>
      <c r="P48" s="679"/>
      <c r="Q48" s="679"/>
      <c r="R48" s="679"/>
      <c r="S48" s="679"/>
      <c r="T48" s="679"/>
      <c r="U48" s="679"/>
      <c r="V48" s="679"/>
      <c r="W48" s="679"/>
      <c r="X48" s="679"/>
      <c r="Y48" s="679"/>
      <c r="Z48" s="679"/>
      <c r="AA48" s="679"/>
      <c r="AB48" s="679"/>
    </row>
    <row r="49" spans="1:28" x14ac:dyDescent="0.2">
      <c r="A49" s="680" t="s">
        <v>228</v>
      </c>
      <c r="B49" s="90">
        <v>3338.36</v>
      </c>
      <c r="C49" s="90">
        <v>3500.5770000000002</v>
      </c>
      <c r="D49" s="90">
        <v>3573.998</v>
      </c>
      <c r="E49" s="90">
        <v>3589.3829999999998</v>
      </c>
      <c r="F49" s="90">
        <v>3529.7170000000001</v>
      </c>
      <c r="G49" s="90">
        <v>3545.393</v>
      </c>
      <c r="H49" s="90">
        <v>3764.2570000000001</v>
      </c>
      <c r="I49" s="90">
        <v>4154.2460000000001</v>
      </c>
      <c r="J49" s="90">
        <v>4618.8159999999998</v>
      </c>
      <c r="K49" s="90">
        <v>4938.1210000000001</v>
      </c>
      <c r="L49" s="90">
        <v>5021.3270000000002</v>
      </c>
      <c r="M49" s="90">
        <v>5125.9269999999997</v>
      </c>
      <c r="N49" s="90">
        <v>5503.4610000000002</v>
      </c>
      <c r="O49" s="90">
        <v>6146.607</v>
      </c>
      <c r="P49" s="90">
        <v>7400.3620299999993</v>
      </c>
      <c r="Q49" s="90">
        <v>7621.933</v>
      </c>
      <c r="R49" s="90">
        <v>7706.9040000000005</v>
      </c>
      <c r="S49" s="90">
        <v>7398.6719999999996</v>
      </c>
      <c r="T49" s="90">
        <v>7017.232</v>
      </c>
      <c r="U49" s="90">
        <v>6555.6019999999999</v>
      </c>
      <c r="V49" s="90">
        <v>6066.2240000000002</v>
      </c>
      <c r="W49" s="90">
        <v>5690.8580000000002</v>
      </c>
      <c r="X49" s="90">
        <v>5465.509</v>
      </c>
      <c r="Y49" s="90">
        <v>5168.6949999999997</v>
      </c>
      <c r="Z49" s="90">
        <v>4890.1660000000002</v>
      </c>
      <c r="AA49" s="90">
        <v>4331.4780000000001</v>
      </c>
      <c r="AB49" s="90">
        <v>4108.9109964314976</v>
      </c>
    </row>
    <row r="50" spans="1:28" x14ac:dyDescent="0.2">
      <c r="A50" s="680" t="s">
        <v>234</v>
      </c>
      <c r="B50" s="90">
        <v>3784.3530000000001</v>
      </c>
      <c r="C50" s="90">
        <v>4017.1170000000002</v>
      </c>
      <c r="D50" s="90">
        <v>4092.9140000000002</v>
      </c>
      <c r="E50" s="90">
        <v>4111.55</v>
      </c>
      <c r="F50" s="90">
        <v>3993.5889999999999</v>
      </c>
      <c r="G50" s="90">
        <v>4042.0039999999999</v>
      </c>
      <c r="H50" s="90">
        <v>4321.2759999999998</v>
      </c>
      <c r="I50" s="90">
        <v>4781.9120000000003</v>
      </c>
      <c r="J50" s="90">
        <v>5320.826</v>
      </c>
      <c r="K50" s="90">
        <v>5675.3630000000003</v>
      </c>
      <c r="L50" s="90">
        <v>5773.7420000000002</v>
      </c>
      <c r="M50" s="90">
        <v>5874.81</v>
      </c>
      <c r="N50" s="90">
        <v>6435.1750000000002</v>
      </c>
      <c r="O50" s="90">
        <v>7163.2539999999999</v>
      </c>
      <c r="P50" s="90">
        <v>8396.8369700000003</v>
      </c>
      <c r="Q50" s="90">
        <v>8999.5910000000003</v>
      </c>
      <c r="R50" s="90">
        <v>9007.8050000000003</v>
      </c>
      <c r="S50" s="90">
        <v>8595.4459999999999</v>
      </c>
      <c r="T50" s="90">
        <v>8145.6310000000003</v>
      </c>
      <c r="U50" s="90">
        <v>7557.0550000000003</v>
      </c>
      <c r="V50" s="90">
        <v>6947.1279999999997</v>
      </c>
      <c r="W50" s="90">
        <v>6513.89</v>
      </c>
      <c r="X50" s="90">
        <v>6232.4669999999996</v>
      </c>
      <c r="Y50" s="90">
        <v>5881.4660000000003</v>
      </c>
      <c r="Z50" s="90">
        <v>5568.098</v>
      </c>
      <c r="AA50" s="90">
        <v>4918.5110000000004</v>
      </c>
      <c r="AB50" s="90">
        <v>4650.1726636171725</v>
      </c>
    </row>
    <row r="51" spans="1:28" x14ac:dyDescent="0.2">
      <c r="A51" s="680" t="s">
        <v>235</v>
      </c>
      <c r="B51" s="685">
        <v>10571.693406</v>
      </c>
      <c r="C51" s="685">
        <v>11278.18159</v>
      </c>
      <c r="D51" s="685">
        <v>11450.714891</v>
      </c>
      <c r="E51" s="685">
        <v>11500.137269000001</v>
      </c>
      <c r="F51" s="685">
        <v>11314.583568</v>
      </c>
      <c r="G51" s="685">
        <v>11388.326886999999</v>
      </c>
      <c r="H51" s="685">
        <v>12072.588551999999</v>
      </c>
      <c r="I51" s="685">
        <v>13437.648522</v>
      </c>
      <c r="J51" s="685">
        <v>15092.857754000001</v>
      </c>
      <c r="K51" s="685">
        <v>16258.163769999999</v>
      </c>
      <c r="L51" s="685">
        <v>16555.011591999999</v>
      </c>
      <c r="M51" s="685">
        <v>16844.099891999998</v>
      </c>
      <c r="N51" s="685">
        <v>20365.815102</v>
      </c>
      <c r="O51" s="685">
        <v>23339.894938000001</v>
      </c>
      <c r="P51" s="685">
        <v>27190.381085000001</v>
      </c>
      <c r="Q51" s="685">
        <v>28944.705193000002</v>
      </c>
      <c r="R51" s="685">
        <v>28973.143466000001</v>
      </c>
      <c r="S51" s="685">
        <v>27800.701695</v>
      </c>
      <c r="T51" s="685">
        <v>26442.801448999999</v>
      </c>
      <c r="U51" s="685">
        <v>24661.724006</v>
      </c>
      <c r="V51" s="685">
        <v>22954.854305000001</v>
      </c>
      <c r="W51" s="685">
        <v>21653.374526</v>
      </c>
      <c r="X51" s="685">
        <v>20907.200615000002</v>
      </c>
      <c r="Y51" s="685">
        <v>19815.898430000001</v>
      </c>
      <c r="Z51" s="685">
        <v>18841.80846</v>
      </c>
      <c r="AA51" s="685">
        <v>16559.404906</v>
      </c>
      <c r="AB51" s="685">
        <v>15443.974636543475</v>
      </c>
    </row>
    <row r="52" spans="1:28" x14ac:dyDescent="0.2">
      <c r="A52" s="680" t="s">
        <v>236</v>
      </c>
      <c r="B52" s="685">
        <v>18796.665106455512</v>
      </c>
      <c r="C52" s="685">
        <v>19477.685566872533</v>
      </c>
      <c r="D52" s="685">
        <v>19332.088560836575</v>
      </c>
      <c r="E52" s="685">
        <v>19117.743532398345</v>
      </c>
      <c r="F52" s="685">
        <v>18402.837391482357</v>
      </c>
      <c r="G52" s="685">
        <v>17920.411942917483</v>
      </c>
      <c r="H52" s="685">
        <v>18471.537661973125</v>
      </c>
      <c r="I52" s="685">
        <v>20240.131295199226</v>
      </c>
      <c r="J52" s="685">
        <v>22226.693834790112</v>
      </c>
      <c r="K52" s="685">
        <v>23321.729151704079</v>
      </c>
      <c r="L52" s="685">
        <v>22969.336871911113</v>
      </c>
      <c r="M52" s="685">
        <v>22640.107875670838</v>
      </c>
      <c r="N52" s="685">
        <v>26615.567121899756</v>
      </c>
      <c r="O52" s="685">
        <v>29374.469149755743</v>
      </c>
      <c r="P52" s="685">
        <v>34342.689431671228</v>
      </c>
      <c r="Q52" s="685">
        <v>35968.497845265483</v>
      </c>
      <c r="R52" s="685">
        <v>34902.140958135409</v>
      </c>
      <c r="S52" s="685">
        <v>32810.770918639646</v>
      </c>
      <c r="T52" s="685">
        <v>30757.63299079028</v>
      </c>
      <c r="U52" s="685">
        <v>28228.01497831264</v>
      </c>
      <c r="V52" s="685">
        <v>26243.167667407193</v>
      </c>
      <c r="W52" s="685">
        <v>24446.849030695859</v>
      </c>
      <c r="X52" s="685">
        <v>23112.043695522803</v>
      </c>
      <c r="Y52" s="685">
        <v>21383.370426061803</v>
      </c>
      <c r="Z52" s="685">
        <v>19970.369825219728</v>
      </c>
      <c r="AA52" s="685">
        <v>17337.369537534421</v>
      </c>
      <c r="AB52" s="685">
        <v>15443.974636543475</v>
      </c>
    </row>
    <row r="53" spans="1:28" x14ac:dyDescent="0.2">
      <c r="A53" s="680" t="s">
        <v>231</v>
      </c>
      <c r="B53" s="682">
        <v>3166.732589055704</v>
      </c>
      <c r="C53" s="682">
        <v>3221.8064593351319</v>
      </c>
      <c r="D53" s="682">
        <v>3203.8951591467035</v>
      </c>
      <c r="E53" s="682">
        <v>3203.9315027123048</v>
      </c>
      <c r="F53" s="682">
        <v>3205.5214534196366</v>
      </c>
      <c r="G53" s="682">
        <v>3212.1479584914841</v>
      </c>
      <c r="H53" s="682">
        <v>3207.1637382888571</v>
      </c>
      <c r="I53" s="682">
        <v>3234.6780912829909</v>
      </c>
      <c r="J53" s="682">
        <v>3267.6897616185624</v>
      </c>
      <c r="K53" s="682">
        <v>3292.378572740522</v>
      </c>
      <c r="L53" s="682">
        <v>3296.9395524330516</v>
      </c>
      <c r="M53" s="682">
        <v>3286.0592614760217</v>
      </c>
      <c r="N53" s="682">
        <v>3700.5468199011493</v>
      </c>
      <c r="O53" s="682">
        <v>3797.1998108875355</v>
      </c>
      <c r="P53" s="682">
        <v>3674.1960697022823</v>
      </c>
      <c r="Q53" s="682">
        <v>3797.5543989956354</v>
      </c>
      <c r="R53" s="682">
        <v>3759.3751610244526</v>
      </c>
      <c r="S53" s="682">
        <v>3757.5259039730377</v>
      </c>
      <c r="T53" s="682">
        <v>3768.2666682532367</v>
      </c>
      <c r="U53" s="682">
        <v>3761.9312468938779</v>
      </c>
      <c r="V53" s="682">
        <v>3784.0433035443466</v>
      </c>
      <c r="W53" s="682">
        <v>3804.9402262365356</v>
      </c>
      <c r="X53" s="682">
        <v>3825.2979942032848</v>
      </c>
      <c r="Y53" s="682">
        <v>3833.8300925088442</v>
      </c>
      <c r="Z53" s="682">
        <v>3852.9997672880636</v>
      </c>
      <c r="AA53" s="682">
        <v>3823.0379805692191</v>
      </c>
      <c r="AB53" s="682">
        <v>3758.6539718081603</v>
      </c>
    </row>
    <row r="54" spans="1:28" x14ac:dyDescent="0.2">
      <c r="A54" s="680" t="s">
        <v>232</v>
      </c>
      <c r="B54" s="686">
        <v>5630.5087247796855</v>
      </c>
      <c r="C54" s="686">
        <v>5564.1357315872583</v>
      </c>
      <c r="D54" s="686">
        <v>5409.0932789656217</v>
      </c>
      <c r="E54" s="686">
        <v>5326.1921428831483</v>
      </c>
      <c r="F54" s="686">
        <v>5213.6863639442927</v>
      </c>
      <c r="G54" s="686">
        <v>5054.562905414853</v>
      </c>
      <c r="H54" s="686">
        <v>4907.0872849471025</v>
      </c>
      <c r="I54" s="686">
        <v>4872.155210644537</v>
      </c>
      <c r="J54" s="686">
        <v>4812.2059494879459</v>
      </c>
      <c r="K54" s="686">
        <v>4722.7941866357824</v>
      </c>
      <c r="L54" s="686">
        <v>4574.3559166553214</v>
      </c>
      <c r="M54" s="686">
        <v>4416.783125407529</v>
      </c>
      <c r="N54" s="686">
        <v>4836.1507643825862</v>
      </c>
      <c r="O54" s="686">
        <v>4778.9730415098511</v>
      </c>
      <c r="P54" s="686">
        <v>4640.6769415402823</v>
      </c>
      <c r="Q54" s="686">
        <v>4719.0781977833558</v>
      </c>
      <c r="R54" s="686">
        <v>4528.6850540937594</v>
      </c>
      <c r="S54" s="686">
        <v>4434.6838079373774</v>
      </c>
      <c r="T54" s="686">
        <v>4383.1574887064126</v>
      </c>
      <c r="U54" s="686">
        <v>4305.9378800471168</v>
      </c>
      <c r="V54" s="686">
        <v>4326.1125318496634</v>
      </c>
      <c r="W54" s="686">
        <v>4295.8107601166394</v>
      </c>
      <c r="X54" s="686">
        <v>4228.7083774855746</v>
      </c>
      <c r="Y54" s="686">
        <v>4137.0927141303182</v>
      </c>
      <c r="Z54" s="686">
        <v>4083.7815782163079</v>
      </c>
      <c r="AA54" s="686">
        <v>4002.6451796671763</v>
      </c>
      <c r="AB54" s="686">
        <v>3758.6539718081603</v>
      </c>
    </row>
    <row r="55" spans="1:28" x14ac:dyDescent="0.2">
      <c r="A55" s="676" t="s">
        <v>237</v>
      </c>
      <c r="B55" s="687"/>
      <c r="C55" s="677"/>
      <c r="D55" s="677"/>
      <c r="E55" s="677"/>
      <c r="F55" s="678"/>
      <c r="G55" s="679"/>
      <c r="H55" s="679"/>
      <c r="I55" s="679"/>
      <c r="J55" s="679"/>
      <c r="K55" s="679"/>
      <c r="L55" s="679"/>
      <c r="M55" s="679"/>
      <c r="N55" s="679"/>
      <c r="O55" s="679"/>
      <c r="P55" s="679"/>
      <c r="Q55" s="679"/>
      <c r="R55" s="679"/>
      <c r="S55" s="679"/>
      <c r="T55" s="679"/>
      <c r="U55" s="679"/>
      <c r="V55" s="679"/>
      <c r="W55" s="679"/>
      <c r="X55" s="679"/>
      <c r="Y55" s="679"/>
      <c r="Z55" s="679"/>
      <c r="AA55" s="679"/>
      <c r="AB55" s="679"/>
    </row>
    <row r="56" spans="1:28" x14ac:dyDescent="0.2">
      <c r="A56" s="680" t="s">
        <v>228</v>
      </c>
      <c r="B56" s="702">
        <v>1539.7840000000001</v>
      </c>
      <c r="C56" s="702">
        <v>1759.2170000000001</v>
      </c>
      <c r="D56" s="702">
        <v>1925.03</v>
      </c>
      <c r="E56" s="702">
        <v>1993.0129999999999</v>
      </c>
      <c r="F56" s="702">
        <v>2150.384</v>
      </c>
      <c r="G56" s="702">
        <v>2291.8980000000001</v>
      </c>
      <c r="H56" s="702">
        <v>2552.2179999999998</v>
      </c>
      <c r="I56" s="702">
        <v>2836.1480000000001</v>
      </c>
      <c r="J56" s="702">
        <v>3172.9290000000001</v>
      </c>
      <c r="K56" s="702">
        <v>3438.123</v>
      </c>
      <c r="L56" s="702">
        <v>3659.223</v>
      </c>
      <c r="M56" s="702">
        <v>3731.81</v>
      </c>
      <c r="N56" s="702">
        <v>3893.9569999999999</v>
      </c>
      <c r="O56" s="702">
        <v>5824.4769999999999</v>
      </c>
      <c r="P56" s="702">
        <v>7143.1725800000004</v>
      </c>
      <c r="Q56" s="702">
        <v>7194.6350000000002</v>
      </c>
      <c r="R56" s="702">
        <v>7230.8909999999996</v>
      </c>
      <c r="S56" s="702">
        <v>6944.16</v>
      </c>
      <c r="T56" s="702">
        <v>6603.4229999999998</v>
      </c>
      <c r="U56" s="702">
        <v>6229.13</v>
      </c>
      <c r="V56" s="702">
        <v>5849.3339999999998</v>
      </c>
      <c r="W56" s="702">
        <v>5572.5420000000004</v>
      </c>
      <c r="X56" s="702">
        <v>5337.39</v>
      </c>
      <c r="Y56" s="702">
        <v>5099.7579999999998</v>
      </c>
      <c r="Z56" s="702">
        <v>4915.5010000000002</v>
      </c>
      <c r="AA56" s="702">
        <v>4486.9549999999999</v>
      </c>
      <c r="AB56" s="702">
        <v>4226.6173302006373</v>
      </c>
    </row>
    <row r="57" spans="1:28" x14ac:dyDescent="0.2">
      <c r="A57" s="680" t="s">
        <v>234</v>
      </c>
      <c r="B57" s="702">
        <v>1752.9190000000001</v>
      </c>
      <c r="C57" s="702">
        <v>2038.8720000000001</v>
      </c>
      <c r="D57" s="702">
        <v>2229.0079999999998</v>
      </c>
      <c r="E57" s="702">
        <v>2310.2469999999998</v>
      </c>
      <c r="F57" s="702">
        <v>2448.0230000000001</v>
      </c>
      <c r="G57" s="702">
        <v>2619.3879999999999</v>
      </c>
      <c r="H57" s="702">
        <v>2941.5360000000001</v>
      </c>
      <c r="I57" s="702">
        <v>3292.9380000000001</v>
      </c>
      <c r="J57" s="702">
        <v>3696.154</v>
      </c>
      <c r="K57" s="702">
        <v>4004.3519999999999</v>
      </c>
      <c r="L57" s="702">
        <v>4268.0630000000001</v>
      </c>
      <c r="M57" s="702">
        <v>4344.3530000000001</v>
      </c>
      <c r="N57" s="702">
        <v>4544.2160000000003</v>
      </c>
      <c r="O57" s="702">
        <v>7518.9049999999997</v>
      </c>
      <c r="P57" s="702">
        <v>8669.47091</v>
      </c>
      <c r="Q57" s="702">
        <v>8954.2829999999994</v>
      </c>
      <c r="R57" s="702">
        <v>8855.9750000000004</v>
      </c>
      <c r="S57" s="702">
        <v>8476.2860000000001</v>
      </c>
      <c r="T57" s="702">
        <v>8038.7529999999997</v>
      </c>
      <c r="U57" s="702">
        <v>7512.72</v>
      </c>
      <c r="V57" s="702">
        <v>6901.2</v>
      </c>
      <c r="W57" s="702">
        <v>6552.08</v>
      </c>
      <c r="X57" s="702">
        <v>6244.4440000000004</v>
      </c>
      <c r="Y57" s="702">
        <v>5936.5619999999999</v>
      </c>
      <c r="Z57" s="702">
        <v>5711.3940000000002</v>
      </c>
      <c r="AA57" s="702">
        <v>5167.723</v>
      </c>
      <c r="AB57" s="702">
        <v>4815.2055498928403</v>
      </c>
    </row>
    <row r="58" spans="1:28" x14ac:dyDescent="0.2">
      <c r="A58" s="680" t="s">
        <v>235</v>
      </c>
      <c r="B58" s="703">
        <v>4627.3748079999996</v>
      </c>
      <c r="C58" s="703">
        <v>5471.8766880000003</v>
      </c>
      <c r="D58" s="703">
        <v>6096.1714000000002</v>
      </c>
      <c r="E58" s="703">
        <v>6392.6584240000002</v>
      </c>
      <c r="F58" s="703">
        <v>7095.8187690000004</v>
      </c>
      <c r="G58" s="703">
        <v>7703.3353100000004</v>
      </c>
      <c r="H58" s="703">
        <v>8686.7799300000006</v>
      </c>
      <c r="I58" s="703">
        <v>9806.0749030000006</v>
      </c>
      <c r="J58" s="703">
        <v>11161.962266</v>
      </c>
      <c r="K58" s="703">
        <v>12304.707665</v>
      </c>
      <c r="L58" s="703">
        <v>13308.824043000001</v>
      </c>
      <c r="M58" s="703">
        <v>13642.417121</v>
      </c>
      <c r="N58" s="703">
        <v>14672.353612999999</v>
      </c>
      <c r="O58" s="703">
        <v>26126.746698999999</v>
      </c>
      <c r="P58" s="703">
        <v>30933.893244999999</v>
      </c>
      <c r="Q58" s="703">
        <v>30688.797731999999</v>
      </c>
      <c r="R58" s="703">
        <v>30492.581932000001</v>
      </c>
      <c r="S58" s="703">
        <v>29519.016303</v>
      </c>
      <c r="T58" s="703">
        <v>28008.719529000002</v>
      </c>
      <c r="U58" s="703">
        <v>26142.398474000001</v>
      </c>
      <c r="V58" s="703">
        <v>24090.667958999999</v>
      </c>
      <c r="W58" s="703">
        <v>22892.223205999999</v>
      </c>
      <c r="X58" s="703">
        <v>21650.768113999999</v>
      </c>
      <c r="Y58" s="703">
        <v>20687.991176</v>
      </c>
      <c r="Z58" s="703">
        <v>20318.771295999999</v>
      </c>
      <c r="AA58" s="703">
        <v>18747.338797</v>
      </c>
      <c r="AB58" s="703">
        <v>17158.017154640274</v>
      </c>
    </row>
    <row r="59" spans="1:28" x14ac:dyDescent="0.2">
      <c r="A59" s="680" t="s">
        <v>236</v>
      </c>
      <c r="B59" s="703">
        <v>8227.5574260089252</v>
      </c>
      <c r="C59" s="703">
        <v>9450.0600774210325</v>
      </c>
      <c r="D59" s="703">
        <v>10292.084512510904</v>
      </c>
      <c r="E59" s="703">
        <v>10627.108301541595</v>
      </c>
      <c r="F59" s="703">
        <v>11541.140527226473</v>
      </c>
      <c r="G59" s="703">
        <v>12121.793083337401</v>
      </c>
      <c r="H59" s="703">
        <v>13291.116643885378</v>
      </c>
      <c r="I59" s="703">
        <v>14770.161848059535</v>
      </c>
      <c r="J59" s="703">
        <v>16437.809321837067</v>
      </c>
      <c r="K59" s="703">
        <v>17650.643917337482</v>
      </c>
      <c r="L59" s="703">
        <v>18465.397086183872</v>
      </c>
      <c r="M59" s="703">
        <v>18336.734956732991</v>
      </c>
      <c r="N59" s="703">
        <v>19174.926732232783</v>
      </c>
      <c r="O59" s="703">
        <v>32881.866732131144</v>
      </c>
      <c r="P59" s="703">
        <v>39070.91575158434</v>
      </c>
      <c r="Q59" s="703">
        <v>38135.816127233549</v>
      </c>
      <c r="R59" s="703">
        <v>36732.513819809108</v>
      </c>
      <c r="S59" s="703">
        <v>34838.749477877958</v>
      </c>
      <c r="T59" s="703">
        <v>32579.071377005763</v>
      </c>
      <c r="U59" s="703">
        <v>29922.807323346602</v>
      </c>
      <c r="V59" s="703">
        <v>27541.688135662127</v>
      </c>
      <c r="W59" s="703">
        <v>25845.520014540496</v>
      </c>
      <c r="X59" s="703">
        <v>23934.026745473973</v>
      </c>
      <c r="Y59" s="703">
        <v>22324.447223537059</v>
      </c>
      <c r="Z59" s="703">
        <v>21535.797799696938</v>
      </c>
      <c r="AA59" s="703">
        <v>19628.093063367058</v>
      </c>
      <c r="AB59" s="703">
        <v>17158.017154640274</v>
      </c>
    </row>
    <row r="60" spans="1:28" x14ac:dyDescent="0.2">
      <c r="A60" s="680" t="s">
        <v>231</v>
      </c>
      <c r="B60" s="682">
        <v>3005.2103463862459</v>
      </c>
      <c r="C60" s="682">
        <v>3110.4046220562896</v>
      </c>
      <c r="D60" s="682">
        <v>3166.7929330971469</v>
      </c>
      <c r="E60" s="682">
        <v>3207.5347345953091</v>
      </c>
      <c r="F60" s="682">
        <v>3299.7914646872373</v>
      </c>
      <c r="G60" s="682">
        <v>3361.1161186056274</v>
      </c>
      <c r="H60" s="682">
        <v>3403.6198827843077</v>
      </c>
      <c r="I60" s="682">
        <v>3457.5328590045374</v>
      </c>
      <c r="J60" s="682">
        <v>3517.8733170518472</v>
      </c>
      <c r="K60" s="682">
        <v>3578.9026934173089</v>
      </c>
      <c r="L60" s="682">
        <v>3637.0628526875794</v>
      </c>
      <c r="M60" s="682">
        <v>3655.7105321546383</v>
      </c>
      <c r="N60" s="682">
        <v>3767.9803893571502</v>
      </c>
      <c r="O60" s="682">
        <v>4485.6811519729581</v>
      </c>
      <c r="P60" s="682">
        <v>4330.553811847004</v>
      </c>
      <c r="Q60" s="682">
        <v>4265.5114167709689</v>
      </c>
      <c r="R60" s="682">
        <v>4216.9881874861621</v>
      </c>
      <c r="S60" s="682">
        <v>4250.9124650065669</v>
      </c>
      <c r="T60" s="682">
        <v>4241.545563414611</v>
      </c>
      <c r="U60" s="682">
        <v>4196.7977027289526</v>
      </c>
      <c r="V60" s="682">
        <v>4118.5317779767747</v>
      </c>
      <c r="W60" s="682">
        <v>4108.0395995220852</v>
      </c>
      <c r="X60" s="682">
        <v>4056.4335965706082</v>
      </c>
      <c r="Y60" s="682">
        <v>4056.6613505974206</v>
      </c>
      <c r="Z60" s="682">
        <v>4133.6114662574573</v>
      </c>
      <c r="AA60" s="682">
        <v>4178.1873892205294</v>
      </c>
      <c r="AB60" s="682">
        <v>4059.5151664287964</v>
      </c>
    </row>
    <row r="61" spans="1:28" x14ac:dyDescent="0.2">
      <c r="A61" s="680" t="s">
        <v>232</v>
      </c>
      <c r="B61" s="686">
        <v>5343.3192097131314</v>
      </c>
      <c r="C61" s="686">
        <v>5371.7421315397878</v>
      </c>
      <c r="D61" s="686">
        <v>5346.4540877341678</v>
      </c>
      <c r="E61" s="686">
        <v>5332.1821290385942</v>
      </c>
      <c r="F61" s="686">
        <v>5367.0137646236544</v>
      </c>
      <c r="G61" s="686">
        <v>5288.9758110253606</v>
      </c>
      <c r="H61" s="686">
        <v>5207.6729510901414</v>
      </c>
      <c r="I61" s="686">
        <v>5207.8247849052777</v>
      </c>
      <c r="J61" s="686">
        <v>5180.6420256605388</v>
      </c>
      <c r="K61" s="686">
        <v>5133.8023442842159</v>
      </c>
      <c r="L61" s="686">
        <v>5046.2617572593617</v>
      </c>
      <c r="M61" s="686">
        <v>4913.6303715175727</v>
      </c>
      <c r="N61" s="686">
        <v>4924.2779856667094</v>
      </c>
      <c r="O61" s="686">
        <v>5645.462542324598</v>
      </c>
      <c r="P61" s="686">
        <v>5469.6866572953968</v>
      </c>
      <c r="Q61" s="686">
        <v>5300.5908051254228</v>
      </c>
      <c r="R61" s="686">
        <v>5079.9429585937769</v>
      </c>
      <c r="S61" s="686">
        <v>5016.9854205372512</v>
      </c>
      <c r="T61" s="686">
        <v>4933.6641582715156</v>
      </c>
      <c r="U61" s="686">
        <v>4803.6896522221568</v>
      </c>
      <c r="V61" s="686">
        <v>4708.5169244331282</v>
      </c>
      <c r="W61" s="686">
        <v>4638.0126008095576</v>
      </c>
      <c r="X61" s="686">
        <v>4484.2192055431533</v>
      </c>
      <c r="Y61" s="686">
        <v>4377.5503119044197</v>
      </c>
      <c r="Z61" s="686">
        <v>4381.2009802656812</v>
      </c>
      <c r="AA61" s="686">
        <v>4374.4795888006583</v>
      </c>
      <c r="AB61" s="686">
        <v>4059.5151664287964</v>
      </c>
    </row>
    <row r="62" spans="1:28" x14ac:dyDescent="0.2">
      <c r="A62" s="676" t="s">
        <v>706</v>
      </c>
      <c r="B62" s="687"/>
      <c r="C62" s="677"/>
      <c r="D62" s="677"/>
      <c r="E62" s="677"/>
      <c r="F62" s="678"/>
      <c r="G62" s="679"/>
      <c r="H62" s="679"/>
      <c r="I62" s="679"/>
      <c r="J62" s="679"/>
      <c r="K62" s="679"/>
      <c r="L62" s="679"/>
      <c r="M62" s="679"/>
      <c r="N62" s="679"/>
      <c r="O62" s="679"/>
      <c r="P62" s="679"/>
      <c r="Q62" s="679"/>
      <c r="R62" s="679"/>
      <c r="S62" s="679"/>
      <c r="T62" s="679"/>
      <c r="U62" s="679"/>
      <c r="V62" s="679"/>
      <c r="W62" s="679"/>
      <c r="X62" s="679"/>
      <c r="Y62" s="679"/>
      <c r="Z62" s="679"/>
      <c r="AA62" s="679"/>
      <c r="AB62" s="679"/>
    </row>
    <row r="63" spans="1:28" x14ac:dyDescent="0.2">
      <c r="A63" s="680" t="s">
        <v>228</v>
      </c>
      <c r="B63" s="702">
        <v>348.73899999999998</v>
      </c>
      <c r="C63" s="702">
        <v>376.13099999999997</v>
      </c>
      <c r="D63" s="702">
        <v>406.46199999999999</v>
      </c>
      <c r="E63" s="702">
        <v>436.47399999999999</v>
      </c>
      <c r="F63" s="702">
        <v>459.52600000000001</v>
      </c>
      <c r="G63" s="702">
        <v>482.82299999999998</v>
      </c>
      <c r="H63" s="702">
        <v>507.565</v>
      </c>
      <c r="I63" s="702">
        <v>562.83199999999999</v>
      </c>
      <c r="J63" s="702">
        <v>664.88699999999994</v>
      </c>
      <c r="K63" s="702">
        <v>730.27499999999998</v>
      </c>
      <c r="L63" s="702">
        <v>759.09</v>
      </c>
      <c r="M63" s="702">
        <v>721.68600000000004</v>
      </c>
      <c r="N63" s="702">
        <v>670.649</v>
      </c>
      <c r="O63" s="702">
        <v>659.46699999999998</v>
      </c>
      <c r="P63" s="702">
        <v>760.78</v>
      </c>
      <c r="Q63" s="702">
        <v>829.47799999999995</v>
      </c>
      <c r="R63" s="702">
        <v>809.68799999999999</v>
      </c>
      <c r="S63" s="702">
        <v>652.29899999999998</v>
      </c>
      <c r="T63" s="702">
        <v>659.89599999999996</v>
      </c>
      <c r="U63" s="702">
        <v>680.75800000000004</v>
      </c>
      <c r="V63" s="702">
        <v>785.17200000000003</v>
      </c>
      <c r="W63" s="702">
        <v>793.02099999999996</v>
      </c>
      <c r="X63" s="702">
        <v>776.95</v>
      </c>
      <c r="Y63" s="702">
        <v>748.11400000000003</v>
      </c>
      <c r="Z63" s="702">
        <v>698.077</v>
      </c>
      <c r="AA63" s="702">
        <v>562.27300000000002</v>
      </c>
      <c r="AB63" s="702">
        <v>545.84677485381894</v>
      </c>
    </row>
    <row r="64" spans="1:28" x14ac:dyDescent="0.2">
      <c r="A64" s="680" t="s">
        <v>234</v>
      </c>
      <c r="B64" s="702">
        <v>373.94600000000003</v>
      </c>
      <c r="C64" s="702">
        <v>405.87299999999999</v>
      </c>
      <c r="D64" s="702">
        <v>441.58</v>
      </c>
      <c r="E64" s="702">
        <v>475.15300000000002</v>
      </c>
      <c r="F64" s="702">
        <v>501.25700000000001</v>
      </c>
      <c r="G64" s="702">
        <v>528.43100000000004</v>
      </c>
      <c r="H64" s="702">
        <v>559.10599999999999</v>
      </c>
      <c r="I64" s="702">
        <v>623.44500000000005</v>
      </c>
      <c r="J64" s="702">
        <v>741.87300000000005</v>
      </c>
      <c r="K64" s="702">
        <v>824.31799999999998</v>
      </c>
      <c r="L64" s="702">
        <v>859.29700000000003</v>
      </c>
      <c r="M64" s="702">
        <v>816.96</v>
      </c>
      <c r="N64" s="702">
        <v>757.50099999999998</v>
      </c>
      <c r="O64" s="702">
        <v>748.58100000000002</v>
      </c>
      <c r="P64" s="702">
        <v>861.279</v>
      </c>
      <c r="Q64" s="702">
        <v>1016.955</v>
      </c>
      <c r="R64" s="702">
        <v>980.44899999999996</v>
      </c>
      <c r="S64" s="702">
        <v>808.88699999999994</v>
      </c>
      <c r="T64" s="702">
        <v>821.17499999999995</v>
      </c>
      <c r="U64" s="702">
        <v>845.46400000000006</v>
      </c>
      <c r="V64" s="702">
        <v>970.99800000000005</v>
      </c>
      <c r="W64" s="702">
        <v>982.68799999999999</v>
      </c>
      <c r="X64" s="702">
        <v>964.173</v>
      </c>
      <c r="Y64" s="702">
        <v>935.72500000000002</v>
      </c>
      <c r="Z64" s="702">
        <v>864.31299999999999</v>
      </c>
      <c r="AA64" s="702">
        <v>692.43899999999996</v>
      </c>
      <c r="AB64" s="702">
        <v>673.8127285878553</v>
      </c>
    </row>
    <row r="65" spans="1:28" x14ac:dyDescent="0.2">
      <c r="A65" s="680" t="s">
        <v>235</v>
      </c>
      <c r="B65" s="703">
        <v>2064.8559949999999</v>
      </c>
      <c r="C65" s="703">
        <v>2362.2952</v>
      </c>
      <c r="D65" s="703">
        <v>2677.5621609999998</v>
      </c>
      <c r="E65" s="703">
        <v>2956.7343559999999</v>
      </c>
      <c r="F65" s="703">
        <v>3285.2421039999999</v>
      </c>
      <c r="G65" s="703">
        <v>3691.2633080000001</v>
      </c>
      <c r="H65" s="703">
        <v>4122.0504570000003</v>
      </c>
      <c r="I65" s="703">
        <v>4864.0767750000005</v>
      </c>
      <c r="J65" s="703">
        <v>6232.7643749999997</v>
      </c>
      <c r="K65" s="703">
        <v>7363.0974809999998</v>
      </c>
      <c r="L65" s="703">
        <v>8183.361527</v>
      </c>
      <c r="M65" s="703">
        <v>8130.7850010000002</v>
      </c>
      <c r="N65" s="703">
        <v>7694.7759020000003</v>
      </c>
      <c r="O65" s="703">
        <v>7688.170384</v>
      </c>
      <c r="P65" s="703">
        <v>8902.8164620000007</v>
      </c>
      <c r="Q65" s="703">
        <v>10591.442356</v>
      </c>
      <c r="R65" s="703">
        <v>11076.472408</v>
      </c>
      <c r="S65" s="703">
        <v>9821.1706630000008</v>
      </c>
      <c r="T65" s="703">
        <v>10283.530865000001</v>
      </c>
      <c r="U65" s="703">
        <v>10716.397419999999</v>
      </c>
      <c r="V65" s="703">
        <v>11961.759368999999</v>
      </c>
      <c r="W65" s="703">
        <v>12567.249387</v>
      </c>
      <c r="X65" s="703">
        <v>12747.251227999999</v>
      </c>
      <c r="Y65" s="703">
        <v>12788.645694999999</v>
      </c>
      <c r="Z65" s="703">
        <v>12352.813738999999</v>
      </c>
      <c r="AA65" s="703">
        <v>10043.389648</v>
      </c>
      <c r="AB65" s="703">
        <v>10401.779295726867</v>
      </c>
    </row>
    <row r="66" spans="1:28" x14ac:dyDescent="0.2">
      <c r="A66" s="680" t="s">
        <v>236</v>
      </c>
      <c r="B66" s="703">
        <v>3671.3518960967849</v>
      </c>
      <c r="C66" s="703">
        <v>4079.7395178075208</v>
      </c>
      <c r="D66" s="703">
        <v>4520.4923287611846</v>
      </c>
      <c r="E66" s="703">
        <v>4915.2534260449083</v>
      </c>
      <c r="F66" s="703">
        <v>5343.3496573882358</v>
      </c>
      <c r="G66" s="703">
        <v>5808.4879127105705</v>
      </c>
      <c r="H66" s="703">
        <v>6306.9001261055346</v>
      </c>
      <c r="I66" s="703">
        <v>7326.3973525389119</v>
      </c>
      <c r="J66" s="703">
        <v>9178.7617537703827</v>
      </c>
      <c r="K66" s="703">
        <v>10562.088535873851</v>
      </c>
      <c r="L66" s="703">
        <v>11354.047480651254</v>
      </c>
      <c r="M66" s="703">
        <v>10928.56553433021</v>
      </c>
      <c r="N66" s="703">
        <v>10056.107427173172</v>
      </c>
      <c r="O66" s="703">
        <v>9675.9614541018036</v>
      </c>
      <c r="P66" s="703">
        <v>11244.662583648229</v>
      </c>
      <c r="Q66" s="703">
        <v>13161.587551845947</v>
      </c>
      <c r="R66" s="703">
        <v>13343.136265368656</v>
      </c>
      <c r="S66" s="703">
        <v>11591.080840758514</v>
      </c>
      <c r="T66" s="703">
        <v>11961.556675648511</v>
      </c>
      <c r="U66" s="703">
        <v>12266.077862671502</v>
      </c>
      <c r="V66" s="703">
        <v>13675.29728339288</v>
      </c>
      <c r="W66" s="703">
        <v>14188.534361061929</v>
      </c>
      <c r="X66" s="703">
        <v>14091.557870639524</v>
      </c>
      <c r="Y66" s="703">
        <v>13800.249789827245</v>
      </c>
      <c r="Z66" s="703">
        <v>13092.706003969497</v>
      </c>
      <c r="AA66" s="703">
        <v>10515.230391747495</v>
      </c>
      <c r="AB66" s="703">
        <v>10401.779295726867</v>
      </c>
    </row>
    <row r="67" spans="1:28" x14ac:dyDescent="0.2">
      <c r="A67" s="83" t="s">
        <v>231</v>
      </c>
      <c r="B67" s="682">
        <v>5920.9207888994351</v>
      </c>
      <c r="C67" s="682">
        <v>6280.5118429483355</v>
      </c>
      <c r="D67" s="682">
        <v>6587.4845889652661</v>
      </c>
      <c r="E67" s="682">
        <v>6774.1362738674015</v>
      </c>
      <c r="F67" s="682">
        <v>7149.1974425821381</v>
      </c>
      <c r="G67" s="682">
        <v>7645.168742996917</v>
      </c>
      <c r="H67" s="682">
        <v>8121.2267532237256</v>
      </c>
      <c r="I67" s="682">
        <v>8642.1468129033183</v>
      </c>
      <c r="J67" s="682">
        <v>9374.1709117489154</v>
      </c>
      <c r="K67" s="682">
        <v>10082.636651946184</v>
      </c>
      <c r="L67" s="682">
        <v>10780.48917387925</v>
      </c>
      <c r="M67" s="682">
        <v>11266.374851389663</v>
      </c>
      <c r="N67" s="682">
        <v>11473.626147209645</v>
      </c>
      <c r="O67" s="682">
        <v>11658.157851719647</v>
      </c>
      <c r="P67" s="682">
        <v>11702.222011619655</v>
      </c>
      <c r="Q67" s="682">
        <v>12768.804423987134</v>
      </c>
      <c r="R67" s="682">
        <v>13679.926598887472</v>
      </c>
      <c r="S67" s="682">
        <v>15056.240562993353</v>
      </c>
      <c r="T67" s="682">
        <v>15583.562962951739</v>
      </c>
      <c r="U67" s="682">
        <v>15741.860426172001</v>
      </c>
      <c r="V67" s="682">
        <v>15234.572003331752</v>
      </c>
      <c r="W67" s="682">
        <v>15847.309701760736</v>
      </c>
      <c r="X67" s="682">
        <v>16406.784513803974</v>
      </c>
      <c r="Y67" s="682">
        <v>17094.514599379236</v>
      </c>
      <c r="Z67" s="682">
        <v>17695.488805676167</v>
      </c>
      <c r="AA67" s="682">
        <v>17862.123288865016</v>
      </c>
      <c r="AB67" s="682">
        <v>19056.225620298894</v>
      </c>
    </row>
    <row r="68" spans="1:28" ht="13.5" thickBot="1" x14ac:dyDescent="0.25">
      <c r="A68" s="87" t="s">
        <v>232</v>
      </c>
      <c r="B68" s="698">
        <v>10527.505945984778</v>
      </c>
      <c r="C68" s="698">
        <v>10846.592059169601</v>
      </c>
      <c r="D68" s="698">
        <v>11121.561987987032</v>
      </c>
      <c r="E68" s="698">
        <v>11261.274270735275</v>
      </c>
      <c r="F68" s="698">
        <v>11627.959369846832</v>
      </c>
      <c r="G68" s="698">
        <v>12030.263497618322</v>
      </c>
      <c r="H68" s="698">
        <v>12425.797929537172</v>
      </c>
      <c r="I68" s="698">
        <v>13017.023467995621</v>
      </c>
      <c r="J68" s="698">
        <v>13804.995064981544</v>
      </c>
      <c r="K68" s="698">
        <v>14463.165979766323</v>
      </c>
      <c r="L68" s="698">
        <v>14957.445731930671</v>
      </c>
      <c r="M68" s="698">
        <v>15143.103142267148</v>
      </c>
      <c r="N68" s="698">
        <v>14994.590951709721</v>
      </c>
      <c r="O68" s="698">
        <v>14672.396729634391</v>
      </c>
      <c r="P68" s="698">
        <v>14780.439264502524</v>
      </c>
      <c r="Q68" s="698">
        <v>15867.313601862796</v>
      </c>
      <c r="R68" s="698">
        <v>16479.355338560847</v>
      </c>
      <c r="S68" s="698">
        <v>17769.582416588888</v>
      </c>
      <c r="T68" s="698">
        <v>18126.427006147198</v>
      </c>
      <c r="U68" s="698">
        <v>18018.26473235937</v>
      </c>
      <c r="V68" s="698">
        <v>17416.944673769416</v>
      </c>
      <c r="W68" s="698">
        <v>17891.751115117921</v>
      </c>
      <c r="X68" s="698">
        <v>18137.020233785344</v>
      </c>
      <c r="Y68" s="698">
        <v>18446.720406017324</v>
      </c>
      <c r="Z68" s="698">
        <v>18755.389454128264</v>
      </c>
      <c r="AA68" s="698">
        <v>18701.289928108756</v>
      </c>
      <c r="AB68" s="698">
        <v>19056.225620298894</v>
      </c>
    </row>
    <row r="70" spans="1:28" ht="13.5" thickBot="1" x14ac:dyDescent="0.25">
      <c r="A70" s="87"/>
      <c r="X70" s="87"/>
      <c r="Y70" s="87"/>
      <c r="Z70" s="87"/>
      <c r="AA70" s="87"/>
      <c r="AB70" s="87"/>
    </row>
    <row r="71" spans="1:28" x14ac:dyDescent="0.2">
      <c r="A71" s="704"/>
      <c r="B71" s="699"/>
      <c r="C71" s="699"/>
      <c r="D71" s="699"/>
      <c r="E71" s="699"/>
      <c r="F71" s="699"/>
      <c r="G71" s="699"/>
      <c r="H71" s="699"/>
      <c r="I71" s="699"/>
      <c r="J71" s="699"/>
      <c r="K71" s="699"/>
      <c r="L71" s="699"/>
      <c r="M71" s="699"/>
      <c r="N71" s="699"/>
      <c r="O71" s="700"/>
      <c r="P71" s="700"/>
      <c r="Q71" s="700"/>
      <c r="R71" s="700"/>
      <c r="S71" s="700"/>
      <c r="T71" s="700"/>
      <c r="U71" s="700"/>
      <c r="V71" s="700"/>
      <c r="W71" s="700"/>
      <c r="X71" s="668"/>
      <c r="Y71" s="668"/>
      <c r="Z71" s="668"/>
      <c r="AA71" s="668"/>
      <c r="AB71" s="668"/>
    </row>
    <row r="72" spans="1:28" x14ac:dyDescent="0.2">
      <c r="A72" s="671" t="s">
        <v>207</v>
      </c>
      <c r="B72" s="672" t="s">
        <v>84</v>
      </c>
      <c r="C72" s="672" t="s">
        <v>85</v>
      </c>
      <c r="D72" s="672" t="s">
        <v>86</v>
      </c>
      <c r="E72" s="672" t="s">
        <v>87</v>
      </c>
      <c r="F72" s="673" t="s">
        <v>88</v>
      </c>
      <c r="G72" s="674" t="s">
        <v>89</v>
      </c>
      <c r="H72" s="674" t="s">
        <v>90</v>
      </c>
      <c r="I72" s="674" t="s">
        <v>91</v>
      </c>
      <c r="J72" s="674" t="s">
        <v>92</v>
      </c>
      <c r="K72" s="674" t="s">
        <v>93</v>
      </c>
      <c r="L72" s="674" t="s">
        <v>94</v>
      </c>
      <c r="M72" s="674" t="s">
        <v>95</v>
      </c>
      <c r="N72" s="674" t="s">
        <v>96</v>
      </c>
      <c r="O72" s="674" t="s">
        <v>97</v>
      </c>
      <c r="P72" s="674" t="s">
        <v>98</v>
      </c>
      <c r="Q72" s="674" t="s">
        <v>99</v>
      </c>
      <c r="R72" s="674" t="s">
        <v>100</v>
      </c>
      <c r="S72" s="674" t="s">
        <v>101</v>
      </c>
      <c r="T72" s="674" t="s">
        <v>102</v>
      </c>
      <c r="U72" s="674" t="s">
        <v>103</v>
      </c>
      <c r="V72" s="674" t="s">
        <v>138</v>
      </c>
      <c r="W72" s="674" t="s">
        <v>218</v>
      </c>
      <c r="X72" s="674" t="s">
        <v>106</v>
      </c>
      <c r="Y72" s="674" t="s">
        <v>140</v>
      </c>
      <c r="Z72" s="674" t="s">
        <v>141</v>
      </c>
      <c r="AA72" s="675" t="s">
        <v>251</v>
      </c>
      <c r="AB72" s="675" t="s">
        <v>736</v>
      </c>
    </row>
    <row r="73" spans="1:28" x14ac:dyDescent="0.2">
      <c r="A73" s="676" t="s">
        <v>227</v>
      </c>
      <c r="B73" s="677"/>
      <c r="C73" s="677"/>
      <c r="D73" s="677"/>
      <c r="E73" s="678"/>
      <c r="F73" s="679"/>
      <c r="G73" s="679"/>
      <c r="H73" s="679"/>
      <c r="I73" s="679"/>
      <c r="J73" s="679"/>
      <c r="K73" s="679"/>
      <c r="L73" s="679"/>
      <c r="M73" s="679"/>
      <c r="N73" s="679"/>
      <c r="O73" s="679"/>
      <c r="P73" s="679"/>
      <c r="Q73" s="679"/>
      <c r="R73" s="679"/>
      <c r="S73" s="679"/>
      <c r="T73" s="679"/>
      <c r="U73" s="679"/>
      <c r="V73" s="679"/>
      <c r="W73" s="679"/>
      <c r="X73" s="679"/>
      <c r="Y73" s="679"/>
      <c r="Z73" s="679"/>
      <c r="AA73" s="670"/>
      <c r="AB73" s="670"/>
    </row>
    <row r="74" spans="1:28" x14ac:dyDescent="0.2">
      <c r="A74" s="680" t="s">
        <v>228</v>
      </c>
      <c r="B74" s="681">
        <v>657.21900000000005</v>
      </c>
      <c r="C74" s="681">
        <v>684.62400000000002</v>
      </c>
      <c r="D74" s="681">
        <v>671.36400000000003</v>
      </c>
      <c r="E74" s="681">
        <v>689.53599999999994</v>
      </c>
      <c r="F74" s="681">
        <v>699.73900000000003</v>
      </c>
      <c r="G74" s="681">
        <v>712.18599999999992</v>
      </c>
      <c r="H74" s="681">
        <v>770.63</v>
      </c>
      <c r="I74" s="681">
        <v>881.00700000000006</v>
      </c>
      <c r="J74" s="681">
        <v>998.83300000000008</v>
      </c>
      <c r="K74" s="681">
        <v>1084.9359999999999</v>
      </c>
      <c r="L74" s="681">
        <v>1134.9690000000001</v>
      </c>
      <c r="M74" s="681">
        <v>1177.0029999999999</v>
      </c>
      <c r="N74" s="681">
        <v>1271.5440000000001</v>
      </c>
      <c r="O74" s="681">
        <v>1366.989</v>
      </c>
      <c r="P74" s="681">
        <v>1595.5906040489735</v>
      </c>
      <c r="Q74" s="681">
        <v>1593.0618116160824</v>
      </c>
      <c r="R74" s="681">
        <v>1596.0040312242759</v>
      </c>
      <c r="S74" s="681">
        <v>1495.0519999999999</v>
      </c>
      <c r="T74" s="681">
        <v>1475.739</v>
      </c>
      <c r="U74" s="681">
        <v>1446.5239999999999</v>
      </c>
      <c r="V74" s="681">
        <v>1438.7560000000001</v>
      </c>
      <c r="W74" s="681">
        <v>1445.0239999999999</v>
      </c>
      <c r="X74" s="681">
        <v>1446.827</v>
      </c>
      <c r="Y74" s="681">
        <v>1449.2180000000001</v>
      </c>
      <c r="Z74" s="681">
        <v>1433.316</v>
      </c>
      <c r="AA74" s="681">
        <v>1451.579</v>
      </c>
      <c r="AB74" s="681">
        <v>1404.5432938059266</v>
      </c>
    </row>
    <row r="75" spans="1:28" x14ac:dyDescent="0.2">
      <c r="A75" s="680" t="s">
        <v>229</v>
      </c>
      <c r="B75" s="685">
        <v>7584.1865850000004</v>
      </c>
      <c r="C75" s="685">
        <v>8370.7299930000008</v>
      </c>
      <c r="D75" s="685">
        <v>8746.1041559999994</v>
      </c>
      <c r="E75" s="685">
        <v>9316.2959100000007</v>
      </c>
      <c r="F75" s="685">
        <v>9945.6441460000005</v>
      </c>
      <c r="G75" s="685">
        <v>10398.739506</v>
      </c>
      <c r="H75" s="685">
        <v>11312.955884999999</v>
      </c>
      <c r="I75" s="685">
        <v>13282.708968999999</v>
      </c>
      <c r="J75" s="685">
        <v>15383.520141000001</v>
      </c>
      <c r="K75" s="685">
        <v>17107.792561999999</v>
      </c>
      <c r="L75" s="685">
        <v>18184.979185</v>
      </c>
      <c r="M75" s="685">
        <v>18876.191133</v>
      </c>
      <c r="N75" s="685">
        <v>21449.426177000001</v>
      </c>
      <c r="O75" s="685">
        <v>23986.165386000001</v>
      </c>
      <c r="P75" s="685">
        <v>26513.351988999999</v>
      </c>
      <c r="Q75" s="685">
        <v>28159.296870999999</v>
      </c>
      <c r="R75" s="685">
        <v>28066.252794</v>
      </c>
      <c r="S75" s="685">
        <v>26975.169854</v>
      </c>
      <c r="T75" s="685">
        <v>27316.191835000001</v>
      </c>
      <c r="U75" s="685">
        <v>26586.148045999998</v>
      </c>
      <c r="V75" s="685">
        <v>26632.658753</v>
      </c>
      <c r="W75" s="685">
        <v>27025.284075</v>
      </c>
      <c r="X75" s="685">
        <v>27119.734186999998</v>
      </c>
      <c r="Y75" s="685">
        <v>27230.757504000001</v>
      </c>
      <c r="Z75" s="685">
        <v>27299.580759</v>
      </c>
      <c r="AA75" s="685">
        <v>27581.158194</v>
      </c>
      <c r="AB75" s="685">
        <v>26646.656924632796</v>
      </c>
    </row>
    <row r="76" spans="1:28" x14ac:dyDescent="0.2">
      <c r="A76" s="680" t="s">
        <v>230</v>
      </c>
      <c r="B76" s="685">
        <v>13484.82309014075</v>
      </c>
      <c r="C76" s="685">
        <v>14456.448095622753</v>
      </c>
      <c r="D76" s="685">
        <v>14765.930486924115</v>
      </c>
      <c r="E76" s="685">
        <v>15487.341734556443</v>
      </c>
      <c r="F76" s="685">
        <v>16176.297684523532</v>
      </c>
      <c r="G76" s="685">
        <v>16363.219767368295</v>
      </c>
      <c r="H76" s="685">
        <v>17309.269656456523</v>
      </c>
      <c r="I76" s="685">
        <v>20006.757361478216</v>
      </c>
      <c r="J76" s="685">
        <v>22654.741590254187</v>
      </c>
      <c r="K76" s="685">
        <v>24540.489944548124</v>
      </c>
      <c r="L76" s="685">
        <v>25230.843879976703</v>
      </c>
      <c r="M76" s="685">
        <v>25371.436068001047</v>
      </c>
      <c r="N76" s="685">
        <v>28031.71094704252</v>
      </c>
      <c r="O76" s="685">
        <v>30187.834050823356</v>
      </c>
      <c r="P76" s="685">
        <v>33487.570854721242</v>
      </c>
      <c r="Q76" s="685">
        <v>34992.500427114457</v>
      </c>
      <c r="R76" s="685">
        <v>33809.666263254396</v>
      </c>
      <c r="S76" s="685">
        <v>31836.466873430407</v>
      </c>
      <c r="T76" s="685">
        <v>31773.539758538922</v>
      </c>
      <c r="U76" s="685">
        <v>30430.726784370021</v>
      </c>
      <c r="V76" s="685">
        <v>30447.822486574423</v>
      </c>
      <c r="W76" s="685">
        <v>30511.781847207585</v>
      </c>
      <c r="X76" s="685">
        <v>29979.742055529496</v>
      </c>
      <c r="Y76" s="685">
        <v>29384.757736179719</v>
      </c>
      <c r="Z76" s="685">
        <v>28934.734422551424</v>
      </c>
      <c r="AA76" s="685">
        <v>28876.927316954003</v>
      </c>
      <c r="AB76" s="685">
        <v>26646.656924632796</v>
      </c>
    </row>
    <row r="77" spans="1:28" x14ac:dyDescent="0.2">
      <c r="A77" s="680" t="s">
        <v>231</v>
      </c>
      <c r="B77" s="682">
        <v>11539.816385405778</v>
      </c>
      <c r="C77" s="682">
        <v>12226.755113755873</v>
      </c>
      <c r="D77" s="682">
        <v>13027.365417269913</v>
      </c>
      <c r="E77" s="682">
        <v>13510.963764038428</v>
      </c>
      <c r="F77" s="682">
        <v>14213.362619490981</v>
      </c>
      <c r="G77" s="682">
        <v>14601.156869132505</v>
      </c>
      <c r="H77" s="682">
        <v>14680.139476791715</v>
      </c>
      <c r="I77" s="682">
        <v>15076.734882923743</v>
      </c>
      <c r="J77" s="682">
        <v>15401.493684129378</v>
      </c>
      <c r="K77" s="682">
        <v>15768.480870761041</v>
      </c>
      <c r="L77" s="682">
        <v>16022.445709970931</v>
      </c>
      <c r="M77" s="682">
        <v>16037.504690302405</v>
      </c>
      <c r="N77" s="682">
        <v>16868.803735458623</v>
      </c>
      <c r="O77" s="682">
        <v>17546.714264708786</v>
      </c>
      <c r="P77" s="682">
        <v>16616.638329230362</v>
      </c>
      <c r="Q77" s="682">
        <v>17676.211095935938</v>
      </c>
      <c r="R77" s="682">
        <v>17585.327007269967</v>
      </c>
      <c r="S77" s="682">
        <v>18042.964294218527</v>
      </c>
      <c r="T77" s="682">
        <v>18510.178178526152</v>
      </c>
      <c r="U77" s="682">
        <v>18379.334214987099</v>
      </c>
      <c r="V77" s="682">
        <v>18510.893266822168</v>
      </c>
      <c r="W77" s="682">
        <v>18702.30811045353</v>
      </c>
      <c r="X77" s="682">
        <v>18744.282617755958</v>
      </c>
      <c r="Y77" s="682">
        <v>18789.966384629504</v>
      </c>
      <c r="Z77" s="682">
        <v>19046.449463342349</v>
      </c>
      <c r="AA77" s="682">
        <v>19000.797196707859</v>
      </c>
      <c r="AB77" s="682">
        <v>18971.759035228933</v>
      </c>
    </row>
    <row r="78" spans="1:28" x14ac:dyDescent="0.2">
      <c r="A78" s="680" t="s">
        <v>232</v>
      </c>
      <c r="B78" s="682">
        <v>20518.00555087535</v>
      </c>
      <c r="C78" s="682">
        <v>21115.894411564233</v>
      </c>
      <c r="D78" s="682">
        <v>21993.926524097384</v>
      </c>
      <c r="E78" s="682">
        <v>22460.526694119588</v>
      </c>
      <c r="F78" s="682">
        <v>23117.616260525039</v>
      </c>
      <c r="G78" s="682">
        <v>22976.048065208102</v>
      </c>
      <c r="H78" s="682">
        <v>22461.193642158396</v>
      </c>
      <c r="I78" s="682">
        <v>22708.965265290986</v>
      </c>
      <c r="J78" s="682">
        <v>22681.210562981185</v>
      </c>
      <c r="K78" s="682">
        <v>22619.29730836485</v>
      </c>
      <c r="L78" s="682">
        <v>22230.425571074367</v>
      </c>
      <c r="M78" s="682">
        <v>21555.965505611326</v>
      </c>
      <c r="N78" s="682">
        <v>22045.411678276581</v>
      </c>
      <c r="O78" s="682">
        <v>22083.45059896119</v>
      </c>
      <c r="P78" s="682">
        <v>20987.570852913723</v>
      </c>
      <c r="Q78" s="682">
        <v>21965.563528019229</v>
      </c>
      <c r="R78" s="682">
        <v>21183.947911033407</v>
      </c>
      <c r="S78" s="682">
        <v>21294.554887341983</v>
      </c>
      <c r="T78" s="682">
        <v>21530.595693777097</v>
      </c>
      <c r="U78" s="682">
        <v>21037.13922781096</v>
      </c>
      <c r="V78" s="682">
        <v>21162.603309090922</v>
      </c>
      <c r="W78" s="682">
        <v>21115.069263353125</v>
      </c>
      <c r="X78" s="682">
        <v>20721.027500543947</v>
      </c>
      <c r="Y78" s="682">
        <v>20276.28537333908</v>
      </c>
      <c r="Z78" s="682">
        <v>20187.268140836652</v>
      </c>
      <c r="AA78" s="682">
        <v>19893.458996688438</v>
      </c>
      <c r="AB78" s="682">
        <v>18971.759035228933</v>
      </c>
    </row>
    <row r="79" spans="1:28" x14ac:dyDescent="0.2">
      <c r="A79" s="676" t="s">
        <v>233</v>
      </c>
      <c r="B79" s="684"/>
      <c r="C79" s="677"/>
      <c r="D79" s="677"/>
      <c r="E79" s="677"/>
      <c r="F79" s="678"/>
      <c r="G79" s="679"/>
      <c r="H79" s="679"/>
      <c r="I79" s="679"/>
      <c r="J79" s="679"/>
      <c r="K79" s="679"/>
      <c r="L79" s="679"/>
      <c r="M79" s="679"/>
      <c r="N79" s="679"/>
      <c r="O79" s="679"/>
      <c r="P79" s="679"/>
      <c r="Q79" s="679"/>
      <c r="R79" s="679"/>
      <c r="S79" s="679"/>
      <c r="T79" s="679"/>
      <c r="U79" s="679"/>
      <c r="V79" s="679"/>
      <c r="W79" s="679"/>
      <c r="X79" s="679"/>
      <c r="Y79" s="679"/>
      <c r="Z79" s="679"/>
      <c r="AA79" s="679"/>
      <c r="AB79" s="679"/>
    </row>
    <row r="80" spans="1:28" x14ac:dyDescent="0.2">
      <c r="A80" s="680" t="s">
        <v>228</v>
      </c>
      <c r="B80" s="90">
        <v>624.16800000000001</v>
      </c>
      <c r="C80" s="90">
        <v>644.31799999999998</v>
      </c>
      <c r="D80" s="90">
        <v>628.601</v>
      </c>
      <c r="E80" s="90">
        <v>642.69200000000001</v>
      </c>
      <c r="F80" s="90">
        <v>644.27099999999996</v>
      </c>
      <c r="G80" s="90">
        <v>655.96500000000003</v>
      </c>
      <c r="H80" s="90">
        <v>704.86699999999996</v>
      </c>
      <c r="I80" s="90">
        <v>802.78499999999997</v>
      </c>
      <c r="J80" s="90">
        <v>912.45</v>
      </c>
      <c r="K80" s="90">
        <v>989.101</v>
      </c>
      <c r="L80" s="90">
        <v>1029.616</v>
      </c>
      <c r="M80" s="90">
        <v>1069.4359999999999</v>
      </c>
      <c r="N80" s="90">
        <v>1142.076</v>
      </c>
      <c r="O80" s="90">
        <v>1247.3510000000001</v>
      </c>
      <c r="P80" s="90">
        <v>1456.5229709999999</v>
      </c>
      <c r="Q80" s="90">
        <v>1491.692</v>
      </c>
      <c r="R80" s="90">
        <v>1485.41</v>
      </c>
      <c r="S80" s="705">
        <v>0</v>
      </c>
      <c r="T80" s="705">
        <v>0</v>
      </c>
      <c r="U80" s="705">
        <v>0</v>
      </c>
      <c r="V80" s="705">
        <v>0</v>
      </c>
      <c r="W80" s="705">
        <v>0</v>
      </c>
      <c r="X80" s="705">
        <v>0</v>
      </c>
      <c r="Y80" s="705">
        <v>0</v>
      </c>
      <c r="Z80" s="705">
        <v>0</v>
      </c>
      <c r="AA80" s="705">
        <v>0</v>
      </c>
      <c r="AB80" s="705"/>
    </row>
    <row r="81" spans="1:28" x14ac:dyDescent="0.2">
      <c r="A81" s="680" t="s">
        <v>234</v>
      </c>
      <c r="B81" s="90">
        <v>731.13699999999994</v>
      </c>
      <c r="C81" s="90">
        <v>765.73099999999999</v>
      </c>
      <c r="D81" s="90">
        <v>743.66600000000005</v>
      </c>
      <c r="E81" s="90">
        <v>758.27300000000002</v>
      </c>
      <c r="F81" s="90">
        <v>758.99800000000005</v>
      </c>
      <c r="G81" s="90">
        <v>777.86</v>
      </c>
      <c r="H81" s="90">
        <v>837.41</v>
      </c>
      <c r="I81" s="90">
        <v>962.077</v>
      </c>
      <c r="J81" s="90">
        <v>1087.6099999999999</v>
      </c>
      <c r="K81" s="90">
        <v>1171.6559999999999</v>
      </c>
      <c r="L81" s="90">
        <v>1220.163</v>
      </c>
      <c r="M81" s="90">
        <v>1262.2909999999999</v>
      </c>
      <c r="N81" s="90">
        <v>1347.011</v>
      </c>
      <c r="O81" s="90">
        <v>1502.7249999999999</v>
      </c>
      <c r="P81" s="90">
        <v>1685.463035</v>
      </c>
      <c r="Q81" s="90">
        <v>1810.789</v>
      </c>
      <c r="R81" s="90">
        <v>1792.336</v>
      </c>
      <c r="S81" s="695">
        <v>0</v>
      </c>
      <c r="T81" s="695">
        <v>0</v>
      </c>
      <c r="U81" s="695">
        <v>0</v>
      </c>
      <c r="V81" s="695">
        <v>0</v>
      </c>
      <c r="W81" s="695">
        <v>0</v>
      </c>
      <c r="X81" s="695">
        <v>0</v>
      </c>
      <c r="Y81" s="695">
        <v>0</v>
      </c>
      <c r="Z81" s="695">
        <v>0</v>
      </c>
      <c r="AA81" s="695">
        <v>0</v>
      </c>
      <c r="AB81" s="695"/>
    </row>
    <row r="82" spans="1:28" x14ac:dyDescent="0.2">
      <c r="A82" s="680" t="s">
        <v>235</v>
      </c>
      <c r="B82" s="685">
        <v>4463.7903409999999</v>
      </c>
      <c r="C82" s="685">
        <v>4705.9486189999998</v>
      </c>
      <c r="D82" s="685">
        <v>4667.8001480000003</v>
      </c>
      <c r="E82" s="685">
        <v>4808.7635319999999</v>
      </c>
      <c r="F82" s="685">
        <v>4875.3445830000001</v>
      </c>
      <c r="G82" s="685">
        <v>4994.3862419999996</v>
      </c>
      <c r="H82" s="685">
        <v>5318.6955180000004</v>
      </c>
      <c r="I82" s="685">
        <v>6092.5647989999998</v>
      </c>
      <c r="J82" s="685">
        <v>6946.3285619999997</v>
      </c>
      <c r="K82" s="685">
        <v>7567.4343989999998</v>
      </c>
      <c r="L82" s="685">
        <v>7884.9483689999997</v>
      </c>
      <c r="M82" s="685">
        <v>8169.8121250000004</v>
      </c>
      <c r="N82" s="685">
        <v>8732.1588449999999</v>
      </c>
      <c r="O82" s="685">
        <v>9688.689832</v>
      </c>
      <c r="P82" s="685">
        <v>10879.671729</v>
      </c>
      <c r="Q82" s="685">
        <v>11666.746945000001</v>
      </c>
      <c r="R82" s="685">
        <v>11601.375362999999</v>
      </c>
      <c r="S82" s="695">
        <v>0</v>
      </c>
      <c r="T82" s="695">
        <v>0</v>
      </c>
      <c r="U82" s="695">
        <v>0</v>
      </c>
      <c r="V82" s="695">
        <v>0</v>
      </c>
      <c r="W82" s="695">
        <v>0</v>
      </c>
      <c r="X82" s="695">
        <v>0</v>
      </c>
      <c r="Y82" s="695">
        <v>0</v>
      </c>
      <c r="Z82" s="695">
        <v>0</v>
      </c>
      <c r="AA82" s="695">
        <v>0</v>
      </c>
      <c r="AB82" s="695"/>
    </row>
    <row r="83" spans="1:28" x14ac:dyDescent="0.2">
      <c r="A83" s="680" t="s">
        <v>236</v>
      </c>
      <c r="B83" s="685">
        <v>7936.7012381940294</v>
      </c>
      <c r="C83" s="685">
        <v>8127.2842402194392</v>
      </c>
      <c r="D83" s="685">
        <v>7880.5844617044249</v>
      </c>
      <c r="E83" s="685">
        <v>7994.0530936566875</v>
      </c>
      <c r="F83" s="685">
        <v>7929.6045717617653</v>
      </c>
      <c r="G83" s="685">
        <v>7859.0524970658553</v>
      </c>
      <c r="H83" s="685">
        <v>8137.8143676592899</v>
      </c>
      <c r="I83" s="685">
        <v>9176.7775630073957</v>
      </c>
      <c r="J83" s="685">
        <v>10229.601361114894</v>
      </c>
      <c r="K83" s="685">
        <v>10855.202218618475</v>
      </c>
      <c r="L83" s="685">
        <v>10940.012593691399</v>
      </c>
      <c r="M83" s="685">
        <v>10981.021783289933</v>
      </c>
      <c r="N83" s="685">
        <v>11411.836879308823</v>
      </c>
      <c r="O83" s="685">
        <v>12193.719008917853</v>
      </c>
      <c r="P83" s="685">
        <v>13741.520802505536</v>
      </c>
      <c r="Q83" s="685">
        <v>14497.828171142504</v>
      </c>
      <c r="R83" s="685">
        <v>13975.454154735775</v>
      </c>
      <c r="S83" s="695">
        <v>0</v>
      </c>
      <c r="T83" s="695">
        <v>0</v>
      </c>
      <c r="U83" s="695">
        <v>0</v>
      </c>
      <c r="V83" s="695">
        <v>0</v>
      </c>
      <c r="W83" s="695">
        <v>0</v>
      </c>
      <c r="X83" s="695">
        <v>0</v>
      </c>
      <c r="Y83" s="695">
        <v>0</v>
      </c>
      <c r="Z83" s="695">
        <v>0</v>
      </c>
      <c r="AA83" s="695">
        <v>0</v>
      </c>
      <c r="AB83" s="695"/>
    </row>
    <row r="84" spans="1:28" x14ac:dyDescent="0.2">
      <c r="A84" s="680" t="s">
        <v>231</v>
      </c>
      <c r="B84" s="682">
        <v>7151.5847351994971</v>
      </c>
      <c r="C84" s="682">
        <v>7303.7671134439825</v>
      </c>
      <c r="D84" s="682">
        <v>7425.6963447401449</v>
      </c>
      <c r="E84" s="682">
        <v>7482.2209269759069</v>
      </c>
      <c r="F84" s="682">
        <v>7567.2264978557159</v>
      </c>
      <c r="G84" s="682">
        <v>7613.7998856646309</v>
      </c>
      <c r="H84" s="682">
        <v>7545.6724715442779</v>
      </c>
      <c r="I84" s="682">
        <v>7589.2857975672187</v>
      </c>
      <c r="J84" s="682">
        <v>7612.8320039454211</v>
      </c>
      <c r="K84" s="682">
        <v>7650.8206937410841</v>
      </c>
      <c r="L84" s="682">
        <v>7658.1447539665278</v>
      </c>
      <c r="M84" s="682">
        <v>7639.3651653768911</v>
      </c>
      <c r="N84" s="682">
        <v>7645.8649380601646</v>
      </c>
      <c r="O84" s="682">
        <v>7767.4125663105251</v>
      </c>
      <c r="P84" s="682">
        <v>7469.6190486651794</v>
      </c>
      <c r="Q84" s="682">
        <v>7821.1500396864767</v>
      </c>
      <c r="R84" s="682">
        <v>7810.2176254367478</v>
      </c>
      <c r="S84" s="695">
        <v>0</v>
      </c>
      <c r="T84" s="695">
        <v>0</v>
      </c>
      <c r="U84" s="695">
        <v>0</v>
      </c>
      <c r="V84" s="695">
        <v>0</v>
      </c>
      <c r="W84" s="695">
        <v>0</v>
      </c>
      <c r="X84" s="695">
        <v>0</v>
      </c>
      <c r="Y84" s="695">
        <v>0</v>
      </c>
      <c r="Z84" s="695">
        <v>0</v>
      </c>
      <c r="AA84" s="695">
        <v>0</v>
      </c>
      <c r="AB84" s="695"/>
    </row>
    <row r="85" spans="1:28" x14ac:dyDescent="0.2">
      <c r="A85" s="680" t="s">
        <v>232</v>
      </c>
      <c r="B85" s="686">
        <v>12715.649053129973</v>
      </c>
      <c r="C85" s="686">
        <v>12613.77804161833</v>
      </c>
      <c r="D85" s="686">
        <v>12536.703666879983</v>
      </c>
      <c r="E85" s="686">
        <v>12438.388985169704</v>
      </c>
      <c r="F85" s="686">
        <v>12307.871333277093</v>
      </c>
      <c r="G85" s="686">
        <v>11980.902177808046</v>
      </c>
      <c r="H85" s="686">
        <v>11545.177129386524</v>
      </c>
      <c r="I85" s="686">
        <v>11431.177168242302</v>
      </c>
      <c r="J85" s="686">
        <v>11211.136348418973</v>
      </c>
      <c r="K85" s="686">
        <v>10974.816746336799</v>
      </c>
      <c r="L85" s="686">
        <v>10625.332739284742</v>
      </c>
      <c r="M85" s="686">
        <v>10268.049498324288</v>
      </c>
      <c r="N85" s="686">
        <v>9992.186929161302</v>
      </c>
      <c r="O85" s="686">
        <v>9775.691853309816</v>
      </c>
      <c r="P85" s="686">
        <v>9434.4689895766405</v>
      </c>
      <c r="Q85" s="686">
        <v>9719.0493554584355</v>
      </c>
      <c r="R85" s="686">
        <v>9408.4826106837681</v>
      </c>
      <c r="S85" s="706">
        <v>0</v>
      </c>
      <c r="T85" s="706">
        <v>0</v>
      </c>
      <c r="U85" s="706">
        <v>0</v>
      </c>
      <c r="V85" s="706">
        <v>0</v>
      </c>
      <c r="W85" s="706">
        <v>0</v>
      </c>
      <c r="X85" s="706">
        <v>0</v>
      </c>
      <c r="Y85" s="706">
        <v>0</v>
      </c>
      <c r="Z85" s="706">
        <v>0</v>
      </c>
      <c r="AA85" s="706">
        <v>0</v>
      </c>
      <c r="AB85" s="706"/>
    </row>
    <row r="86" spans="1:28" x14ac:dyDescent="0.2">
      <c r="A86" s="676" t="s">
        <v>237</v>
      </c>
      <c r="B86" s="687"/>
      <c r="C86" s="677"/>
      <c r="D86" s="677"/>
      <c r="E86" s="677"/>
      <c r="F86" s="678"/>
      <c r="G86" s="679"/>
      <c r="H86" s="679"/>
      <c r="I86" s="679"/>
      <c r="J86" s="679"/>
      <c r="K86" s="679"/>
      <c r="L86" s="679"/>
      <c r="M86" s="679"/>
      <c r="N86" s="679"/>
      <c r="O86" s="679"/>
      <c r="P86" s="679"/>
      <c r="Q86" s="679"/>
      <c r="R86" s="679"/>
      <c r="S86" s="694"/>
      <c r="T86" s="694"/>
      <c r="U86" s="694"/>
      <c r="V86" s="694"/>
      <c r="W86" s="694"/>
      <c r="X86" s="694"/>
      <c r="Y86" s="694"/>
      <c r="Z86" s="694"/>
      <c r="AA86" s="694"/>
      <c r="AB86" s="694"/>
    </row>
    <row r="87" spans="1:28" x14ac:dyDescent="0.2">
      <c r="A87" s="680" t="s">
        <v>228</v>
      </c>
      <c r="B87" s="707">
        <v>428.10899999999998</v>
      </c>
      <c r="C87" s="707">
        <v>469.91300000000001</v>
      </c>
      <c r="D87" s="707">
        <v>480.55399999999997</v>
      </c>
      <c r="E87" s="707">
        <v>502.68400000000003</v>
      </c>
      <c r="F87" s="707">
        <v>529.678</v>
      </c>
      <c r="G87" s="707">
        <v>546.59100000000001</v>
      </c>
      <c r="H87" s="707">
        <v>601.197</v>
      </c>
      <c r="I87" s="707">
        <v>703.68100000000004</v>
      </c>
      <c r="J87" s="707">
        <v>815.83600000000001</v>
      </c>
      <c r="K87" s="707">
        <v>902.14499999999998</v>
      </c>
      <c r="L87" s="707">
        <v>952.976</v>
      </c>
      <c r="M87" s="707">
        <v>986.32</v>
      </c>
      <c r="N87" s="707">
        <v>1074</v>
      </c>
      <c r="O87" s="707">
        <v>1158.375</v>
      </c>
      <c r="P87" s="707">
        <v>1348.7434189999999</v>
      </c>
      <c r="Q87" s="707">
        <v>1354.69</v>
      </c>
      <c r="R87" s="707">
        <v>1356.817</v>
      </c>
      <c r="S87" s="707">
        <v>1495.0519999999999</v>
      </c>
      <c r="T87" s="707">
        <v>1475.739</v>
      </c>
      <c r="U87" s="707">
        <v>1446.5239999999999</v>
      </c>
      <c r="V87" s="707">
        <v>1438.7560000000001</v>
      </c>
      <c r="W87" s="707">
        <v>1445.0239999999999</v>
      </c>
      <c r="X87" s="707">
        <v>1446.827</v>
      </c>
      <c r="Y87" s="707">
        <v>1449.2180000000001</v>
      </c>
      <c r="Z87" s="707">
        <v>1433.316</v>
      </c>
      <c r="AA87" s="707">
        <v>1451.579</v>
      </c>
      <c r="AB87" s="707">
        <v>1404.5432938059266</v>
      </c>
    </row>
    <row r="88" spans="1:28" x14ac:dyDescent="0.2">
      <c r="A88" s="680" t="s">
        <v>234</v>
      </c>
      <c r="B88" s="707">
        <v>517.44399999999996</v>
      </c>
      <c r="C88" s="707">
        <v>592.245</v>
      </c>
      <c r="D88" s="707">
        <v>607.00400000000002</v>
      </c>
      <c r="E88" s="707">
        <v>634.06500000000005</v>
      </c>
      <c r="F88" s="707">
        <v>667.80200000000002</v>
      </c>
      <c r="G88" s="707">
        <v>690.81</v>
      </c>
      <c r="H88" s="707">
        <v>766.005</v>
      </c>
      <c r="I88" s="707">
        <v>906.53200000000004</v>
      </c>
      <c r="J88" s="707">
        <v>1048.547</v>
      </c>
      <c r="K88" s="707">
        <v>1150.5619999999999</v>
      </c>
      <c r="L88" s="707">
        <v>1214.4359999999999</v>
      </c>
      <c r="M88" s="707">
        <v>1247.155</v>
      </c>
      <c r="N88" s="707">
        <v>1395.2070000000001</v>
      </c>
      <c r="O88" s="707">
        <v>1506.248</v>
      </c>
      <c r="P88" s="707">
        <v>1666.3460899999998</v>
      </c>
      <c r="Q88" s="707">
        <v>1762.7860000000001</v>
      </c>
      <c r="R88" s="707">
        <v>1752.0340000000001</v>
      </c>
      <c r="S88" s="707">
        <v>1983.991</v>
      </c>
      <c r="T88" s="707">
        <v>1960.9829999999999</v>
      </c>
      <c r="U88" s="707">
        <v>1904.222</v>
      </c>
      <c r="V88" s="707">
        <v>1890.6579999999999</v>
      </c>
      <c r="W88" s="707">
        <v>1907.671</v>
      </c>
      <c r="X88" s="707">
        <v>1889.521</v>
      </c>
      <c r="Y88" s="707">
        <v>1891.4079999999999</v>
      </c>
      <c r="Z88" s="707">
        <v>1878.6379999999999</v>
      </c>
      <c r="AA88" s="707">
        <v>1878.71</v>
      </c>
      <c r="AB88" s="707">
        <v>1788.709165032061</v>
      </c>
    </row>
    <row r="89" spans="1:28" x14ac:dyDescent="0.2">
      <c r="A89" s="680" t="s">
        <v>235</v>
      </c>
      <c r="B89" s="708">
        <v>3120.396244</v>
      </c>
      <c r="C89" s="708">
        <v>3664.7813740000001</v>
      </c>
      <c r="D89" s="708">
        <v>4078.3040080000001</v>
      </c>
      <c r="E89" s="708">
        <v>4507.5323779999999</v>
      </c>
      <c r="F89" s="708">
        <v>5070.2995629999996</v>
      </c>
      <c r="G89" s="708">
        <v>5404.3532640000003</v>
      </c>
      <c r="H89" s="708">
        <v>5994.2603669999999</v>
      </c>
      <c r="I89" s="708">
        <v>7190.1441699999996</v>
      </c>
      <c r="J89" s="708">
        <v>8437.1915790000003</v>
      </c>
      <c r="K89" s="708">
        <v>9540.3581630000008</v>
      </c>
      <c r="L89" s="708">
        <v>10300.030816</v>
      </c>
      <c r="M89" s="708">
        <v>10706.379008</v>
      </c>
      <c r="N89" s="708">
        <v>12717.267331999999</v>
      </c>
      <c r="O89" s="708">
        <v>14297.475554000001</v>
      </c>
      <c r="P89" s="708">
        <v>15633.680259999999</v>
      </c>
      <c r="Q89" s="708">
        <v>16492.549926</v>
      </c>
      <c r="R89" s="708">
        <v>16464.877431000001</v>
      </c>
      <c r="S89" s="708">
        <v>26975.169854</v>
      </c>
      <c r="T89" s="708">
        <v>27316.191835000001</v>
      </c>
      <c r="U89" s="708">
        <v>26586.148045999998</v>
      </c>
      <c r="V89" s="708">
        <v>26632.658753</v>
      </c>
      <c r="W89" s="708">
        <v>27025.284075</v>
      </c>
      <c r="X89" s="708">
        <v>27119.734186999998</v>
      </c>
      <c r="Y89" s="708">
        <v>27230.757504000001</v>
      </c>
      <c r="Z89" s="708">
        <v>27299.580759</v>
      </c>
      <c r="AA89" s="708">
        <v>27581.158194</v>
      </c>
      <c r="AB89" s="708">
        <v>26646.656924632796</v>
      </c>
    </row>
    <row r="90" spans="1:28" x14ac:dyDescent="0.2">
      <c r="A90" s="680" t="s">
        <v>236</v>
      </c>
      <c r="B90" s="708">
        <v>5548.1218519467202</v>
      </c>
      <c r="C90" s="708">
        <v>6329.1638554033143</v>
      </c>
      <c r="D90" s="708">
        <v>6885.3460252196892</v>
      </c>
      <c r="E90" s="708">
        <v>7493.2886408997556</v>
      </c>
      <c r="F90" s="708">
        <v>8246.6931127617663</v>
      </c>
      <c r="G90" s="708">
        <v>8504.1672703024415</v>
      </c>
      <c r="H90" s="708">
        <v>9171.455288797235</v>
      </c>
      <c r="I90" s="708">
        <v>10829.97979847082</v>
      </c>
      <c r="J90" s="708">
        <v>12425.140229139295</v>
      </c>
      <c r="K90" s="708">
        <v>13685.287725929646</v>
      </c>
      <c r="L90" s="708">
        <v>14290.831286285305</v>
      </c>
      <c r="M90" s="708">
        <v>14390.414284711114</v>
      </c>
      <c r="N90" s="708">
        <v>16619.874067733697</v>
      </c>
      <c r="O90" s="708">
        <v>17994.115041905501</v>
      </c>
      <c r="P90" s="708">
        <v>19746.050052215702</v>
      </c>
      <c r="Q90" s="708">
        <v>20494.672255971949</v>
      </c>
      <c r="R90" s="708">
        <v>19834.212108518623</v>
      </c>
      <c r="S90" s="708">
        <v>31836.466873430407</v>
      </c>
      <c r="T90" s="708">
        <v>31773.539758538922</v>
      </c>
      <c r="U90" s="708">
        <v>30430.726784370021</v>
      </c>
      <c r="V90" s="708">
        <v>30447.822486574423</v>
      </c>
      <c r="W90" s="708">
        <v>30511.781847207585</v>
      </c>
      <c r="X90" s="708">
        <v>29979.742055529496</v>
      </c>
      <c r="Y90" s="708">
        <v>29384.757736179719</v>
      </c>
      <c r="Z90" s="708">
        <v>28934.734422551424</v>
      </c>
      <c r="AA90" s="708">
        <v>28876.927316954003</v>
      </c>
      <c r="AB90" s="708">
        <v>26646.656924632796</v>
      </c>
    </row>
    <row r="91" spans="1:28" x14ac:dyDescent="0.2">
      <c r="A91" s="680" t="s">
        <v>231</v>
      </c>
      <c r="B91" s="682">
        <v>7288.7891728508393</v>
      </c>
      <c r="C91" s="682">
        <v>7798.8507957856036</v>
      </c>
      <c r="D91" s="682">
        <v>8486.6716498041842</v>
      </c>
      <c r="E91" s="682">
        <v>8966.9302742876225</v>
      </c>
      <c r="F91" s="682">
        <v>9572.4186449125682</v>
      </c>
      <c r="G91" s="682">
        <v>9887.380626464761</v>
      </c>
      <c r="H91" s="682">
        <v>9970.5427122889832</v>
      </c>
      <c r="I91" s="682">
        <v>10217.902956026948</v>
      </c>
      <c r="J91" s="682">
        <v>10341.774056305434</v>
      </c>
      <c r="K91" s="682">
        <v>10575.193747124909</v>
      </c>
      <c r="L91" s="682">
        <v>10808.279343865952</v>
      </c>
      <c r="M91" s="682">
        <v>10854.8736799416</v>
      </c>
      <c r="N91" s="682">
        <v>11841.031035381749</v>
      </c>
      <c r="O91" s="682">
        <v>12342.700381137371</v>
      </c>
      <c r="P91" s="682">
        <v>11591.293080481752</v>
      </c>
      <c r="Q91" s="682">
        <v>12174.408850733376</v>
      </c>
      <c r="R91" s="682">
        <v>12134.928609385055</v>
      </c>
      <c r="S91" s="682">
        <v>18042.964294218527</v>
      </c>
      <c r="T91" s="682">
        <v>18510.178178526148</v>
      </c>
      <c r="U91" s="682">
        <v>18379.334214987102</v>
      </c>
      <c r="V91" s="682">
        <v>18510.893266822168</v>
      </c>
      <c r="W91" s="682">
        <v>18702.30811045353</v>
      </c>
      <c r="X91" s="682">
        <v>18744.282617755958</v>
      </c>
      <c r="Y91" s="682">
        <v>18789.966384629504</v>
      </c>
      <c r="Z91" s="682">
        <v>19046.449463342346</v>
      </c>
      <c r="AA91" s="682">
        <v>19000.797196707859</v>
      </c>
      <c r="AB91" s="682">
        <v>18971.759035228933</v>
      </c>
    </row>
    <row r="92" spans="1:28" x14ac:dyDescent="0.2">
      <c r="A92" s="688" t="s">
        <v>232</v>
      </c>
      <c r="B92" s="689">
        <v>12959.601064090501</v>
      </c>
      <c r="C92" s="689">
        <v>13468.799236035849</v>
      </c>
      <c r="D92" s="689">
        <v>14327.93406197782</v>
      </c>
      <c r="E92" s="689">
        <v>14906.55887376514</v>
      </c>
      <c r="F92" s="689">
        <v>15569.257384225448</v>
      </c>
      <c r="G92" s="689">
        <v>15558.557075221584</v>
      </c>
      <c r="H92" s="689">
        <v>15255.324442399471</v>
      </c>
      <c r="I92" s="689">
        <v>15390.467837657716</v>
      </c>
      <c r="J92" s="689">
        <v>15229.948456723281</v>
      </c>
      <c r="K92" s="689">
        <v>15169.720749912316</v>
      </c>
      <c r="L92" s="689">
        <v>14996.003347707923</v>
      </c>
      <c r="M92" s="689">
        <v>14590.00556078262</v>
      </c>
      <c r="N92" s="689">
        <v>15474.743079826534</v>
      </c>
      <c r="O92" s="689">
        <v>15533.929031535989</v>
      </c>
      <c r="P92" s="689">
        <v>14640.330973296637</v>
      </c>
      <c r="Q92" s="689">
        <v>15128.680551249325</v>
      </c>
      <c r="R92" s="689">
        <v>14618.192511236683</v>
      </c>
      <c r="S92" s="689">
        <v>21294.554887341987</v>
      </c>
      <c r="T92" s="689">
        <v>21530.595693777097</v>
      </c>
      <c r="U92" s="689">
        <v>21037.13922781096</v>
      </c>
      <c r="V92" s="689">
        <v>21162.603309090922</v>
      </c>
      <c r="W92" s="689">
        <v>21115.069263353125</v>
      </c>
      <c r="X92" s="686">
        <v>20721.027500543947</v>
      </c>
      <c r="Y92" s="686">
        <v>20276.285373339084</v>
      </c>
      <c r="Z92" s="686">
        <v>20187.268140836648</v>
      </c>
      <c r="AA92" s="686">
        <v>19893.458996688434</v>
      </c>
      <c r="AB92" s="686">
        <v>18971.759035228933</v>
      </c>
    </row>
    <row r="93" spans="1:28" x14ac:dyDescent="0.2">
      <c r="A93" s="690" t="s">
        <v>124</v>
      </c>
      <c r="B93" s="691"/>
      <c r="C93" s="692"/>
      <c r="D93" s="692"/>
      <c r="E93" s="692"/>
      <c r="F93" s="693"/>
      <c r="G93" s="694"/>
      <c r="H93" s="694"/>
      <c r="I93" s="694"/>
      <c r="J93" s="694"/>
      <c r="K93" s="694"/>
      <c r="L93" s="694"/>
      <c r="M93" s="694"/>
      <c r="N93" s="694"/>
      <c r="O93" s="694"/>
      <c r="P93" s="694"/>
      <c r="Q93" s="694"/>
      <c r="R93" s="694"/>
      <c r="S93" s="694"/>
      <c r="T93" s="694"/>
      <c r="U93" s="694"/>
      <c r="V93" s="694"/>
      <c r="W93" s="694"/>
      <c r="X93" s="679"/>
      <c r="Y93" s="679"/>
      <c r="Z93" s="679"/>
      <c r="AA93" s="679"/>
      <c r="AB93" s="679"/>
    </row>
    <row r="94" spans="1:28" x14ac:dyDescent="0.2">
      <c r="A94" s="680" t="s">
        <v>228</v>
      </c>
      <c r="B94" s="695">
        <v>0</v>
      </c>
      <c r="C94" s="695">
        <v>0</v>
      </c>
      <c r="D94" s="695">
        <v>0</v>
      </c>
      <c r="E94" s="695">
        <v>0</v>
      </c>
      <c r="F94" s="695">
        <v>0</v>
      </c>
      <c r="G94" s="695">
        <v>0</v>
      </c>
      <c r="H94" s="695">
        <v>0</v>
      </c>
      <c r="I94" s="695">
        <v>0</v>
      </c>
      <c r="J94" s="695">
        <v>0</v>
      </c>
      <c r="K94" s="695">
        <v>0</v>
      </c>
      <c r="L94" s="695">
        <v>0</v>
      </c>
      <c r="M94" s="707">
        <v>127.375</v>
      </c>
      <c r="N94" s="707">
        <v>181.24799999999999</v>
      </c>
      <c r="O94" s="707">
        <v>235.00399999999999</v>
      </c>
      <c r="P94" s="707">
        <v>306.96499999999997</v>
      </c>
      <c r="Q94" s="707">
        <v>347.20100000000002</v>
      </c>
      <c r="R94" s="707">
        <v>354.62</v>
      </c>
      <c r="S94" s="707">
        <v>346.01900000000001</v>
      </c>
      <c r="T94" s="707">
        <v>353.28899999999999</v>
      </c>
      <c r="U94" s="707">
        <v>361.05799999999999</v>
      </c>
      <c r="V94" s="707">
        <v>379.37700000000001</v>
      </c>
      <c r="W94" s="707">
        <v>402.76499999999999</v>
      </c>
      <c r="X94" s="707">
        <v>415.48200000000003</v>
      </c>
      <c r="Y94" s="707">
        <v>422.62400000000002</v>
      </c>
      <c r="Z94" s="707">
        <v>424.495</v>
      </c>
      <c r="AA94" s="707">
        <v>432.18799999999999</v>
      </c>
      <c r="AB94" s="707">
        <v>443.0267688285337</v>
      </c>
    </row>
    <row r="95" spans="1:28" x14ac:dyDescent="0.2">
      <c r="A95" s="680" t="s">
        <v>234</v>
      </c>
      <c r="B95" s="695">
        <v>0</v>
      </c>
      <c r="C95" s="695">
        <v>0</v>
      </c>
      <c r="D95" s="695">
        <v>0</v>
      </c>
      <c r="E95" s="695">
        <v>0</v>
      </c>
      <c r="F95" s="695">
        <v>0</v>
      </c>
      <c r="G95" s="695">
        <v>0</v>
      </c>
      <c r="H95" s="695">
        <v>0</v>
      </c>
      <c r="I95" s="695">
        <v>0</v>
      </c>
      <c r="J95" s="695">
        <v>0</v>
      </c>
      <c r="K95" s="695">
        <v>0</v>
      </c>
      <c r="L95" s="695">
        <v>0</v>
      </c>
      <c r="M95" s="707">
        <v>162.67099999999999</v>
      </c>
      <c r="N95" s="707">
        <v>239.404</v>
      </c>
      <c r="O95" s="707">
        <v>325.14</v>
      </c>
      <c r="P95" s="707">
        <v>415.52499999999998</v>
      </c>
      <c r="Q95" s="707">
        <v>481.74400000000003</v>
      </c>
      <c r="R95" s="707">
        <v>497.08300000000003</v>
      </c>
      <c r="S95" s="707">
        <v>487.827</v>
      </c>
      <c r="T95" s="707">
        <v>500.70100000000002</v>
      </c>
      <c r="U95" s="707">
        <v>512.00099999999998</v>
      </c>
      <c r="V95" s="707">
        <v>538.71199999999999</v>
      </c>
      <c r="W95" s="707">
        <v>575.12199999999996</v>
      </c>
      <c r="X95" s="707">
        <v>597.29600000000005</v>
      </c>
      <c r="Y95" s="707">
        <v>610.23699999999997</v>
      </c>
      <c r="Z95" s="707">
        <v>616.66399999999999</v>
      </c>
      <c r="AA95" s="707">
        <v>609.57000000000005</v>
      </c>
      <c r="AB95" s="707">
        <v>627.85144184805176</v>
      </c>
    </row>
    <row r="96" spans="1:28" x14ac:dyDescent="0.2">
      <c r="A96" s="680" t="s">
        <v>235</v>
      </c>
      <c r="B96" s="695">
        <v>0</v>
      </c>
      <c r="C96" s="695">
        <v>0</v>
      </c>
      <c r="D96" s="695">
        <v>0</v>
      </c>
      <c r="E96" s="695">
        <v>0</v>
      </c>
      <c r="F96" s="695">
        <v>0</v>
      </c>
      <c r="G96" s="695">
        <v>0</v>
      </c>
      <c r="H96" s="695">
        <v>0</v>
      </c>
      <c r="I96" s="695">
        <v>0</v>
      </c>
      <c r="J96" s="695">
        <v>0</v>
      </c>
      <c r="K96" s="695">
        <v>0</v>
      </c>
      <c r="L96" s="695">
        <v>0</v>
      </c>
      <c r="M96" s="708">
        <v>2090.5302809999998</v>
      </c>
      <c r="N96" s="708">
        <v>3078.9312920000002</v>
      </c>
      <c r="O96" s="708">
        <v>4326.5579109999999</v>
      </c>
      <c r="P96" s="708">
        <v>5684.0968810000004</v>
      </c>
      <c r="Q96" s="708">
        <v>6959.2758709999998</v>
      </c>
      <c r="R96" s="708">
        <v>7479.4088380000003</v>
      </c>
      <c r="S96" s="708">
        <v>7603.7954060000002</v>
      </c>
      <c r="T96" s="708">
        <v>8107.8260010000004</v>
      </c>
      <c r="U96" s="708">
        <v>8350.9492900000005</v>
      </c>
      <c r="V96" s="708">
        <v>8842.9630479999996</v>
      </c>
      <c r="W96" s="708">
        <v>9645.3354080000008</v>
      </c>
      <c r="X96" s="708">
        <v>10294.544039</v>
      </c>
      <c r="Y96" s="708">
        <v>10739.031016000001</v>
      </c>
      <c r="Z96" s="708">
        <v>11216.418251999999</v>
      </c>
      <c r="AA96" s="708">
        <v>11753.049091999999</v>
      </c>
      <c r="AB96" s="708">
        <v>12375.209720186933</v>
      </c>
    </row>
    <row r="97" spans="1:28" x14ac:dyDescent="0.2">
      <c r="A97" s="680" t="s">
        <v>236</v>
      </c>
      <c r="B97" s="695">
        <v>0</v>
      </c>
      <c r="C97" s="695">
        <v>0</v>
      </c>
      <c r="D97" s="695">
        <v>0</v>
      </c>
      <c r="E97" s="695">
        <v>0</v>
      </c>
      <c r="F97" s="695">
        <v>0</v>
      </c>
      <c r="G97" s="695">
        <v>0</v>
      </c>
      <c r="H97" s="695">
        <v>0</v>
      </c>
      <c r="I97" s="695">
        <v>0</v>
      </c>
      <c r="J97" s="695">
        <v>0</v>
      </c>
      <c r="K97" s="695">
        <v>0</v>
      </c>
      <c r="L97" s="695">
        <v>0</v>
      </c>
      <c r="M97" s="708">
        <v>2809.8759436635423</v>
      </c>
      <c r="N97" s="708">
        <v>4023.7771999558213</v>
      </c>
      <c r="O97" s="708">
        <v>5445.1976848611966</v>
      </c>
      <c r="P97" s="708">
        <v>7179.2731875833542</v>
      </c>
      <c r="Q97" s="708">
        <v>8648.0307020438322</v>
      </c>
      <c r="R97" s="708">
        <v>9009.9778732583509</v>
      </c>
      <c r="S97" s="708">
        <v>8974.10403217776</v>
      </c>
      <c r="T97" s="708">
        <v>9430.8289147395044</v>
      </c>
      <c r="U97" s="708">
        <v>9558.5662050186729</v>
      </c>
      <c r="V97" s="708">
        <v>10109.729247760963</v>
      </c>
      <c r="W97" s="708">
        <v>10889.667949292147</v>
      </c>
      <c r="X97" s="708">
        <v>11380.191735671631</v>
      </c>
      <c r="Y97" s="708">
        <v>11588.507028499884</v>
      </c>
      <c r="Z97" s="708">
        <v>11888.244224662105</v>
      </c>
      <c r="AA97" s="708">
        <v>12305.210027623403</v>
      </c>
      <c r="AB97" s="708">
        <v>12375.209720186933</v>
      </c>
    </row>
    <row r="98" spans="1:28" x14ac:dyDescent="0.2">
      <c r="A98" s="680" t="s">
        <v>231</v>
      </c>
      <c r="B98" s="695">
        <v>0</v>
      </c>
      <c r="C98" s="695">
        <v>0</v>
      </c>
      <c r="D98" s="695">
        <v>0</v>
      </c>
      <c r="E98" s="695">
        <v>0</v>
      </c>
      <c r="F98" s="695">
        <v>0</v>
      </c>
      <c r="G98" s="695">
        <v>0</v>
      </c>
      <c r="H98" s="695">
        <v>0</v>
      </c>
      <c r="I98" s="695">
        <v>0</v>
      </c>
      <c r="J98" s="695">
        <v>0</v>
      </c>
      <c r="K98" s="695">
        <v>0</v>
      </c>
      <c r="L98" s="695">
        <v>0</v>
      </c>
      <c r="M98" s="686">
        <v>16412.406524043177</v>
      </c>
      <c r="N98" s="686">
        <v>16987.394575388422</v>
      </c>
      <c r="O98" s="686">
        <v>18410.571356232238</v>
      </c>
      <c r="P98" s="686">
        <v>18517.084622025315</v>
      </c>
      <c r="Q98" s="686">
        <v>20043.93959406799</v>
      </c>
      <c r="R98" s="686">
        <v>21091.33392927641</v>
      </c>
      <c r="S98" s="686">
        <v>21975.080576500135</v>
      </c>
      <c r="T98" s="686">
        <v>22949.556881193585</v>
      </c>
      <c r="U98" s="686">
        <v>23129.107484116124</v>
      </c>
      <c r="V98" s="686">
        <v>23309.170160552698</v>
      </c>
      <c r="W98" s="686">
        <v>23947.799356945121</v>
      </c>
      <c r="X98" s="686">
        <v>24777.352662690562</v>
      </c>
      <c r="Y98" s="686">
        <v>25410.367172711442</v>
      </c>
      <c r="Z98" s="686">
        <v>26422.96906206198</v>
      </c>
      <c r="AA98" s="686">
        <v>27194.297601969516</v>
      </c>
      <c r="AB98" s="686">
        <v>27933.322749119376</v>
      </c>
    </row>
    <row r="99" spans="1:28" ht="13.5" thickBot="1" x14ac:dyDescent="0.25">
      <c r="A99" s="696" t="s">
        <v>232</v>
      </c>
      <c r="B99" s="697">
        <v>0</v>
      </c>
      <c r="C99" s="697">
        <v>0</v>
      </c>
      <c r="D99" s="697">
        <v>0</v>
      </c>
      <c r="E99" s="697">
        <v>0</v>
      </c>
      <c r="F99" s="697">
        <v>0</v>
      </c>
      <c r="G99" s="697">
        <v>0</v>
      </c>
      <c r="H99" s="697">
        <v>0</v>
      </c>
      <c r="I99" s="697">
        <v>0</v>
      </c>
      <c r="J99" s="697">
        <v>0</v>
      </c>
      <c r="K99" s="697">
        <v>0</v>
      </c>
      <c r="L99" s="697">
        <v>0</v>
      </c>
      <c r="M99" s="698">
        <v>22059.870018948321</v>
      </c>
      <c r="N99" s="698">
        <v>22200.395038598064</v>
      </c>
      <c r="O99" s="698">
        <v>23170.659583927067</v>
      </c>
      <c r="P99" s="698">
        <v>23387.921058046861</v>
      </c>
      <c r="Q99" s="698">
        <v>24907.850789726501</v>
      </c>
      <c r="R99" s="698">
        <v>25407.41603197324</v>
      </c>
      <c r="S99" s="698">
        <v>25935.292663633383</v>
      </c>
      <c r="T99" s="698">
        <v>26694.374618908329</v>
      </c>
      <c r="U99" s="698">
        <v>26473.769325201694</v>
      </c>
      <c r="V99" s="698">
        <v>26648.239739786444</v>
      </c>
      <c r="W99" s="698">
        <v>27037.274711785154</v>
      </c>
      <c r="X99" s="698">
        <v>27390.336369979039</v>
      </c>
      <c r="Y99" s="698">
        <v>27420.371366746527</v>
      </c>
      <c r="Z99" s="698">
        <v>28005.616614240698</v>
      </c>
      <c r="AA99" s="698">
        <v>28471.891925790176</v>
      </c>
      <c r="AB99" s="698">
        <v>27933.322749119376</v>
      </c>
    </row>
    <row r="101" spans="1:28" ht="28.5" customHeight="1" x14ac:dyDescent="0.2">
      <c r="A101" s="89" t="s">
        <v>238</v>
      </c>
    </row>
    <row r="102" spans="1:28" ht="36" customHeight="1" x14ac:dyDescent="0.2">
      <c r="A102" s="89" t="s">
        <v>722</v>
      </c>
      <c r="B102" s="88"/>
      <c r="C102" s="88"/>
      <c r="D102" s="88"/>
      <c r="E102" s="88"/>
      <c r="F102" s="88"/>
      <c r="G102" s="88"/>
      <c r="H102" s="88"/>
      <c r="I102" s="88"/>
      <c r="J102" s="88"/>
      <c r="K102" s="88"/>
      <c r="L102" s="88"/>
      <c r="M102" s="88"/>
      <c r="N102" s="88"/>
      <c r="O102" s="88"/>
      <c r="P102" s="88"/>
      <c r="Q102" s="88"/>
      <c r="R102" s="88"/>
      <c r="S102" s="88"/>
      <c r="T102" s="88"/>
      <c r="U102" s="88"/>
      <c r="V102" s="90"/>
    </row>
    <row r="103" spans="1:28" x14ac:dyDescent="0.2">
      <c r="B103" s="88"/>
      <c r="C103" s="88"/>
      <c r="D103" s="88"/>
      <c r="E103" s="88"/>
      <c r="F103" s="88"/>
      <c r="G103" s="88"/>
      <c r="H103" s="88"/>
      <c r="I103" s="88"/>
      <c r="J103" s="88"/>
      <c r="K103" s="88"/>
      <c r="L103" s="88"/>
      <c r="M103" s="88"/>
      <c r="N103" s="88"/>
      <c r="O103" s="88"/>
      <c r="P103" s="88"/>
      <c r="Q103" s="88"/>
      <c r="R103" s="88"/>
      <c r="S103" s="88"/>
      <c r="T103" s="88"/>
      <c r="U103" s="88"/>
    </row>
    <row r="104" spans="1:28" x14ac:dyDescent="0.2">
      <c r="B104" s="91"/>
      <c r="F104" s="91"/>
    </row>
    <row r="105" spans="1:28" x14ac:dyDescent="0.2">
      <c r="B105" s="91"/>
      <c r="C105" s="91"/>
      <c r="D105" s="91"/>
      <c r="E105" s="91"/>
      <c r="F105" s="91"/>
      <c r="G105" s="91"/>
      <c r="H105" s="91"/>
      <c r="I105" s="91"/>
      <c r="J105" s="91"/>
      <c r="K105" s="91"/>
      <c r="L105" s="91"/>
      <c r="M105" s="91"/>
      <c r="N105" s="91"/>
      <c r="O105" s="91"/>
      <c r="P105" s="91"/>
      <c r="Q105" s="91"/>
      <c r="R105" s="91"/>
      <c r="S105" s="91"/>
      <c r="T105" s="91"/>
      <c r="U105" s="91"/>
    </row>
    <row r="106" spans="1:28" x14ac:dyDescent="0.2">
      <c r="B106" s="91"/>
      <c r="C106" s="91"/>
      <c r="D106" s="91"/>
      <c r="E106" s="91"/>
      <c r="F106" s="91"/>
      <c r="G106" s="91"/>
      <c r="H106" s="91"/>
      <c r="I106" s="91"/>
      <c r="J106" s="91"/>
      <c r="K106" s="91"/>
      <c r="L106" s="91"/>
      <c r="M106" s="91"/>
      <c r="N106" s="91"/>
      <c r="O106" s="91"/>
      <c r="P106" s="91"/>
      <c r="Q106" s="91"/>
      <c r="R106" s="91"/>
      <c r="S106" s="91"/>
      <c r="T106" s="91"/>
      <c r="U106" s="91"/>
    </row>
    <row r="107" spans="1:28" x14ac:dyDescent="0.2">
      <c r="B107" s="91"/>
      <c r="F107" s="91"/>
    </row>
    <row r="108" spans="1:28" x14ac:dyDescent="0.2">
      <c r="B108" s="91"/>
      <c r="F108" s="91"/>
    </row>
    <row r="109" spans="1:28" x14ac:dyDescent="0.2">
      <c r="B109" s="91"/>
      <c r="F109" s="91"/>
    </row>
    <row r="110" spans="1:28" x14ac:dyDescent="0.2">
      <c r="B110" s="91"/>
      <c r="F110" s="91"/>
    </row>
    <row r="111" spans="1:28" x14ac:dyDescent="0.2">
      <c r="B111" s="91"/>
      <c r="F111" s="91"/>
    </row>
    <row r="112" spans="1:28" x14ac:dyDescent="0.2">
      <c r="B112" s="91"/>
      <c r="F112" s="91"/>
    </row>
    <row r="113" spans="2:6" x14ac:dyDescent="0.2">
      <c r="B113" s="91"/>
      <c r="F113" s="91"/>
    </row>
    <row r="114" spans="2:6" x14ac:dyDescent="0.2">
      <c r="B114" s="91"/>
      <c r="F114" s="91"/>
    </row>
    <row r="115" spans="2:6" x14ac:dyDescent="0.2">
      <c r="B115" s="91"/>
      <c r="F115" s="91"/>
    </row>
    <row r="116" spans="2:6" x14ac:dyDescent="0.2">
      <c r="B116" s="91"/>
      <c r="F116" s="91"/>
    </row>
    <row r="117" spans="2:6" x14ac:dyDescent="0.2">
      <c r="B117" s="91"/>
      <c r="F117" s="91"/>
    </row>
    <row r="118" spans="2:6" x14ac:dyDescent="0.2">
      <c r="B118" s="91"/>
      <c r="F118" s="91"/>
    </row>
    <row r="119" spans="2:6" x14ac:dyDescent="0.2">
      <c r="B119" s="91"/>
      <c r="F119" s="91"/>
    </row>
    <row r="120" spans="2:6" x14ac:dyDescent="0.2">
      <c r="B120" s="91"/>
      <c r="F120" s="91"/>
    </row>
    <row r="121" spans="2:6" x14ac:dyDescent="0.2">
      <c r="B121" s="91"/>
      <c r="F121" s="91"/>
    </row>
    <row r="122" spans="2:6" x14ac:dyDescent="0.2">
      <c r="B122" s="91"/>
      <c r="F122" s="91"/>
    </row>
    <row r="123" spans="2:6" x14ac:dyDescent="0.2">
      <c r="B123" s="91"/>
      <c r="F123" s="91"/>
    </row>
  </sheetData>
  <mergeCells count="1">
    <mergeCell ref="A1:W1"/>
  </mergeCells>
  <phoneticPr fontId="19" type="noConversion"/>
  <pageMargins left="0.2" right="0.2" top="0.25" bottom="0.25" header="0.3" footer="0.3"/>
  <pageSetup orientation="portrait"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9C7B-2044-427C-BE67-41ABF40E7E2C}">
  <sheetPr>
    <tabColor theme="5" tint="0.39997558519241921"/>
  </sheetPr>
  <dimension ref="A1:AL46"/>
  <sheetViews>
    <sheetView zoomScale="80" zoomScaleNormal="80" workbookViewId="0">
      <selection activeCell="M51" sqref="M51"/>
    </sheetView>
  </sheetViews>
  <sheetFormatPr defaultColWidth="5.7109375" defaultRowHeight="12.75" x14ac:dyDescent="0.2"/>
  <cols>
    <col min="1" max="1" width="1.5703125" style="151" customWidth="1"/>
    <col min="2" max="2" width="30.5703125" style="151" customWidth="1"/>
    <col min="3" max="3" width="10.28515625" style="160" customWidth="1"/>
    <col min="4" max="30" width="7.140625" style="160" customWidth="1"/>
    <col min="31" max="31" width="5.7109375" style="151"/>
    <col min="32" max="32" width="6.85546875" style="151" customWidth="1"/>
    <col min="33" max="33" width="5.7109375" style="151"/>
    <col min="34" max="34" width="7.7109375" style="151" customWidth="1"/>
    <col min="35" max="35" width="8.5703125" style="151" customWidth="1"/>
    <col min="36" max="36" width="9" style="151" customWidth="1"/>
    <col min="37" max="37" width="9.42578125" style="151" customWidth="1"/>
    <col min="38" max="235" width="5.7109375" style="151"/>
    <col min="236" max="236" width="1.5703125" style="151" customWidth="1"/>
    <col min="237" max="237" width="15.7109375" style="151" customWidth="1"/>
    <col min="238" max="238" width="10.28515625" style="151" customWidth="1"/>
    <col min="239" max="265" width="7.140625" style="151" customWidth="1"/>
    <col min="266" max="266" width="5.7109375" style="151"/>
    <col min="267" max="267" width="6.85546875" style="151" customWidth="1"/>
    <col min="268" max="491" width="5.7109375" style="151"/>
    <col min="492" max="492" width="1.5703125" style="151" customWidth="1"/>
    <col min="493" max="493" width="15.7109375" style="151" customWidth="1"/>
    <col min="494" max="494" width="10.28515625" style="151" customWidth="1"/>
    <col min="495" max="521" width="7.140625" style="151" customWidth="1"/>
    <col min="522" max="522" width="5.7109375" style="151"/>
    <col min="523" max="523" width="6.85546875" style="151" customWidth="1"/>
    <col min="524" max="747" width="5.7109375" style="151"/>
    <col min="748" max="748" width="1.5703125" style="151" customWidth="1"/>
    <col min="749" max="749" width="15.7109375" style="151" customWidth="1"/>
    <col min="750" max="750" width="10.28515625" style="151" customWidth="1"/>
    <col min="751" max="777" width="7.140625" style="151" customWidth="1"/>
    <col min="778" max="778" width="5.7109375" style="151"/>
    <col min="779" max="779" width="6.85546875" style="151" customWidth="1"/>
    <col min="780" max="1003" width="5.7109375" style="151"/>
    <col min="1004" max="1004" width="1.5703125" style="151" customWidth="1"/>
    <col min="1005" max="1005" width="15.7109375" style="151" customWidth="1"/>
    <col min="1006" max="1006" width="10.28515625" style="151" customWidth="1"/>
    <col min="1007" max="1033" width="7.140625" style="151" customWidth="1"/>
    <col min="1034" max="1034" width="5.7109375" style="151"/>
    <col min="1035" max="1035" width="6.85546875" style="151" customWidth="1"/>
    <col min="1036" max="1259" width="5.7109375" style="151"/>
    <col min="1260" max="1260" width="1.5703125" style="151" customWidth="1"/>
    <col min="1261" max="1261" width="15.7109375" style="151" customWidth="1"/>
    <col min="1262" max="1262" width="10.28515625" style="151" customWidth="1"/>
    <col min="1263" max="1289" width="7.140625" style="151" customWidth="1"/>
    <col min="1290" max="1290" width="5.7109375" style="151"/>
    <col min="1291" max="1291" width="6.85546875" style="151" customWidth="1"/>
    <col min="1292" max="1515" width="5.7109375" style="151"/>
    <col min="1516" max="1516" width="1.5703125" style="151" customWidth="1"/>
    <col min="1517" max="1517" width="15.7109375" style="151" customWidth="1"/>
    <col min="1518" max="1518" width="10.28515625" style="151" customWidth="1"/>
    <col min="1519" max="1545" width="7.140625" style="151" customWidth="1"/>
    <col min="1546" max="1546" width="5.7109375" style="151"/>
    <col min="1547" max="1547" width="6.85546875" style="151" customWidth="1"/>
    <col min="1548" max="1771" width="5.7109375" style="151"/>
    <col min="1772" max="1772" width="1.5703125" style="151" customWidth="1"/>
    <col min="1773" max="1773" width="15.7109375" style="151" customWidth="1"/>
    <col min="1774" max="1774" width="10.28515625" style="151" customWidth="1"/>
    <col min="1775" max="1801" width="7.140625" style="151" customWidth="1"/>
    <col min="1802" max="1802" width="5.7109375" style="151"/>
    <col min="1803" max="1803" width="6.85546875" style="151" customWidth="1"/>
    <col min="1804" max="2027" width="5.7109375" style="151"/>
    <col min="2028" max="2028" width="1.5703125" style="151" customWidth="1"/>
    <col min="2029" max="2029" width="15.7109375" style="151" customWidth="1"/>
    <col min="2030" max="2030" width="10.28515625" style="151" customWidth="1"/>
    <col min="2031" max="2057" width="7.140625" style="151" customWidth="1"/>
    <col min="2058" max="2058" width="5.7109375" style="151"/>
    <col min="2059" max="2059" width="6.85546875" style="151" customWidth="1"/>
    <col min="2060" max="2283" width="5.7109375" style="151"/>
    <col min="2284" max="2284" width="1.5703125" style="151" customWidth="1"/>
    <col min="2285" max="2285" width="15.7109375" style="151" customWidth="1"/>
    <col min="2286" max="2286" width="10.28515625" style="151" customWidth="1"/>
    <col min="2287" max="2313" width="7.140625" style="151" customWidth="1"/>
    <col min="2314" max="2314" width="5.7109375" style="151"/>
    <col min="2315" max="2315" width="6.85546875" style="151" customWidth="1"/>
    <col min="2316" max="2539" width="5.7109375" style="151"/>
    <col min="2540" max="2540" width="1.5703125" style="151" customWidth="1"/>
    <col min="2541" max="2541" width="15.7109375" style="151" customWidth="1"/>
    <col min="2542" max="2542" width="10.28515625" style="151" customWidth="1"/>
    <col min="2543" max="2569" width="7.140625" style="151" customWidth="1"/>
    <col min="2570" max="2570" width="5.7109375" style="151"/>
    <col min="2571" max="2571" width="6.85546875" style="151" customWidth="1"/>
    <col min="2572" max="2795" width="5.7109375" style="151"/>
    <col min="2796" max="2796" width="1.5703125" style="151" customWidth="1"/>
    <col min="2797" max="2797" width="15.7109375" style="151" customWidth="1"/>
    <col min="2798" max="2798" width="10.28515625" style="151" customWidth="1"/>
    <col min="2799" max="2825" width="7.140625" style="151" customWidth="1"/>
    <col min="2826" max="2826" width="5.7109375" style="151"/>
    <col min="2827" max="2827" width="6.85546875" style="151" customWidth="1"/>
    <col min="2828" max="3051" width="5.7109375" style="151"/>
    <col min="3052" max="3052" width="1.5703125" style="151" customWidth="1"/>
    <col min="3053" max="3053" width="15.7109375" style="151" customWidth="1"/>
    <col min="3054" max="3054" width="10.28515625" style="151" customWidth="1"/>
    <col min="3055" max="3081" width="7.140625" style="151" customWidth="1"/>
    <col min="3082" max="3082" width="5.7109375" style="151"/>
    <col min="3083" max="3083" width="6.85546875" style="151" customWidth="1"/>
    <col min="3084" max="3307" width="5.7109375" style="151"/>
    <col min="3308" max="3308" width="1.5703125" style="151" customWidth="1"/>
    <col min="3309" max="3309" width="15.7109375" style="151" customWidth="1"/>
    <col min="3310" max="3310" width="10.28515625" style="151" customWidth="1"/>
    <col min="3311" max="3337" width="7.140625" style="151" customWidth="1"/>
    <col min="3338" max="3338" width="5.7109375" style="151"/>
    <col min="3339" max="3339" width="6.85546875" style="151" customWidth="1"/>
    <col min="3340" max="3563" width="5.7109375" style="151"/>
    <col min="3564" max="3564" width="1.5703125" style="151" customWidth="1"/>
    <col min="3565" max="3565" width="15.7109375" style="151" customWidth="1"/>
    <col min="3566" max="3566" width="10.28515625" style="151" customWidth="1"/>
    <col min="3567" max="3593" width="7.140625" style="151" customWidth="1"/>
    <col min="3594" max="3594" width="5.7109375" style="151"/>
    <col min="3595" max="3595" width="6.85546875" style="151" customWidth="1"/>
    <col min="3596" max="3819" width="5.7109375" style="151"/>
    <col min="3820" max="3820" width="1.5703125" style="151" customWidth="1"/>
    <col min="3821" max="3821" width="15.7109375" style="151" customWidth="1"/>
    <col min="3822" max="3822" width="10.28515625" style="151" customWidth="1"/>
    <col min="3823" max="3849" width="7.140625" style="151" customWidth="1"/>
    <col min="3850" max="3850" width="5.7109375" style="151"/>
    <col min="3851" max="3851" width="6.85546875" style="151" customWidth="1"/>
    <col min="3852" max="4075" width="5.7109375" style="151"/>
    <col min="4076" max="4076" width="1.5703125" style="151" customWidth="1"/>
    <col min="4077" max="4077" width="15.7109375" style="151" customWidth="1"/>
    <col min="4078" max="4078" width="10.28515625" style="151" customWidth="1"/>
    <col min="4079" max="4105" width="7.140625" style="151" customWidth="1"/>
    <col min="4106" max="4106" width="5.7109375" style="151"/>
    <col min="4107" max="4107" width="6.85546875" style="151" customWidth="1"/>
    <col min="4108" max="4331" width="5.7109375" style="151"/>
    <col min="4332" max="4332" width="1.5703125" style="151" customWidth="1"/>
    <col min="4333" max="4333" width="15.7109375" style="151" customWidth="1"/>
    <col min="4334" max="4334" width="10.28515625" style="151" customWidth="1"/>
    <col min="4335" max="4361" width="7.140625" style="151" customWidth="1"/>
    <col min="4362" max="4362" width="5.7109375" style="151"/>
    <col min="4363" max="4363" width="6.85546875" style="151" customWidth="1"/>
    <col min="4364" max="4587" width="5.7109375" style="151"/>
    <col min="4588" max="4588" width="1.5703125" style="151" customWidth="1"/>
    <col min="4589" max="4589" width="15.7109375" style="151" customWidth="1"/>
    <col min="4590" max="4590" width="10.28515625" style="151" customWidth="1"/>
    <col min="4591" max="4617" width="7.140625" style="151" customWidth="1"/>
    <col min="4618" max="4618" width="5.7109375" style="151"/>
    <col min="4619" max="4619" width="6.85546875" style="151" customWidth="1"/>
    <col min="4620" max="4843" width="5.7109375" style="151"/>
    <col min="4844" max="4844" width="1.5703125" style="151" customWidth="1"/>
    <col min="4845" max="4845" width="15.7109375" style="151" customWidth="1"/>
    <col min="4846" max="4846" width="10.28515625" style="151" customWidth="1"/>
    <col min="4847" max="4873" width="7.140625" style="151" customWidth="1"/>
    <col min="4874" max="4874" width="5.7109375" style="151"/>
    <col min="4875" max="4875" width="6.85546875" style="151" customWidth="1"/>
    <col min="4876" max="5099" width="5.7109375" style="151"/>
    <col min="5100" max="5100" width="1.5703125" style="151" customWidth="1"/>
    <col min="5101" max="5101" width="15.7109375" style="151" customWidth="1"/>
    <col min="5102" max="5102" width="10.28515625" style="151" customWidth="1"/>
    <col min="5103" max="5129" width="7.140625" style="151" customWidth="1"/>
    <col min="5130" max="5130" width="5.7109375" style="151"/>
    <col min="5131" max="5131" width="6.85546875" style="151" customWidth="1"/>
    <col min="5132" max="5355" width="5.7109375" style="151"/>
    <col min="5356" max="5356" width="1.5703125" style="151" customWidth="1"/>
    <col min="5357" max="5357" width="15.7109375" style="151" customWidth="1"/>
    <col min="5358" max="5358" width="10.28515625" style="151" customWidth="1"/>
    <col min="5359" max="5385" width="7.140625" style="151" customWidth="1"/>
    <col min="5386" max="5386" width="5.7109375" style="151"/>
    <col min="5387" max="5387" width="6.85546875" style="151" customWidth="1"/>
    <col min="5388" max="5611" width="5.7109375" style="151"/>
    <col min="5612" max="5612" width="1.5703125" style="151" customWidth="1"/>
    <col min="5613" max="5613" width="15.7109375" style="151" customWidth="1"/>
    <col min="5614" max="5614" width="10.28515625" style="151" customWidth="1"/>
    <col min="5615" max="5641" width="7.140625" style="151" customWidth="1"/>
    <col min="5642" max="5642" width="5.7109375" style="151"/>
    <col min="5643" max="5643" width="6.85546875" style="151" customWidth="1"/>
    <col min="5644" max="5867" width="5.7109375" style="151"/>
    <col min="5868" max="5868" width="1.5703125" style="151" customWidth="1"/>
    <col min="5869" max="5869" width="15.7109375" style="151" customWidth="1"/>
    <col min="5870" max="5870" width="10.28515625" style="151" customWidth="1"/>
    <col min="5871" max="5897" width="7.140625" style="151" customWidth="1"/>
    <col min="5898" max="5898" width="5.7109375" style="151"/>
    <col min="5899" max="5899" width="6.85546875" style="151" customWidth="1"/>
    <col min="5900" max="6123" width="5.7109375" style="151"/>
    <col min="6124" max="6124" width="1.5703125" style="151" customWidth="1"/>
    <col min="6125" max="6125" width="15.7109375" style="151" customWidth="1"/>
    <col min="6126" max="6126" width="10.28515625" style="151" customWidth="1"/>
    <col min="6127" max="6153" width="7.140625" style="151" customWidth="1"/>
    <col min="6154" max="6154" width="5.7109375" style="151"/>
    <col min="6155" max="6155" width="6.85546875" style="151" customWidth="1"/>
    <col min="6156" max="6379" width="5.7109375" style="151"/>
    <col min="6380" max="6380" width="1.5703125" style="151" customWidth="1"/>
    <col min="6381" max="6381" width="15.7109375" style="151" customWidth="1"/>
    <col min="6382" max="6382" width="10.28515625" style="151" customWidth="1"/>
    <col min="6383" max="6409" width="7.140625" style="151" customWidth="1"/>
    <col min="6410" max="6410" width="5.7109375" style="151"/>
    <col min="6411" max="6411" width="6.85546875" style="151" customWidth="1"/>
    <col min="6412" max="6635" width="5.7109375" style="151"/>
    <col min="6636" max="6636" width="1.5703125" style="151" customWidth="1"/>
    <col min="6637" max="6637" width="15.7109375" style="151" customWidth="1"/>
    <col min="6638" max="6638" width="10.28515625" style="151" customWidth="1"/>
    <col min="6639" max="6665" width="7.140625" style="151" customWidth="1"/>
    <col min="6666" max="6666" width="5.7109375" style="151"/>
    <col min="6667" max="6667" width="6.85546875" style="151" customWidth="1"/>
    <col min="6668" max="6891" width="5.7109375" style="151"/>
    <col min="6892" max="6892" width="1.5703125" style="151" customWidth="1"/>
    <col min="6893" max="6893" width="15.7109375" style="151" customWidth="1"/>
    <col min="6894" max="6894" width="10.28515625" style="151" customWidth="1"/>
    <col min="6895" max="6921" width="7.140625" style="151" customWidth="1"/>
    <col min="6922" max="6922" width="5.7109375" style="151"/>
    <col min="6923" max="6923" width="6.85546875" style="151" customWidth="1"/>
    <col min="6924" max="7147" width="5.7109375" style="151"/>
    <col min="7148" max="7148" width="1.5703125" style="151" customWidth="1"/>
    <col min="7149" max="7149" width="15.7109375" style="151" customWidth="1"/>
    <col min="7150" max="7150" width="10.28515625" style="151" customWidth="1"/>
    <col min="7151" max="7177" width="7.140625" style="151" customWidth="1"/>
    <col min="7178" max="7178" width="5.7109375" style="151"/>
    <col min="7179" max="7179" width="6.85546875" style="151" customWidth="1"/>
    <col min="7180" max="7403" width="5.7109375" style="151"/>
    <col min="7404" max="7404" width="1.5703125" style="151" customWidth="1"/>
    <col min="7405" max="7405" width="15.7109375" style="151" customWidth="1"/>
    <col min="7406" max="7406" width="10.28515625" style="151" customWidth="1"/>
    <col min="7407" max="7433" width="7.140625" style="151" customWidth="1"/>
    <col min="7434" max="7434" width="5.7109375" style="151"/>
    <col min="7435" max="7435" width="6.85546875" style="151" customWidth="1"/>
    <col min="7436" max="7659" width="5.7109375" style="151"/>
    <col min="7660" max="7660" width="1.5703125" style="151" customWidth="1"/>
    <col min="7661" max="7661" width="15.7109375" style="151" customWidth="1"/>
    <col min="7662" max="7662" width="10.28515625" style="151" customWidth="1"/>
    <col min="7663" max="7689" width="7.140625" style="151" customWidth="1"/>
    <col min="7690" max="7690" width="5.7109375" style="151"/>
    <col min="7691" max="7691" width="6.85546875" style="151" customWidth="1"/>
    <col min="7692" max="7915" width="5.7109375" style="151"/>
    <col min="7916" max="7916" width="1.5703125" style="151" customWidth="1"/>
    <col min="7917" max="7917" width="15.7109375" style="151" customWidth="1"/>
    <col min="7918" max="7918" width="10.28515625" style="151" customWidth="1"/>
    <col min="7919" max="7945" width="7.140625" style="151" customWidth="1"/>
    <col min="7946" max="7946" width="5.7109375" style="151"/>
    <col min="7947" max="7947" width="6.85546875" style="151" customWidth="1"/>
    <col min="7948" max="8171" width="5.7109375" style="151"/>
    <col min="8172" max="8172" width="1.5703125" style="151" customWidth="1"/>
    <col min="8173" max="8173" width="15.7109375" style="151" customWidth="1"/>
    <col min="8174" max="8174" width="10.28515625" style="151" customWidth="1"/>
    <col min="8175" max="8201" width="7.140625" style="151" customWidth="1"/>
    <col min="8202" max="8202" width="5.7109375" style="151"/>
    <col min="8203" max="8203" width="6.85546875" style="151" customWidth="1"/>
    <col min="8204" max="8427" width="5.7109375" style="151"/>
    <col min="8428" max="8428" width="1.5703125" style="151" customWidth="1"/>
    <col min="8429" max="8429" width="15.7109375" style="151" customWidth="1"/>
    <col min="8430" max="8430" width="10.28515625" style="151" customWidth="1"/>
    <col min="8431" max="8457" width="7.140625" style="151" customWidth="1"/>
    <col min="8458" max="8458" width="5.7109375" style="151"/>
    <col min="8459" max="8459" width="6.85546875" style="151" customWidth="1"/>
    <col min="8460" max="8683" width="5.7109375" style="151"/>
    <col min="8684" max="8684" width="1.5703125" style="151" customWidth="1"/>
    <col min="8685" max="8685" width="15.7109375" style="151" customWidth="1"/>
    <col min="8686" max="8686" width="10.28515625" style="151" customWidth="1"/>
    <col min="8687" max="8713" width="7.140625" style="151" customWidth="1"/>
    <col min="8714" max="8714" width="5.7109375" style="151"/>
    <col min="8715" max="8715" width="6.85546875" style="151" customWidth="1"/>
    <col min="8716" max="8939" width="5.7109375" style="151"/>
    <col min="8940" max="8940" width="1.5703125" style="151" customWidth="1"/>
    <col min="8941" max="8941" width="15.7109375" style="151" customWidth="1"/>
    <col min="8942" max="8942" width="10.28515625" style="151" customWidth="1"/>
    <col min="8943" max="8969" width="7.140625" style="151" customWidth="1"/>
    <col min="8970" max="8970" width="5.7109375" style="151"/>
    <col min="8971" max="8971" width="6.85546875" style="151" customWidth="1"/>
    <col min="8972" max="9195" width="5.7109375" style="151"/>
    <col min="9196" max="9196" width="1.5703125" style="151" customWidth="1"/>
    <col min="9197" max="9197" width="15.7109375" style="151" customWidth="1"/>
    <col min="9198" max="9198" width="10.28515625" style="151" customWidth="1"/>
    <col min="9199" max="9225" width="7.140625" style="151" customWidth="1"/>
    <col min="9226" max="9226" width="5.7109375" style="151"/>
    <col min="9227" max="9227" width="6.85546875" style="151" customWidth="1"/>
    <col min="9228" max="9451" width="5.7109375" style="151"/>
    <col min="9452" max="9452" width="1.5703125" style="151" customWidth="1"/>
    <col min="9453" max="9453" width="15.7109375" style="151" customWidth="1"/>
    <col min="9454" max="9454" width="10.28515625" style="151" customWidth="1"/>
    <col min="9455" max="9481" width="7.140625" style="151" customWidth="1"/>
    <col min="9482" max="9482" width="5.7109375" style="151"/>
    <col min="9483" max="9483" width="6.85546875" style="151" customWidth="1"/>
    <col min="9484" max="9707" width="5.7109375" style="151"/>
    <col min="9708" max="9708" width="1.5703125" style="151" customWidth="1"/>
    <col min="9709" max="9709" width="15.7109375" style="151" customWidth="1"/>
    <col min="9710" max="9710" width="10.28515625" style="151" customWidth="1"/>
    <col min="9711" max="9737" width="7.140625" style="151" customWidth="1"/>
    <col min="9738" max="9738" width="5.7109375" style="151"/>
    <col min="9739" max="9739" width="6.85546875" style="151" customWidth="1"/>
    <col min="9740" max="9963" width="5.7109375" style="151"/>
    <col min="9964" max="9964" width="1.5703125" style="151" customWidth="1"/>
    <col min="9965" max="9965" width="15.7109375" style="151" customWidth="1"/>
    <col min="9966" max="9966" width="10.28515625" style="151" customWidth="1"/>
    <col min="9967" max="9993" width="7.140625" style="151" customWidth="1"/>
    <col min="9994" max="9994" width="5.7109375" style="151"/>
    <col min="9995" max="9995" width="6.85546875" style="151" customWidth="1"/>
    <col min="9996" max="10219" width="5.7109375" style="151"/>
    <col min="10220" max="10220" width="1.5703125" style="151" customWidth="1"/>
    <col min="10221" max="10221" width="15.7109375" style="151" customWidth="1"/>
    <col min="10222" max="10222" width="10.28515625" style="151" customWidth="1"/>
    <col min="10223" max="10249" width="7.140625" style="151" customWidth="1"/>
    <col min="10250" max="10250" width="5.7109375" style="151"/>
    <col min="10251" max="10251" width="6.85546875" style="151" customWidth="1"/>
    <col min="10252" max="10475" width="5.7109375" style="151"/>
    <col min="10476" max="10476" width="1.5703125" style="151" customWidth="1"/>
    <col min="10477" max="10477" width="15.7109375" style="151" customWidth="1"/>
    <col min="10478" max="10478" width="10.28515625" style="151" customWidth="1"/>
    <col min="10479" max="10505" width="7.140625" style="151" customWidth="1"/>
    <col min="10506" max="10506" width="5.7109375" style="151"/>
    <col min="10507" max="10507" width="6.85546875" style="151" customWidth="1"/>
    <col min="10508" max="10731" width="5.7109375" style="151"/>
    <col min="10732" max="10732" width="1.5703125" style="151" customWidth="1"/>
    <col min="10733" max="10733" width="15.7109375" style="151" customWidth="1"/>
    <col min="10734" max="10734" width="10.28515625" style="151" customWidth="1"/>
    <col min="10735" max="10761" width="7.140625" style="151" customWidth="1"/>
    <col min="10762" max="10762" width="5.7109375" style="151"/>
    <col min="10763" max="10763" width="6.85546875" style="151" customWidth="1"/>
    <col min="10764" max="10987" width="5.7109375" style="151"/>
    <col min="10988" max="10988" width="1.5703125" style="151" customWidth="1"/>
    <col min="10989" max="10989" width="15.7109375" style="151" customWidth="1"/>
    <col min="10990" max="10990" width="10.28515625" style="151" customWidth="1"/>
    <col min="10991" max="11017" width="7.140625" style="151" customWidth="1"/>
    <col min="11018" max="11018" width="5.7109375" style="151"/>
    <col min="11019" max="11019" width="6.85546875" style="151" customWidth="1"/>
    <col min="11020" max="11243" width="5.7109375" style="151"/>
    <col min="11244" max="11244" width="1.5703125" style="151" customWidth="1"/>
    <col min="11245" max="11245" width="15.7109375" style="151" customWidth="1"/>
    <col min="11246" max="11246" width="10.28515625" style="151" customWidth="1"/>
    <col min="11247" max="11273" width="7.140625" style="151" customWidth="1"/>
    <col min="11274" max="11274" width="5.7109375" style="151"/>
    <col min="11275" max="11275" width="6.85546875" style="151" customWidth="1"/>
    <col min="11276" max="11499" width="5.7109375" style="151"/>
    <col min="11500" max="11500" width="1.5703125" style="151" customWidth="1"/>
    <col min="11501" max="11501" width="15.7109375" style="151" customWidth="1"/>
    <col min="11502" max="11502" width="10.28515625" style="151" customWidth="1"/>
    <col min="11503" max="11529" width="7.140625" style="151" customWidth="1"/>
    <col min="11530" max="11530" width="5.7109375" style="151"/>
    <col min="11531" max="11531" width="6.85546875" style="151" customWidth="1"/>
    <col min="11532" max="11755" width="5.7109375" style="151"/>
    <col min="11756" max="11756" width="1.5703125" style="151" customWidth="1"/>
    <col min="11757" max="11757" width="15.7109375" style="151" customWidth="1"/>
    <col min="11758" max="11758" width="10.28515625" style="151" customWidth="1"/>
    <col min="11759" max="11785" width="7.140625" style="151" customWidth="1"/>
    <col min="11786" max="11786" width="5.7109375" style="151"/>
    <col min="11787" max="11787" width="6.85546875" style="151" customWidth="1"/>
    <col min="11788" max="12011" width="5.7109375" style="151"/>
    <col min="12012" max="12012" width="1.5703125" style="151" customWidth="1"/>
    <col min="12013" max="12013" width="15.7109375" style="151" customWidth="1"/>
    <col min="12014" max="12014" width="10.28515625" style="151" customWidth="1"/>
    <col min="12015" max="12041" width="7.140625" style="151" customWidth="1"/>
    <col min="12042" max="12042" width="5.7109375" style="151"/>
    <col min="12043" max="12043" width="6.85546875" style="151" customWidth="1"/>
    <col min="12044" max="12267" width="5.7109375" style="151"/>
    <col min="12268" max="12268" width="1.5703125" style="151" customWidth="1"/>
    <col min="12269" max="12269" width="15.7109375" style="151" customWidth="1"/>
    <col min="12270" max="12270" width="10.28515625" style="151" customWidth="1"/>
    <col min="12271" max="12297" width="7.140625" style="151" customWidth="1"/>
    <col min="12298" max="12298" width="5.7109375" style="151"/>
    <col min="12299" max="12299" width="6.85546875" style="151" customWidth="1"/>
    <col min="12300" max="12523" width="5.7109375" style="151"/>
    <col min="12524" max="12524" width="1.5703125" style="151" customWidth="1"/>
    <col min="12525" max="12525" width="15.7109375" style="151" customWidth="1"/>
    <col min="12526" max="12526" width="10.28515625" style="151" customWidth="1"/>
    <col min="12527" max="12553" width="7.140625" style="151" customWidth="1"/>
    <col min="12554" max="12554" width="5.7109375" style="151"/>
    <col min="12555" max="12555" width="6.85546875" style="151" customWidth="1"/>
    <col min="12556" max="12779" width="5.7109375" style="151"/>
    <col min="12780" max="12780" width="1.5703125" style="151" customWidth="1"/>
    <col min="12781" max="12781" width="15.7109375" style="151" customWidth="1"/>
    <col min="12782" max="12782" width="10.28515625" style="151" customWidth="1"/>
    <col min="12783" max="12809" width="7.140625" style="151" customWidth="1"/>
    <col min="12810" max="12810" width="5.7109375" style="151"/>
    <col min="12811" max="12811" width="6.85546875" style="151" customWidth="1"/>
    <col min="12812" max="13035" width="5.7109375" style="151"/>
    <col min="13036" max="13036" width="1.5703125" style="151" customWidth="1"/>
    <col min="13037" max="13037" width="15.7109375" style="151" customWidth="1"/>
    <col min="13038" max="13038" width="10.28515625" style="151" customWidth="1"/>
    <col min="13039" max="13065" width="7.140625" style="151" customWidth="1"/>
    <col min="13066" max="13066" width="5.7109375" style="151"/>
    <col min="13067" max="13067" width="6.85546875" style="151" customWidth="1"/>
    <col min="13068" max="13291" width="5.7109375" style="151"/>
    <col min="13292" max="13292" width="1.5703125" style="151" customWidth="1"/>
    <col min="13293" max="13293" width="15.7109375" style="151" customWidth="1"/>
    <col min="13294" max="13294" width="10.28515625" style="151" customWidth="1"/>
    <col min="13295" max="13321" width="7.140625" style="151" customWidth="1"/>
    <col min="13322" max="13322" width="5.7109375" style="151"/>
    <col min="13323" max="13323" width="6.85546875" style="151" customWidth="1"/>
    <col min="13324" max="13547" width="5.7109375" style="151"/>
    <col min="13548" max="13548" width="1.5703125" style="151" customWidth="1"/>
    <col min="13549" max="13549" width="15.7109375" style="151" customWidth="1"/>
    <col min="13550" max="13550" width="10.28515625" style="151" customWidth="1"/>
    <col min="13551" max="13577" width="7.140625" style="151" customWidth="1"/>
    <col min="13578" max="13578" width="5.7109375" style="151"/>
    <col min="13579" max="13579" width="6.85546875" style="151" customWidth="1"/>
    <col min="13580" max="13803" width="5.7109375" style="151"/>
    <col min="13804" max="13804" width="1.5703125" style="151" customWidth="1"/>
    <col min="13805" max="13805" width="15.7109375" style="151" customWidth="1"/>
    <col min="13806" max="13806" width="10.28515625" style="151" customWidth="1"/>
    <col min="13807" max="13833" width="7.140625" style="151" customWidth="1"/>
    <col min="13834" max="13834" width="5.7109375" style="151"/>
    <col min="13835" max="13835" width="6.85546875" style="151" customWidth="1"/>
    <col min="13836" max="14059" width="5.7109375" style="151"/>
    <col min="14060" max="14060" width="1.5703125" style="151" customWidth="1"/>
    <col min="14061" max="14061" width="15.7109375" style="151" customWidth="1"/>
    <col min="14062" max="14062" width="10.28515625" style="151" customWidth="1"/>
    <col min="14063" max="14089" width="7.140625" style="151" customWidth="1"/>
    <col min="14090" max="14090" width="5.7109375" style="151"/>
    <col min="14091" max="14091" width="6.85546875" style="151" customWidth="1"/>
    <col min="14092" max="14315" width="5.7109375" style="151"/>
    <col min="14316" max="14316" width="1.5703125" style="151" customWidth="1"/>
    <col min="14317" max="14317" width="15.7109375" style="151" customWidth="1"/>
    <col min="14318" max="14318" width="10.28515625" style="151" customWidth="1"/>
    <col min="14319" max="14345" width="7.140625" style="151" customWidth="1"/>
    <col min="14346" max="14346" width="5.7109375" style="151"/>
    <col min="14347" max="14347" width="6.85546875" style="151" customWidth="1"/>
    <col min="14348" max="14571" width="5.7109375" style="151"/>
    <col min="14572" max="14572" width="1.5703125" style="151" customWidth="1"/>
    <col min="14573" max="14573" width="15.7109375" style="151" customWidth="1"/>
    <col min="14574" max="14574" width="10.28515625" style="151" customWidth="1"/>
    <col min="14575" max="14601" width="7.140625" style="151" customWidth="1"/>
    <col min="14602" max="14602" width="5.7109375" style="151"/>
    <col min="14603" max="14603" width="6.85546875" style="151" customWidth="1"/>
    <col min="14604" max="14827" width="5.7109375" style="151"/>
    <col min="14828" max="14828" width="1.5703125" style="151" customWidth="1"/>
    <col min="14829" max="14829" width="15.7109375" style="151" customWidth="1"/>
    <col min="14830" max="14830" width="10.28515625" style="151" customWidth="1"/>
    <col min="14831" max="14857" width="7.140625" style="151" customWidth="1"/>
    <col min="14858" max="14858" width="5.7109375" style="151"/>
    <col min="14859" max="14859" width="6.85546875" style="151" customWidth="1"/>
    <col min="14860" max="15083" width="5.7109375" style="151"/>
    <col min="15084" max="15084" width="1.5703125" style="151" customWidth="1"/>
    <col min="15085" max="15085" width="15.7109375" style="151" customWidth="1"/>
    <col min="15086" max="15086" width="10.28515625" style="151" customWidth="1"/>
    <col min="15087" max="15113" width="7.140625" style="151" customWidth="1"/>
    <col min="15114" max="15114" width="5.7109375" style="151"/>
    <col min="15115" max="15115" width="6.85546875" style="151" customWidth="1"/>
    <col min="15116" max="15339" width="5.7109375" style="151"/>
    <col min="15340" max="15340" width="1.5703125" style="151" customWidth="1"/>
    <col min="15341" max="15341" width="15.7109375" style="151" customWidth="1"/>
    <col min="15342" max="15342" width="10.28515625" style="151" customWidth="1"/>
    <col min="15343" max="15369" width="7.140625" style="151" customWidth="1"/>
    <col min="15370" max="15370" width="5.7109375" style="151"/>
    <col min="15371" max="15371" width="6.85546875" style="151" customWidth="1"/>
    <col min="15372" max="15595" width="5.7109375" style="151"/>
    <col min="15596" max="15596" width="1.5703125" style="151" customWidth="1"/>
    <col min="15597" max="15597" width="15.7109375" style="151" customWidth="1"/>
    <col min="15598" max="15598" width="10.28515625" style="151" customWidth="1"/>
    <col min="15599" max="15625" width="7.140625" style="151" customWidth="1"/>
    <col min="15626" max="15626" width="5.7109375" style="151"/>
    <col min="15627" max="15627" width="6.85546875" style="151" customWidth="1"/>
    <col min="15628" max="15851" width="5.7109375" style="151"/>
    <col min="15852" max="15852" width="1.5703125" style="151" customWidth="1"/>
    <col min="15853" max="15853" width="15.7109375" style="151" customWidth="1"/>
    <col min="15854" max="15854" width="10.28515625" style="151" customWidth="1"/>
    <col min="15855" max="15881" width="7.140625" style="151" customWidth="1"/>
    <col min="15882" max="15882" width="5.7109375" style="151"/>
    <col min="15883" max="15883" width="6.85546875" style="151" customWidth="1"/>
    <col min="15884" max="16107" width="5.7109375" style="151"/>
    <col min="16108" max="16108" width="1.5703125" style="151" customWidth="1"/>
    <col min="16109" max="16109" width="15.7109375" style="151" customWidth="1"/>
    <col min="16110" max="16110" width="10.28515625" style="151" customWidth="1"/>
    <col min="16111" max="16137" width="7.140625" style="151" customWidth="1"/>
    <col min="16138" max="16138" width="5.7109375" style="151"/>
    <col min="16139" max="16139" width="6.85546875" style="151" customWidth="1"/>
    <col min="16140" max="16384" width="5.7109375" style="151"/>
  </cols>
  <sheetData>
    <row r="1" spans="1:38" ht="33" customHeight="1" x14ac:dyDescent="0.2">
      <c r="A1" s="779" t="s">
        <v>737</v>
      </c>
      <c r="B1" s="779"/>
      <c r="C1" s="779"/>
      <c r="D1" s="779"/>
      <c r="E1" s="779"/>
      <c r="F1" s="779"/>
      <c r="G1" s="779"/>
      <c r="H1" s="779"/>
      <c r="I1" s="779"/>
      <c r="J1" s="779"/>
      <c r="K1" s="779"/>
      <c r="L1" s="149"/>
      <c r="M1" s="149"/>
      <c r="N1" s="149"/>
      <c r="O1" s="149"/>
      <c r="P1" s="149"/>
      <c r="Q1" s="149"/>
      <c r="R1" s="149"/>
      <c r="S1" s="149"/>
      <c r="T1" s="149"/>
      <c r="U1" s="149"/>
      <c r="V1" s="149"/>
      <c r="W1" s="149"/>
      <c r="X1" s="149"/>
      <c r="Y1" s="149"/>
      <c r="Z1" s="149"/>
      <c r="AA1" s="149"/>
      <c r="AB1" s="149"/>
      <c r="AC1" s="149"/>
      <c r="AD1" s="149"/>
      <c r="AE1" s="150"/>
      <c r="AF1" s="150"/>
      <c r="AG1" s="150"/>
      <c r="AH1" s="150"/>
      <c r="AI1" s="150"/>
      <c r="AJ1" s="150"/>
      <c r="AK1" s="150"/>
    </row>
    <row r="2" spans="1:38" s="154" customFormat="1" ht="30" customHeight="1" x14ac:dyDescent="0.2">
      <c r="A2" s="780" t="s">
        <v>267</v>
      </c>
      <c r="B2" s="780"/>
      <c r="C2" s="152" t="s">
        <v>75</v>
      </c>
      <c r="D2" s="152" t="s">
        <v>76</v>
      </c>
      <c r="E2" s="152" t="s">
        <v>77</v>
      </c>
      <c r="F2" s="152" t="s">
        <v>78</v>
      </c>
      <c r="G2" s="152" t="s">
        <v>79</v>
      </c>
      <c r="H2" s="152" t="s">
        <v>80</v>
      </c>
      <c r="I2" s="152" t="s">
        <v>81</v>
      </c>
      <c r="J2" s="152" t="s">
        <v>82</v>
      </c>
      <c r="K2" s="152" t="s">
        <v>83</v>
      </c>
      <c r="L2" s="152" t="s">
        <v>84</v>
      </c>
      <c r="M2" s="152" t="s">
        <v>85</v>
      </c>
      <c r="N2" s="152" t="s">
        <v>86</v>
      </c>
      <c r="O2" s="152" t="s">
        <v>87</v>
      </c>
      <c r="P2" s="152" t="s">
        <v>88</v>
      </c>
      <c r="Q2" s="152" t="s">
        <v>89</v>
      </c>
      <c r="R2" s="152" t="s">
        <v>90</v>
      </c>
      <c r="S2" s="152" t="s">
        <v>91</v>
      </c>
      <c r="T2" s="152" t="s">
        <v>92</v>
      </c>
      <c r="U2" s="152" t="s">
        <v>93</v>
      </c>
      <c r="V2" s="152" t="s">
        <v>94</v>
      </c>
      <c r="W2" s="152" t="s">
        <v>95</v>
      </c>
      <c r="X2" s="152" t="s">
        <v>96</v>
      </c>
      <c r="Y2" s="152" t="s">
        <v>97</v>
      </c>
      <c r="Z2" s="152" t="s">
        <v>98</v>
      </c>
      <c r="AA2" s="152" t="s">
        <v>99</v>
      </c>
      <c r="AB2" s="152" t="s">
        <v>100</v>
      </c>
      <c r="AC2" s="152" t="s">
        <v>101</v>
      </c>
      <c r="AD2" s="152" t="s">
        <v>268</v>
      </c>
      <c r="AE2" s="152" t="s">
        <v>103</v>
      </c>
      <c r="AF2" s="152" t="s">
        <v>138</v>
      </c>
      <c r="AG2" s="152" t="s">
        <v>218</v>
      </c>
      <c r="AH2" s="153" t="s">
        <v>106</v>
      </c>
      <c r="AI2" s="153" t="s">
        <v>140</v>
      </c>
      <c r="AJ2" s="153" t="s">
        <v>141</v>
      </c>
      <c r="AK2" s="153" t="s">
        <v>251</v>
      </c>
    </row>
    <row r="3" spans="1:38" x14ac:dyDescent="0.2">
      <c r="A3" s="155"/>
      <c r="B3" s="156" t="s">
        <v>269</v>
      </c>
      <c r="C3" s="157">
        <v>0.187</v>
      </c>
      <c r="D3" s="157">
        <v>0.185</v>
      </c>
      <c r="E3" s="157">
        <v>0.19700000000000001</v>
      </c>
      <c r="F3" s="157">
        <v>0.21099999999999999</v>
      </c>
      <c r="G3" s="157">
        <v>0.22600000000000001</v>
      </c>
      <c r="H3" s="157">
        <v>0.24299999999999999</v>
      </c>
      <c r="I3" s="157">
        <v>0.25700000000000001</v>
      </c>
      <c r="J3" s="157">
        <v>0.3</v>
      </c>
      <c r="K3" s="157">
        <v>0.32700000000000001</v>
      </c>
      <c r="L3" s="157">
        <v>0.32700000000000001</v>
      </c>
      <c r="M3" s="157">
        <v>0.33</v>
      </c>
      <c r="N3" s="157">
        <v>0.32800000000000001</v>
      </c>
      <c r="O3" s="157">
        <v>0.32400000000000001</v>
      </c>
      <c r="P3" s="157">
        <v>0.33400000000000002</v>
      </c>
      <c r="Q3" s="157">
        <v>0.33700000000000002</v>
      </c>
      <c r="R3" s="157">
        <v>0.35</v>
      </c>
      <c r="S3" s="157">
        <v>0.34699999999999998</v>
      </c>
      <c r="T3" s="157">
        <v>0.32800000000000001</v>
      </c>
      <c r="U3" s="157">
        <v>0.32400000000000001</v>
      </c>
      <c r="V3" s="157">
        <v>0.32700000000000001</v>
      </c>
      <c r="W3" s="157">
        <v>0.309</v>
      </c>
      <c r="X3" s="157">
        <f>'[6]2007-08'!B41</f>
        <v>0.32833293746744768</v>
      </c>
      <c r="Y3" s="157">
        <f>'[6]2008-09'!B40</f>
        <v>0.33606848519857824</v>
      </c>
      <c r="Z3" s="157">
        <f>'[6]2009-10'!B40</f>
        <v>0.34963000165681596</v>
      </c>
      <c r="AA3" s="157">
        <f>'[6]2010-11'!B31</f>
        <v>0.35414295786732858</v>
      </c>
      <c r="AB3" s="157">
        <f>'[6]2011-12'!B32</f>
        <v>0.37124452337355318</v>
      </c>
      <c r="AC3" s="157">
        <v>0.36754002872054015</v>
      </c>
      <c r="AD3" s="157">
        <v>0.36337933801925754</v>
      </c>
      <c r="AE3" s="158">
        <v>0.35486549297078185</v>
      </c>
      <c r="AF3" s="158">
        <v>0.34067629637220426</v>
      </c>
      <c r="AG3" s="158">
        <v>0.3382969108243109</v>
      </c>
      <c r="AH3" s="159">
        <v>0.33320403832019335</v>
      </c>
      <c r="AI3" s="159">
        <v>0.32434881638111163</v>
      </c>
      <c r="AJ3" s="159">
        <v>0.32793737449499466</v>
      </c>
      <c r="AK3" s="159">
        <v>0.29663557246308714</v>
      </c>
    </row>
    <row r="4" spans="1:38" x14ac:dyDescent="0.2">
      <c r="A4" s="155"/>
      <c r="B4" s="156" t="s">
        <v>270</v>
      </c>
      <c r="C4" s="157">
        <v>0.35699999999999998</v>
      </c>
      <c r="D4" s="157">
        <v>0.34799999999999998</v>
      </c>
      <c r="E4" s="157">
        <v>0.35599999999999998</v>
      </c>
      <c r="F4" s="157">
        <v>0.35799999999999998</v>
      </c>
      <c r="G4" s="157">
        <v>0.35499999999999998</v>
      </c>
      <c r="H4" s="157">
        <v>0.35499999999999998</v>
      </c>
      <c r="I4" s="157">
        <v>0.36299999999999999</v>
      </c>
      <c r="J4" s="157">
        <v>0.35899999999999999</v>
      </c>
      <c r="K4" s="157">
        <v>0.35099999999999998</v>
      </c>
      <c r="L4" s="157">
        <v>0.36</v>
      </c>
      <c r="M4" s="157">
        <v>0.36</v>
      </c>
      <c r="N4" s="157">
        <v>0.36399999999999999</v>
      </c>
      <c r="O4" s="157">
        <v>0.36399999999999999</v>
      </c>
      <c r="P4" s="157">
        <v>0.34799999999999998</v>
      </c>
      <c r="Q4" s="157">
        <v>0.34399999999999997</v>
      </c>
      <c r="R4" s="157">
        <v>0.33</v>
      </c>
      <c r="S4" s="157">
        <v>0.33</v>
      </c>
      <c r="T4" s="157">
        <v>0.34</v>
      </c>
      <c r="U4" s="157">
        <v>0.33600000000000002</v>
      </c>
      <c r="V4" s="157">
        <v>0.33600000000000002</v>
      </c>
      <c r="W4" s="157">
        <v>0.33700000000000002</v>
      </c>
      <c r="X4" s="157">
        <f>'[6]2007-08'!B42</f>
        <v>0.30669139270322715</v>
      </c>
      <c r="Y4" s="157">
        <f>'[6]2008-09'!B41</f>
        <v>0.28299674625065474</v>
      </c>
      <c r="Z4" s="157">
        <f>'[6]2009-10'!B41</f>
        <v>0.26688583499278984</v>
      </c>
      <c r="AA4" s="157">
        <f>'[6]2010-11'!B32</f>
        <v>0.26611250850314666</v>
      </c>
      <c r="AB4" s="157">
        <f>'[6]2011-12'!B33</f>
        <v>0.27803570070864625</v>
      </c>
      <c r="AC4" s="157">
        <v>0.28763920121019643</v>
      </c>
      <c r="AD4" s="157">
        <v>0.29697976104122431</v>
      </c>
      <c r="AE4" s="158">
        <v>0.31338076606028409</v>
      </c>
      <c r="AF4" s="158">
        <v>0.33485365021351521</v>
      </c>
      <c r="AG4" s="158">
        <v>0.35092672564801169</v>
      </c>
      <c r="AH4" s="159">
        <v>0.36393187938588833</v>
      </c>
      <c r="AI4" s="159">
        <v>0.37283540946226867</v>
      </c>
      <c r="AJ4" s="159">
        <v>0.37002805513556125</v>
      </c>
      <c r="AK4" s="159">
        <v>0.38440467483221935</v>
      </c>
      <c r="AL4" s="160"/>
    </row>
    <row r="5" spans="1:38" x14ac:dyDescent="0.2">
      <c r="A5" s="155"/>
      <c r="B5" s="156" t="s">
        <v>271</v>
      </c>
      <c r="C5" s="157">
        <v>0.20799999999999999</v>
      </c>
      <c r="D5" s="157">
        <v>0.20100000000000001</v>
      </c>
      <c r="E5" s="157">
        <v>0.20200000000000001</v>
      </c>
      <c r="F5" s="157">
        <v>0.2</v>
      </c>
      <c r="G5" s="157">
        <v>0.19800000000000001</v>
      </c>
      <c r="H5" s="157">
        <v>0.19600000000000001</v>
      </c>
      <c r="I5" s="157">
        <v>0.19500000000000001</v>
      </c>
      <c r="J5" s="157">
        <v>0.188</v>
      </c>
      <c r="K5" s="157">
        <v>0.19</v>
      </c>
      <c r="L5" s="157">
        <v>0.188</v>
      </c>
      <c r="M5" s="157">
        <v>0.185</v>
      </c>
      <c r="N5" s="157">
        <v>0.186</v>
      </c>
      <c r="O5" s="157">
        <v>0.186</v>
      </c>
      <c r="P5" s="157">
        <v>0.186</v>
      </c>
      <c r="Q5" s="157">
        <v>0.183</v>
      </c>
      <c r="R5" s="157">
        <v>0.17899999999999999</v>
      </c>
      <c r="S5" s="157">
        <v>0.16900000000000001</v>
      </c>
      <c r="T5" s="157">
        <v>0.16700000000000001</v>
      </c>
      <c r="U5" s="157">
        <v>0.16300000000000001</v>
      </c>
      <c r="V5" s="157">
        <v>0.161</v>
      </c>
      <c r="W5" s="157">
        <v>0.16</v>
      </c>
      <c r="X5" s="157">
        <f>'[6]2007-08'!B43</f>
        <v>0.15449616779376535</v>
      </c>
      <c r="Y5" s="157">
        <f>'[6]2008-09'!B42</f>
        <v>0.14401595157022212</v>
      </c>
      <c r="Z5" s="157">
        <f>'[6]2009-10'!B42</f>
        <v>0.13183333993236729</v>
      </c>
      <c r="AA5" s="157">
        <f>'[6]2010-11'!B33</f>
        <v>0.12931985104594043</v>
      </c>
      <c r="AB5" s="157">
        <f>'[6]2011-12'!B34</f>
        <v>0.13689623905825171</v>
      </c>
      <c r="AC5" s="157">
        <v>0.13946492615042155</v>
      </c>
      <c r="AD5" s="157">
        <v>0.14369146701042032</v>
      </c>
      <c r="AE5" s="158">
        <v>0.14785869131821314</v>
      </c>
      <c r="AF5" s="158">
        <v>0.16078704098032132</v>
      </c>
      <c r="AG5" s="158">
        <v>0.1639031147310408</v>
      </c>
      <c r="AH5" s="159">
        <v>0.16811935887117532</v>
      </c>
      <c r="AI5" s="159">
        <v>0.17105578442831534</v>
      </c>
      <c r="AJ5" s="159">
        <v>0.16849137021859109</v>
      </c>
      <c r="AK5" s="159">
        <v>0.17409711563879443</v>
      </c>
      <c r="AL5" s="160"/>
    </row>
    <row r="6" spans="1:38" x14ac:dyDescent="0.2">
      <c r="A6" s="155"/>
      <c r="B6" s="156" t="s">
        <v>272</v>
      </c>
      <c r="C6" s="157">
        <v>0.248</v>
      </c>
      <c r="D6" s="157">
        <v>0.26600000000000001</v>
      </c>
      <c r="E6" s="157">
        <v>0.245</v>
      </c>
      <c r="F6" s="157">
        <v>0.23100000000000001</v>
      </c>
      <c r="G6" s="157">
        <v>0.221</v>
      </c>
      <c r="H6" s="157">
        <v>0.20699999999999999</v>
      </c>
      <c r="I6" s="157">
        <v>0.185</v>
      </c>
      <c r="J6" s="157">
        <v>0.153</v>
      </c>
      <c r="K6" s="157">
        <v>0.13200000000000001</v>
      </c>
      <c r="L6" s="157">
        <v>0.125</v>
      </c>
      <c r="M6" s="157">
        <v>0.125</v>
      </c>
      <c r="N6" s="157">
        <v>0.122</v>
      </c>
      <c r="O6" s="157">
        <v>0.125</v>
      </c>
      <c r="P6" s="157">
        <v>0.13100000000000001</v>
      </c>
      <c r="Q6" s="157">
        <v>0.13600000000000001</v>
      </c>
      <c r="R6" s="157">
        <v>0.14199999999999999</v>
      </c>
      <c r="S6" s="157">
        <v>0.154</v>
      </c>
      <c r="T6" s="157">
        <v>0.16500000000000001</v>
      </c>
      <c r="U6" s="157">
        <v>0.17699999999999999</v>
      </c>
      <c r="V6" s="157">
        <v>0.186</v>
      </c>
      <c r="W6" s="157">
        <v>0.19400000000000001</v>
      </c>
      <c r="X6" s="157">
        <f>'[6]2007-08'!B44</f>
        <v>0.2104795020355596</v>
      </c>
      <c r="Y6" s="157">
        <f>'[6]2008-09'!B43</f>
        <v>0.23691881698054479</v>
      </c>
      <c r="Z6" s="157">
        <f>'[6]2009-10'!B43</f>
        <v>0.25165082341802686</v>
      </c>
      <c r="AA6" s="157">
        <f>'[6]2010-11'!B34</f>
        <v>0.25042468258358436</v>
      </c>
      <c r="AB6" s="157">
        <f>'[6]2011-12'!B35</f>
        <v>0.21382353685954883</v>
      </c>
      <c r="AC6" s="157">
        <v>0.20535584391884185</v>
      </c>
      <c r="AD6" s="157">
        <v>0.19594943392909797</v>
      </c>
      <c r="AE6" s="158">
        <v>0.18389504965072087</v>
      </c>
      <c r="AF6" s="158">
        <v>0.16368301243395919</v>
      </c>
      <c r="AG6" s="158">
        <v>0.14687324879663669</v>
      </c>
      <c r="AH6" s="159">
        <v>0.13474472342274296</v>
      </c>
      <c r="AI6" s="159">
        <v>0.13175998972830433</v>
      </c>
      <c r="AJ6" s="159">
        <v>0.13354320015085308</v>
      </c>
      <c r="AK6" s="159">
        <v>0.144862637065899</v>
      </c>
      <c r="AL6" s="160"/>
    </row>
    <row r="7" spans="1:38" s="154" customFormat="1" ht="15.75" customHeight="1" x14ac:dyDescent="0.2">
      <c r="A7" s="780" t="s">
        <v>273</v>
      </c>
      <c r="B7" s="780"/>
      <c r="C7" s="161"/>
      <c r="D7" s="161"/>
      <c r="E7" s="161"/>
      <c r="F7" s="161"/>
      <c r="G7" s="161"/>
      <c r="H7" s="161"/>
      <c r="I7" s="161"/>
      <c r="J7" s="161"/>
      <c r="K7" s="161"/>
      <c r="L7" s="161"/>
      <c r="M7" s="161"/>
      <c r="N7" s="161"/>
      <c r="O7" s="161"/>
      <c r="P7" s="161"/>
      <c r="Q7" s="161"/>
      <c r="R7" s="161"/>
      <c r="S7" s="161"/>
      <c r="T7" s="161"/>
      <c r="U7" s="161"/>
      <c r="V7" s="161"/>
      <c r="W7" s="161"/>
      <c r="X7" s="161"/>
      <c r="Y7" s="161"/>
      <c r="Z7" s="161"/>
      <c r="AA7" s="161"/>
      <c r="AB7" s="161"/>
      <c r="AC7" s="161"/>
      <c r="AD7" s="161"/>
      <c r="AE7" s="153"/>
      <c r="AF7" s="153"/>
      <c r="AG7" s="153"/>
      <c r="AH7" s="153"/>
      <c r="AI7" s="153"/>
      <c r="AJ7" s="153"/>
      <c r="AK7" s="153"/>
      <c r="AL7" s="160"/>
    </row>
    <row r="8" spans="1:38" x14ac:dyDescent="0.2">
      <c r="A8" s="155"/>
      <c r="B8" s="156" t="s">
        <v>269</v>
      </c>
      <c r="C8" s="162" t="s">
        <v>221</v>
      </c>
      <c r="D8" s="162" t="s">
        <v>221</v>
      </c>
      <c r="E8" s="162" t="s">
        <v>221</v>
      </c>
      <c r="F8" s="162" t="s">
        <v>221</v>
      </c>
      <c r="G8" s="162" t="s">
        <v>221</v>
      </c>
      <c r="H8" s="162" t="s">
        <v>221</v>
      </c>
      <c r="I8" s="162" t="s">
        <v>221</v>
      </c>
      <c r="J8" s="162" t="s">
        <v>221</v>
      </c>
      <c r="K8" s="162" t="s">
        <v>221</v>
      </c>
      <c r="L8" s="162" t="s">
        <v>221</v>
      </c>
      <c r="M8" s="162" t="s">
        <v>221</v>
      </c>
      <c r="N8" s="162" t="s">
        <v>221</v>
      </c>
      <c r="O8" s="157">
        <v>0.16800000000000001</v>
      </c>
      <c r="P8" s="157">
        <v>0.16700000000000001</v>
      </c>
      <c r="Q8" s="157">
        <v>0.16800000000000001</v>
      </c>
      <c r="R8" s="157">
        <v>0.17199999999999999</v>
      </c>
      <c r="S8" s="157">
        <v>0.17199999999999999</v>
      </c>
      <c r="T8" s="157">
        <v>0.17</v>
      </c>
      <c r="U8" s="157">
        <v>0.16700000000000001</v>
      </c>
      <c r="V8" s="157">
        <v>0.16800000000000001</v>
      </c>
      <c r="W8" s="157">
        <v>0.16200000000000001</v>
      </c>
      <c r="X8" s="157">
        <f>'[6]2007-08'!AQ41</f>
        <v>0.16931464964806026</v>
      </c>
      <c r="Y8" s="157">
        <f>'[6]2008-09'!AQ40</f>
        <v>0.17805114188614557</v>
      </c>
      <c r="Z8" s="157">
        <f>'[6]2009-10'!AQ40</f>
        <v>0.18004053992266</v>
      </c>
      <c r="AA8" s="157">
        <v>0.18634569920543956</v>
      </c>
      <c r="AB8" s="157">
        <v>0.21475548974242534</v>
      </c>
      <c r="AC8" s="157">
        <v>0.22982505880479828</v>
      </c>
      <c r="AD8" s="157">
        <v>0.23245899058134434</v>
      </c>
      <c r="AE8" s="158">
        <v>0.24154898169724701</v>
      </c>
      <c r="AF8" s="158">
        <v>0.24220940355380391</v>
      </c>
      <c r="AG8" s="158">
        <v>0.24229826695968343</v>
      </c>
      <c r="AH8" s="159">
        <v>0.24098097701360818</v>
      </c>
      <c r="AI8" s="159">
        <v>0.24631976223368934</v>
      </c>
      <c r="AJ8" s="159">
        <v>0.24273846027106497</v>
      </c>
      <c r="AK8" s="159">
        <v>0.24212472971803997</v>
      </c>
    </row>
    <row r="9" spans="1:38" x14ac:dyDescent="0.2">
      <c r="A9" s="155"/>
      <c r="B9" s="156" t="s">
        <v>270</v>
      </c>
      <c r="C9" s="162" t="s">
        <v>221</v>
      </c>
      <c r="D9" s="162" t="s">
        <v>221</v>
      </c>
      <c r="E9" s="162" t="s">
        <v>221</v>
      </c>
      <c r="F9" s="162" t="s">
        <v>221</v>
      </c>
      <c r="G9" s="162" t="s">
        <v>221</v>
      </c>
      <c r="H9" s="162" t="s">
        <v>221</v>
      </c>
      <c r="I9" s="162" t="s">
        <v>221</v>
      </c>
      <c r="J9" s="162" t="s">
        <v>221</v>
      </c>
      <c r="K9" s="162" t="s">
        <v>221</v>
      </c>
      <c r="L9" s="162" t="s">
        <v>221</v>
      </c>
      <c r="M9" s="162" t="s">
        <v>221</v>
      </c>
      <c r="N9" s="162" t="s">
        <v>221</v>
      </c>
      <c r="O9" s="157">
        <v>0.35399999999999998</v>
      </c>
      <c r="P9" s="157">
        <v>0.35</v>
      </c>
      <c r="Q9" s="157">
        <v>0.34100000000000003</v>
      </c>
      <c r="R9" s="157">
        <v>0.32600000000000001</v>
      </c>
      <c r="S9" s="157">
        <v>0.31900000000000001</v>
      </c>
      <c r="T9" s="157">
        <v>0.308</v>
      </c>
      <c r="U9" s="157">
        <v>0.308</v>
      </c>
      <c r="V9" s="157">
        <v>0.31</v>
      </c>
      <c r="W9" s="157">
        <v>0.312</v>
      </c>
      <c r="X9" s="157">
        <f>'[6]2007-08'!AQ42</f>
        <v>0.2987395380812497</v>
      </c>
      <c r="Y9" s="157">
        <f>'[6]2008-09'!AQ41</f>
        <v>0.29560938132215991</v>
      </c>
      <c r="Z9" s="157">
        <f>'[6]2009-10'!AQ41</f>
        <v>0.28948107283355612</v>
      </c>
      <c r="AA9" s="157">
        <v>0.28630791697162411</v>
      </c>
      <c r="AB9" s="157">
        <v>0.27598431954497515</v>
      </c>
      <c r="AC9" s="157">
        <v>0.27731316412936841</v>
      </c>
      <c r="AD9" s="157">
        <v>0.29130015405322185</v>
      </c>
      <c r="AE9" s="158">
        <v>0.29217705573318131</v>
      </c>
      <c r="AF9" s="158">
        <v>0.2999476744548859</v>
      </c>
      <c r="AG9" s="158">
        <v>0.31058321390661914</v>
      </c>
      <c r="AH9" s="159">
        <v>0.32140910978235671</v>
      </c>
      <c r="AI9" s="159">
        <v>0.3264016148068663</v>
      </c>
      <c r="AJ9" s="159">
        <v>0.34024658066865676</v>
      </c>
      <c r="AK9" s="159">
        <v>0.33267703451654534</v>
      </c>
    </row>
    <row r="10" spans="1:38" x14ac:dyDescent="0.2">
      <c r="A10" s="155"/>
      <c r="B10" s="156" t="s">
        <v>271</v>
      </c>
      <c r="C10" s="162" t="s">
        <v>221</v>
      </c>
      <c r="D10" s="162" t="s">
        <v>221</v>
      </c>
      <c r="E10" s="162" t="s">
        <v>221</v>
      </c>
      <c r="F10" s="162" t="s">
        <v>221</v>
      </c>
      <c r="G10" s="162" t="s">
        <v>221</v>
      </c>
      <c r="H10" s="162" t="s">
        <v>221</v>
      </c>
      <c r="I10" s="162" t="s">
        <v>221</v>
      </c>
      <c r="J10" s="162" t="s">
        <v>221</v>
      </c>
      <c r="K10" s="162" t="s">
        <v>221</v>
      </c>
      <c r="L10" s="162" t="s">
        <v>221</v>
      </c>
      <c r="M10" s="162" t="s">
        <v>221</v>
      </c>
      <c r="N10" s="162" t="s">
        <v>221</v>
      </c>
      <c r="O10" s="157">
        <v>0.40100000000000002</v>
      </c>
      <c r="P10" s="157">
        <v>0.40200000000000002</v>
      </c>
      <c r="Q10" s="157">
        <v>0.40400000000000003</v>
      </c>
      <c r="R10" s="157">
        <v>0.40400000000000003</v>
      </c>
      <c r="S10" s="157">
        <v>0.4</v>
      </c>
      <c r="T10" s="157">
        <v>0.40100000000000002</v>
      </c>
      <c r="U10" s="157">
        <v>0.39200000000000002</v>
      </c>
      <c r="V10" s="157">
        <v>0.38100000000000001</v>
      </c>
      <c r="W10" s="157">
        <v>0.373</v>
      </c>
      <c r="X10" s="157">
        <f>'[6]2007-08'!AQ43</f>
        <v>0.37326615288629711</v>
      </c>
      <c r="Y10" s="157">
        <f>'[6]2008-09'!AQ42</f>
        <v>0.36853149422757137</v>
      </c>
      <c r="Z10" s="157">
        <f>'[6]2009-10'!AQ42</f>
        <v>0.35831667910615439</v>
      </c>
      <c r="AA10" s="157">
        <v>0.34886972753460926</v>
      </c>
      <c r="AB10" s="157">
        <v>0.33551891408151191</v>
      </c>
      <c r="AC10" s="157">
        <v>0.3299709098887918</v>
      </c>
      <c r="AD10" s="157">
        <v>0.33013345952645945</v>
      </c>
      <c r="AE10" s="158">
        <v>0.32372947329294038</v>
      </c>
      <c r="AF10" s="158">
        <v>0.33497893819750552</v>
      </c>
      <c r="AG10" s="158">
        <v>0.32898497060904591</v>
      </c>
      <c r="AH10" s="159">
        <v>0.3342400295591253</v>
      </c>
      <c r="AI10" s="159">
        <v>0.3296105596092348</v>
      </c>
      <c r="AJ10" s="159">
        <v>0.32764881172225446</v>
      </c>
      <c r="AK10" s="159">
        <v>0.33521157263028983</v>
      </c>
    </row>
    <row r="11" spans="1:38" x14ac:dyDescent="0.2">
      <c r="A11" s="155"/>
      <c r="B11" s="156" t="s">
        <v>272</v>
      </c>
      <c r="C11" s="162" t="s">
        <v>221</v>
      </c>
      <c r="D11" s="162" t="s">
        <v>221</v>
      </c>
      <c r="E11" s="162" t="s">
        <v>221</v>
      </c>
      <c r="F11" s="162" t="s">
        <v>221</v>
      </c>
      <c r="G11" s="162" t="s">
        <v>221</v>
      </c>
      <c r="H11" s="162" t="s">
        <v>221</v>
      </c>
      <c r="I11" s="162" t="s">
        <v>221</v>
      </c>
      <c r="J11" s="162" t="s">
        <v>221</v>
      </c>
      <c r="K11" s="162" t="s">
        <v>221</v>
      </c>
      <c r="L11" s="162" t="s">
        <v>221</v>
      </c>
      <c r="M11" s="162" t="s">
        <v>221</v>
      </c>
      <c r="N11" s="162" t="s">
        <v>221</v>
      </c>
      <c r="O11" s="157">
        <v>7.8E-2</v>
      </c>
      <c r="P11" s="157">
        <v>8.1000000000000003E-2</v>
      </c>
      <c r="Q11" s="157">
        <v>8.6999999999999994E-2</v>
      </c>
      <c r="R11" s="157">
        <v>9.8000000000000004E-2</v>
      </c>
      <c r="S11" s="157">
        <v>0.108</v>
      </c>
      <c r="T11" s="157">
        <v>0.121</v>
      </c>
      <c r="U11" s="157">
        <v>0.13200000000000001</v>
      </c>
      <c r="V11" s="157">
        <v>0.14099999999999999</v>
      </c>
      <c r="W11" s="157">
        <v>0.153</v>
      </c>
      <c r="X11" s="157">
        <f>'[6]2007-08'!AQ44</f>
        <v>0.15867965938439293</v>
      </c>
      <c r="Y11" s="157">
        <f>'[6]2008-09'!AQ43</f>
        <v>0.15780798256412315</v>
      </c>
      <c r="Z11" s="157">
        <f>'[6]2009-10'!AQ43</f>
        <v>0.17216170813762952</v>
      </c>
      <c r="AA11" s="157">
        <v>0.1784766562883271</v>
      </c>
      <c r="AB11" s="157">
        <v>0.1737412766310876</v>
      </c>
      <c r="AC11" s="157">
        <v>0.16289086717704149</v>
      </c>
      <c r="AD11" s="157">
        <v>0.14610739583897436</v>
      </c>
      <c r="AE11" s="158">
        <v>0.14254448927663127</v>
      </c>
      <c r="AF11" s="158">
        <v>0.12286398379380471</v>
      </c>
      <c r="AG11" s="158">
        <v>0.11813354852465155</v>
      </c>
      <c r="AH11" s="159">
        <v>0.10336988364490984</v>
      </c>
      <c r="AI11" s="159">
        <v>9.7668063350209541E-2</v>
      </c>
      <c r="AJ11" s="159">
        <v>8.9366147338023796E-2</v>
      </c>
      <c r="AK11" s="159">
        <v>8.9986663135124823E-2</v>
      </c>
    </row>
    <row r="12" spans="1:38" ht="29.25" customHeight="1" x14ac:dyDescent="0.2">
      <c r="A12" s="781" t="s">
        <v>274</v>
      </c>
      <c r="B12" s="781"/>
      <c r="C12" s="161"/>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3"/>
      <c r="AF12" s="163"/>
      <c r="AG12" s="163"/>
      <c r="AH12" s="163"/>
      <c r="AI12" s="163"/>
      <c r="AJ12" s="163"/>
      <c r="AK12" s="163"/>
    </row>
    <row r="13" spans="1:38" x14ac:dyDescent="0.2">
      <c r="A13" s="155"/>
      <c r="B13" s="156" t="s">
        <v>269</v>
      </c>
      <c r="C13" s="162" t="s">
        <v>221</v>
      </c>
      <c r="D13" s="162" t="s">
        <v>221</v>
      </c>
      <c r="E13" s="162" t="s">
        <v>221</v>
      </c>
      <c r="F13" s="162" t="s">
        <v>221</v>
      </c>
      <c r="G13" s="162" t="s">
        <v>221</v>
      </c>
      <c r="H13" s="162" t="s">
        <v>221</v>
      </c>
      <c r="I13" s="162" t="s">
        <v>221</v>
      </c>
      <c r="J13" s="162" t="s">
        <v>221</v>
      </c>
      <c r="K13" s="162" t="s">
        <v>221</v>
      </c>
      <c r="L13" s="162" t="s">
        <v>221</v>
      </c>
      <c r="M13" s="162" t="s">
        <v>221</v>
      </c>
      <c r="N13" s="162" t="s">
        <v>221</v>
      </c>
      <c r="O13" s="157">
        <v>0.15511132074337469</v>
      </c>
      <c r="P13" s="157">
        <v>0.15429521294693882</v>
      </c>
      <c r="Q13" s="157">
        <v>0.15473441249294725</v>
      </c>
      <c r="R13" s="157">
        <v>0.15032536556302387</v>
      </c>
      <c r="S13" s="157">
        <v>0.15406334347717468</v>
      </c>
      <c r="T13" s="157">
        <v>0.15927897470238647</v>
      </c>
      <c r="U13" s="157">
        <v>0.16081616690985098</v>
      </c>
      <c r="V13" s="157">
        <v>0.15899940750812119</v>
      </c>
      <c r="W13" s="157">
        <v>0.15492738714946908</v>
      </c>
      <c r="X13" s="157">
        <f>'[6]2007-08'!AK41</f>
        <v>0.15725271017931713</v>
      </c>
      <c r="Y13" s="157">
        <f>'[6]2008-09'!AK40</f>
        <v>0.15644562285799885</v>
      </c>
      <c r="Z13" s="157">
        <f>'[6]2009-10'!AK40</f>
        <v>0.1597961972812543</v>
      </c>
      <c r="AA13" s="157">
        <v>0.16595788622586366</v>
      </c>
      <c r="AB13" s="157">
        <v>0.1792712278402297</v>
      </c>
      <c r="AC13" s="157">
        <v>0.17912993697558743</v>
      </c>
      <c r="AD13" s="157">
        <v>0.17637038862370177</v>
      </c>
      <c r="AE13" s="158">
        <v>0.18359477761099194</v>
      </c>
      <c r="AF13" s="158">
        <v>0.18055965427398896</v>
      </c>
      <c r="AG13" s="158">
        <v>0.18223354490021168</v>
      </c>
      <c r="AH13" s="159">
        <v>0.17392478029047945</v>
      </c>
      <c r="AI13" s="159">
        <v>0.17546904050495854</v>
      </c>
      <c r="AJ13" s="159">
        <v>0.16932022679074485</v>
      </c>
      <c r="AK13" s="159">
        <v>0.17134469594522364</v>
      </c>
    </row>
    <row r="14" spans="1:38" x14ac:dyDescent="0.2">
      <c r="A14" s="155"/>
      <c r="B14" s="156" t="s">
        <v>270</v>
      </c>
      <c r="C14" s="162" t="s">
        <v>221</v>
      </c>
      <c r="D14" s="162" t="s">
        <v>221</v>
      </c>
      <c r="E14" s="162" t="s">
        <v>221</v>
      </c>
      <c r="F14" s="162" t="s">
        <v>221</v>
      </c>
      <c r="G14" s="162" t="s">
        <v>221</v>
      </c>
      <c r="H14" s="162" t="s">
        <v>221</v>
      </c>
      <c r="I14" s="162" t="s">
        <v>221</v>
      </c>
      <c r="J14" s="162" t="s">
        <v>221</v>
      </c>
      <c r="K14" s="162" t="s">
        <v>221</v>
      </c>
      <c r="L14" s="162" t="s">
        <v>221</v>
      </c>
      <c r="M14" s="162" t="s">
        <v>221</v>
      </c>
      <c r="N14" s="162" t="s">
        <v>221</v>
      </c>
      <c r="O14" s="157">
        <v>0.39340946310723274</v>
      </c>
      <c r="P14" s="157">
        <v>0.38981246838912603</v>
      </c>
      <c r="Q14" s="157">
        <v>0.37405039782909644</v>
      </c>
      <c r="R14" s="157">
        <v>0.36929903687459165</v>
      </c>
      <c r="S14" s="157">
        <v>0.36419675020323922</v>
      </c>
      <c r="T14" s="157">
        <v>0.36181178446247814</v>
      </c>
      <c r="U14" s="157">
        <v>0.35997307743214702</v>
      </c>
      <c r="V14" s="157">
        <v>0.36029105474362855</v>
      </c>
      <c r="W14" s="157">
        <v>0.36075588355311344</v>
      </c>
      <c r="X14" s="157">
        <f>'[6]2007-08'!AK42</f>
        <v>0.34886544738394359</v>
      </c>
      <c r="Y14" s="157">
        <f>'[6]2008-09'!AK41</f>
        <v>0.34647590737919892</v>
      </c>
      <c r="Z14" s="157">
        <f>'[6]2009-10'!AK41</f>
        <v>0.32856621975620942</v>
      </c>
      <c r="AA14" s="157">
        <v>0.33886955355693943</v>
      </c>
      <c r="AB14" s="157">
        <v>0.33663708948185211</v>
      </c>
      <c r="AC14" s="157">
        <v>0.34289267640670468</v>
      </c>
      <c r="AD14" s="157">
        <v>0.35478994591230578</v>
      </c>
      <c r="AE14" s="158">
        <v>0.35770945326991099</v>
      </c>
      <c r="AF14" s="158">
        <v>0.36161622231909368</v>
      </c>
      <c r="AG14" s="158">
        <v>0.36071096428693494</v>
      </c>
      <c r="AH14" s="159">
        <v>0.36653966154863404</v>
      </c>
      <c r="AI14" s="159">
        <v>0.36555229028997921</v>
      </c>
      <c r="AJ14" s="159">
        <v>0.38272238628353816</v>
      </c>
      <c r="AK14" s="159">
        <v>0.36815853668509713</v>
      </c>
    </row>
    <row r="15" spans="1:38" x14ac:dyDescent="0.2">
      <c r="A15" s="155"/>
      <c r="B15" s="156" t="s">
        <v>271</v>
      </c>
      <c r="C15" s="162" t="s">
        <v>221</v>
      </c>
      <c r="D15" s="162" t="s">
        <v>221</v>
      </c>
      <c r="E15" s="162" t="s">
        <v>221</v>
      </c>
      <c r="F15" s="162" t="s">
        <v>221</v>
      </c>
      <c r="G15" s="162" t="s">
        <v>221</v>
      </c>
      <c r="H15" s="162" t="s">
        <v>221</v>
      </c>
      <c r="I15" s="162" t="s">
        <v>221</v>
      </c>
      <c r="J15" s="162" t="s">
        <v>221</v>
      </c>
      <c r="K15" s="162" t="s">
        <v>221</v>
      </c>
      <c r="L15" s="162" t="s">
        <v>221</v>
      </c>
      <c r="M15" s="162" t="s">
        <v>221</v>
      </c>
      <c r="N15" s="162" t="s">
        <v>221</v>
      </c>
      <c r="O15" s="157">
        <v>0.42099615047436595</v>
      </c>
      <c r="P15" s="157">
        <v>0.4242484482918415</v>
      </c>
      <c r="Q15" s="157">
        <v>0.43525586894747448</v>
      </c>
      <c r="R15" s="157">
        <v>0.43767915632798104</v>
      </c>
      <c r="S15" s="157">
        <v>0.43753245373445809</v>
      </c>
      <c r="T15" s="157">
        <v>0.43286079060141736</v>
      </c>
      <c r="U15" s="157">
        <v>0.42911152150395582</v>
      </c>
      <c r="V15" s="157">
        <v>0.42670537740307818</v>
      </c>
      <c r="W15" s="157">
        <v>0.42851214605742838</v>
      </c>
      <c r="X15" s="157">
        <f>'[6]2007-08'!AK43</f>
        <v>0.43789179459440658</v>
      </c>
      <c r="Y15" s="157">
        <f>'[6]2008-09'!AK42</f>
        <v>0.4376165485293963</v>
      </c>
      <c r="Z15" s="157">
        <f>'[6]2009-10'!AK42</f>
        <v>0.44425026413994617</v>
      </c>
      <c r="AA15" s="157">
        <v>0.42731384215581775</v>
      </c>
      <c r="AB15" s="157">
        <v>0.41693075271191027</v>
      </c>
      <c r="AC15" s="157">
        <v>0.40998615644644881</v>
      </c>
      <c r="AD15" s="157">
        <v>0.40714618838156519</v>
      </c>
      <c r="AE15" s="158">
        <v>0.40252447827118704</v>
      </c>
      <c r="AF15" s="158">
        <v>0.40760225962557722</v>
      </c>
      <c r="AG15" s="158">
        <v>0.40808890974336998</v>
      </c>
      <c r="AH15" s="159">
        <v>0.41690633399248989</v>
      </c>
      <c r="AI15" s="159">
        <v>0.42421012189636143</v>
      </c>
      <c r="AJ15" s="159">
        <v>0.41371495299011896</v>
      </c>
      <c r="AK15" s="159">
        <v>0.42837739709180167</v>
      </c>
    </row>
    <row r="16" spans="1:38" x14ac:dyDescent="0.2">
      <c r="A16" s="155"/>
      <c r="B16" s="156" t="s">
        <v>272</v>
      </c>
      <c r="C16" s="162" t="s">
        <v>221</v>
      </c>
      <c r="D16" s="162" t="s">
        <v>221</v>
      </c>
      <c r="E16" s="162" t="s">
        <v>221</v>
      </c>
      <c r="F16" s="162" t="s">
        <v>221</v>
      </c>
      <c r="G16" s="162" t="s">
        <v>221</v>
      </c>
      <c r="H16" s="162" t="s">
        <v>221</v>
      </c>
      <c r="I16" s="162" t="s">
        <v>221</v>
      </c>
      <c r="J16" s="162" t="s">
        <v>221</v>
      </c>
      <c r="K16" s="162" t="s">
        <v>221</v>
      </c>
      <c r="L16" s="162" t="s">
        <v>221</v>
      </c>
      <c r="M16" s="162" t="s">
        <v>221</v>
      </c>
      <c r="N16" s="162" t="s">
        <v>221</v>
      </c>
      <c r="O16" s="157">
        <v>3.0483065675026618E-2</v>
      </c>
      <c r="P16" s="157">
        <v>3.1643870372093652E-2</v>
      </c>
      <c r="Q16" s="157">
        <v>3.5959320730481831E-2</v>
      </c>
      <c r="R16" s="157">
        <v>4.2696441234403394E-2</v>
      </c>
      <c r="S16" s="157">
        <v>4.420745258512801E-2</v>
      </c>
      <c r="T16" s="157">
        <v>4.6048450233718029E-2</v>
      </c>
      <c r="U16" s="157">
        <v>5.0099234154046234E-2</v>
      </c>
      <c r="V16" s="157">
        <v>5.4004160345172088E-2</v>
      </c>
      <c r="W16" s="157">
        <v>5.5804583239989131E-2</v>
      </c>
      <c r="X16" s="157">
        <f>'[6]2007-08'!AK44</f>
        <v>5.5990047842332698E-2</v>
      </c>
      <c r="Y16" s="157">
        <f>'[6]2008-09'!AK43</f>
        <v>5.9461921233405955E-2</v>
      </c>
      <c r="Z16" s="157">
        <f>'[6]2009-10'!AK43</f>
        <v>6.7387318822590137E-2</v>
      </c>
      <c r="AA16" s="157">
        <v>6.7858718061379109E-2</v>
      </c>
      <c r="AB16" s="157">
        <v>6.7160929966007879E-2</v>
      </c>
      <c r="AC16" s="157">
        <v>6.7991230171259076E-2</v>
      </c>
      <c r="AD16" s="157">
        <v>6.1693477082427242E-2</v>
      </c>
      <c r="AE16" s="158">
        <v>5.6171290847910026E-2</v>
      </c>
      <c r="AF16" s="158">
        <v>5.0221863781340144E-2</v>
      </c>
      <c r="AG16" s="158">
        <v>4.89665810694834E-2</v>
      </c>
      <c r="AH16" s="159">
        <v>4.2629224168396603E-2</v>
      </c>
      <c r="AI16" s="159">
        <v>3.4768547308700798E-2</v>
      </c>
      <c r="AJ16" s="159">
        <v>3.4242433935598005E-2</v>
      </c>
      <c r="AK16" s="159">
        <v>3.2119370277877604E-2</v>
      </c>
    </row>
    <row r="17" spans="1:37" ht="21.75" customHeight="1" x14ac:dyDescent="0.2">
      <c r="A17" s="777" t="s">
        <v>120</v>
      </c>
      <c r="B17" s="777"/>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3"/>
      <c r="AF17" s="163"/>
      <c r="AG17" s="163"/>
      <c r="AH17" s="163"/>
      <c r="AI17" s="163"/>
      <c r="AJ17" s="163"/>
      <c r="AK17" s="163"/>
    </row>
    <row r="18" spans="1:37" x14ac:dyDescent="0.2">
      <c r="A18" s="155"/>
      <c r="B18" s="156" t="s">
        <v>269</v>
      </c>
      <c r="C18" s="162" t="s">
        <v>221</v>
      </c>
      <c r="D18" s="162" t="s">
        <v>221</v>
      </c>
      <c r="E18" s="162" t="s">
        <v>221</v>
      </c>
      <c r="F18" s="162" t="s">
        <v>221</v>
      </c>
      <c r="G18" s="162" t="s">
        <v>221</v>
      </c>
      <c r="H18" s="162" t="s">
        <v>221</v>
      </c>
      <c r="I18" s="162" t="s">
        <v>221</v>
      </c>
      <c r="J18" s="162" t="s">
        <v>221</v>
      </c>
      <c r="K18" s="162" t="s">
        <v>221</v>
      </c>
      <c r="L18" s="162" t="s">
        <v>221</v>
      </c>
      <c r="M18" s="162" t="s">
        <v>221</v>
      </c>
      <c r="N18" s="162">
        <v>2.1109994831002114E-2</v>
      </c>
      <c r="O18" s="157">
        <v>2.078147126008539E-2</v>
      </c>
      <c r="P18" s="157">
        <v>1.820562864260887E-2</v>
      </c>
      <c r="Q18" s="157">
        <v>1.9733873009684769E-2</v>
      </c>
      <c r="R18" s="157">
        <v>1.7295585878072464E-2</v>
      </c>
      <c r="S18" s="157">
        <v>1.3666057773598188E-2</v>
      </c>
      <c r="T18" s="157">
        <v>1.1977885031856674E-2</v>
      </c>
      <c r="U18" s="157">
        <v>1.1131168239491689E-2</v>
      </c>
      <c r="V18" s="157">
        <v>1.010963879889817E-2</v>
      </c>
      <c r="W18" s="157">
        <v>9.8442843174201579E-3</v>
      </c>
      <c r="X18" s="157">
        <f>'[6]2007-08'!AO41</f>
        <v>1.381670721221657E-2</v>
      </c>
      <c r="Y18" s="157">
        <f>'[6]2008-09'!AO40</f>
        <v>1.8658843653068916E-2</v>
      </c>
      <c r="Z18" s="157">
        <f>'[6]2009-10'!AO40</f>
        <v>1.5624194093277045E-2</v>
      </c>
      <c r="AA18" s="157">
        <v>1.1119970571288541E-2</v>
      </c>
      <c r="AB18" s="157">
        <v>9.1029576260153473E-3</v>
      </c>
      <c r="AC18" s="157">
        <v>9.3862449225289146E-3</v>
      </c>
      <c r="AD18" s="157">
        <v>9.8379018820396943E-3</v>
      </c>
      <c r="AE18" s="158">
        <v>1.0547332427905802E-2</v>
      </c>
      <c r="AF18" s="158">
        <v>6.6288261457395315E-3</v>
      </c>
      <c r="AG18" s="158">
        <v>5.3085221066547766E-3</v>
      </c>
      <c r="AH18" s="160">
        <v>4.3835569884721013E-3</v>
      </c>
      <c r="AI18" s="162" t="s">
        <v>221</v>
      </c>
      <c r="AJ18" s="162" t="s">
        <v>221</v>
      </c>
      <c r="AK18" s="162" t="s">
        <v>221</v>
      </c>
    </row>
    <row r="19" spans="1:37" x14ac:dyDescent="0.2">
      <c r="A19" s="155"/>
      <c r="B19" s="156" t="s">
        <v>270</v>
      </c>
      <c r="C19" s="162" t="s">
        <v>221</v>
      </c>
      <c r="D19" s="162" t="s">
        <v>221</v>
      </c>
      <c r="E19" s="162" t="s">
        <v>221</v>
      </c>
      <c r="F19" s="162" t="s">
        <v>221</v>
      </c>
      <c r="G19" s="162" t="s">
        <v>221</v>
      </c>
      <c r="H19" s="162" t="s">
        <v>221</v>
      </c>
      <c r="I19" s="162" t="s">
        <v>221</v>
      </c>
      <c r="J19" s="162" t="s">
        <v>221</v>
      </c>
      <c r="K19" s="162" t="s">
        <v>221</v>
      </c>
      <c r="L19" s="162" t="s">
        <v>221</v>
      </c>
      <c r="M19" s="162" t="s">
        <v>221</v>
      </c>
      <c r="N19" s="162">
        <v>0.46063570342913518</v>
      </c>
      <c r="O19" s="157">
        <v>0.46098310647471691</v>
      </c>
      <c r="P19" s="157">
        <v>0.46256131476199097</v>
      </c>
      <c r="Q19" s="157">
        <v>0.46498850054525825</v>
      </c>
      <c r="R19" s="157">
        <v>0.46007601801171771</v>
      </c>
      <c r="S19" s="157">
        <v>0.4739317941831992</v>
      </c>
      <c r="T19" s="157">
        <v>0.46046779313391489</v>
      </c>
      <c r="U19" s="157">
        <v>0.45009521439366212</v>
      </c>
      <c r="V19" s="157">
        <v>0.45791372071289543</v>
      </c>
      <c r="W19" s="157">
        <v>0.45928277413881469</v>
      </c>
      <c r="X19" s="157">
        <f>'[6]2007-08'!AO42</f>
        <v>0.43220895441479856</v>
      </c>
      <c r="Y19" s="157">
        <f>'[6]2008-09'!AO41</f>
        <v>0.39444167033523486</v>
      </c>
      <c r="Z19" s="157">
        <f>'[6]2009-10'!AO41</f>
        <v>0.41567509934511343</v>
      </c>
      <c r="AA19" s="157">
        <v>0.43738929532972803</v>
      </c>
      <c r="AB19" s="157">
        <v>0.44770115563276636</v>
      </c>
      <c r="AC19" s="157">
        <v>0.43592674813668436</v>
      </c>
      <c r="AD19" s="157">
        <v>0.45371677646389375</v>
      </c>
      <c r="AE19" s="158">
        <v>0.4547080506566834</v>
      </c>
      <c r="AF19" s="158">
        <v>0.46298136087028902</v>
      </c>
      <c r="AG19" s="158">
        <v>0.49546939007484886</v>
      </c>
      <c r="AH19" s="160">
        <v>0.52380939479162159</v>
      </c>
      <c r="AI19" s="162" t="s">
        <v>221</v>
      </c>
      <c r="AJ19" s="162" t="s">
        <v>221</v>
      </c>
      <c r="AK19" s="162" t="s">
        <v>221</v>
      </c>
    </row>
    <row r="20" spans="1:37" x14ac:dyDescent="0.2">
      <c r="A20" s="155"/>
      <c r="B20" s="156" t="s">
        <v>271</v>
      </c>
      <c r="C20" s="162" t="s">
        <v>221</v>
      </c>
      <c r="D20" s="162" t="s">
        <v>221</v>
      </c>
      <c r="E20" s="162" t="s">
        <v>221</v>
      </c>
      <c r="F20" s="162" t="s">
        <v>221</v>
      </c>
      <c r="G20" s="162" t="s">
        <v>221</v>
      </c>
      <c r="H20" s="162" t="s">
        <v>221</v>
      </c>
      <c r="I20" s="162" t="s">
        <v>221</v>
      </c>
      <c r="J20" s="162" t="s">
        <v>221</v>
      </c>
      <c r="K20" s="162" t="s">
        <v>221</v>
      </c>
      <c r="L20" s="162" t="s">
        <v>221</v>
      </c>
      <c r="M20" s="162" t="s">
        <v>221</v>
      </c>
      <c r="N20" s="162">
        <v>0.48697556537719849</v>
      </c>
      <c r="O20" s="157">
        <v>0.48978988212515662</v>
      </c>
      <c r="P20" s="157">
        <v>0.48793217325148586</v>
      </c>
      <c r="Q20" s="157">
        <v>0.48769868877990857</v>
      </c>
      <c r="R20" s="157">
        <v>0.4945809208249099</v>
      </c>
      <c r="S20" s="157">
        <v>0.48165968892372141</v>
      </c>
      <c r="T20" s="157">
        <v>0.49795522825913174</v>
      </c>
      <c r="U20" s="157">
        <v>0.5088494498011954</v>
      </c>
      <c r="V20" s="157">
        <v>0.50166852839862597</v>
      </c>
      <c r="W20" s="157">
        <v>0.49944168719958137</v>
      </c>
      <c r="X20" s="157">
        <f>'[6]2007-08'!AO43</f>
        <v>0.51622162426077622</v>
      </c>
      <c r="Y20" s="157">
        <f>'[6]2008-09'!AO42</f>
        <v>0.55712137078392943</v>
      </c>
      <c r="Z20" s="157">
        <f>'[6]2009-10'!AO42</f>
        <v>0.53968394348897719</v>
      </c>
      <c r="AA20" s="157">
        <v>0.52739375027235069</v>
      </c>
      <c r="AB20" s="157">
        <v>0.51688046049509739</v>
      </c>
      <c r="AC20" s="157">
        <v>0.52212396800660232</v>
      </c>
      <c r="AD20" s="157">
        <v>0.50926911451609302</v>
      </c>
      <c r="AE20" s="158">
        <v>0.50958870495725084</v>
      </c>
      <c r="AF20" s="158">
        <v>0.50497081530485588</v>
      </c>
      <c r="AG20" s="158">
        <v>0.47735784041588664</v>
      </c>
      <c r="AH20" s="160">
        <v>0.45387171368932533</v>
      </c>
      <c r="AI20" s="162" t="s">
        <v>221</v>
      </c>
      <c r="AJ20" s="162" t="s">
        <v>221</v>
      </c>
      <c r="AK20" s="162" t="s">
        <v>221</v>
      </c>
    </row>
    <row r="21" spans="1:37" x14ac:dyDescent="0.2">
      <c r="A21" s="155"/>
      <c r="B21" s="156" t="s">
        <v>272</v>
      </c>
      <c r="C21" s="162" t="s">
        <v>221</v>
      </c>
      <c r="D21" s="162" t="s">
        <v>221</v>
      </c>
      <c r="E21" s="162" t="s">
        <v>221</v>
      </c>
      <c r="F21" s="162" t="s">
        <v>221</v>
      </c>
      <c r="G21" s="162" t="s">
        <v>221</v>
      </c>
      <c r="H21" s="162" t="s">
        <v>221</v>
      </c>
      <c r="I21" s="162" t="s">
        <v>221</v>
      </c>
      <c r="J21" s="162" t="s">
        <v>221</v>
      </c>
      <c r="K21" s="162" t="s">
        <v>221</v>
      </c>
      <c r="L21" s="162" t="s">
        <v>221</v>
      </c>
      <c r="M21" s="162" t="s">
        <v>221</v>
      </c>
      <c r="N21" s="162">
        <v>3.1278736362664213E-2</v>
      </c>
      <c r="O21" s="157">
        <v>2.8445540140041074E-2</v>
      </c>
      <c r="P21" s="157">
        <v>3.1300883343914315E-2</v>
      </c>
      <c r="Q21" s="157">
        <v>2.7578937665148358E-2</v>
      </c>
      <c r="R21" s="157">
        <v>2.8047475285299956E-2</v>
      </c>
      <c r="S21" s="157">
        <v>3.074245911948122E-2</v>
      </c>
      <c r="T21" s="157">
        <v>2.9599093575096703E-2</v>
      </c>
      <c r="U21" s="157">
        <v>2.9924167565650767E-2</v>
      </c>
      <c r="V21" s="157">
        <v>3.0308112089580414E-2</v>
      </c>
      <c r="W21" s="157">
        <v>3.1431254344183736E-2</v>
      </c>
      <c r="X21" s="157">
        <f>'[6]2007-08'!AO44</f>
        <v>3.7752714112208638E-2</v>
      </c>
      <c r="Y21" s="157">
        <f>'[6]2008-09'!AO43</f>
        <v>2.977811522776673E-2</v>
      </c>
      <c r="Z21" s="157">
        <f>'[6]2009-10'!AO43</f>
        <v>2.9016763072632401E-2</v>
      </c>
      <c r="AA21" s="157">
        <v>2.4096983826632803E-2</v>
      </c>
      <c r="AB21" s="157">
        <v>2.631542624612089E-2</v>
      </c>
      <c r="AC21" s="157">
        <v>3.2563038934184406E-2</v>
      </c>
      <c r="AD21" s="157">
        <v>2.7176207137973502E-2</v>
      </c>
      <c r="AE21" s="158">
        <v>2.5155911958159922E-2</v>
      </c>
      <c r="AF21" s="158">
        <v>2.5418997679115537E-2</v>
      </c>
      <c r="AG21" s="158">
        <v>2.1864247402609695E-2</v>
      </c>
      <c r="AH21" s="160">
        <v>1.7935334530580951E-2</v>
      </c>
      <c r="AI21" s="162" t="s">
        <v>221</v>
      </c>
      <c r="AJ21" s="162" t="s">
        <v>221</v>
      </c>
      <c r="AK21" s="162" t="s">
        <v>221</v>
      </c>
    </row>
    <row r="22" spans="1:37" ht="19.5" customHeight="1" x14ac:dyDescent="0.2">
      <c r="A22" s="777" t="s">
        <v>275</v>
      </c>
      <c r="B22" s="777"/>
      <c r="C22" s="777"/>
      <c r="D22" s="164"/>
      <c r="E22" s="164"/>
      <c r="F22" s="164"/>
      <c r="G22" s="164"/>
      <c r="H22" s="164"/>
      <c r="I22" s="164"/>
      <c r="J22" s="164"/>
      <c r="K22" s="164"/>
      <c r="L22" s="164"/>
      <c r="M22" s="164"/>
      <c r="N22" s="164"/>
      <c r="O22" s="164"/>
      <c r="P22" s="164"/>
      <c r="Q22" s="164"/>
      <c r="R22" s="164"/>
      <c r="S22" s="164"/>
      <c r="T22" s="164"/>
      <c r="U22" s="164"/>
      <c r="V22" s="164"/>
      <c r="W22" s="164"/>
      <c r="X22" s="164"/>
      <c r="Y22" s="164"/>
      <c r="Z22" s="164"/>
      <c r="AA22" s="164"/>
      <c r="AB22" s="164"/>
      <c r="AC22" s="164"/>
      <c r="AD22" s="164"/>
      <c r="AE22" s="163"/>
      <c r="AF22" s="163"/>
      <c r="AG22" s="163"/>
      <c r="AH22" s="163"/>
      <c r="AI22" s="163"/>
      <c r="AJ22" s="163"/>
      <c r="AK22" s="163"/>
    </row>
    <row r="23" spans="1:37" x14ac:dyDescent="0.2">
      <c r="A23" s="155"/>
      <c r="B23" s="156" t="s">
        <v>269</v>
      </c>
      <c r="C23" s="157">
        <v>7.0999999999999994E-2</v>
      </c>
      <c r="D23" s="157">
        <v>5.6000000000000001E-2</v>
      </c>
      <c r="E23" s="157">
        <v>5.5E-2</v>
      </c>
      <c r="F23" s="157">
        <v>5.6000000000000001E-2</v>
      </c>
      <c r="G23" s="157">
        <v>6.3E-2</v>
      </c>
      <c r="H23" s="157">
        <v>6.4000000000000001E-2</v>
      </c>
      <c r="I23" s="157">
        <v>6.3E-2</v>
      </c>
      <c r="J23" s="157">
        <v>6.0999999999999999E-2</v>
      </c>
      <c r="K23" s="157">
        <v>5.8999999999999997E-2</v>
      </c>
      <c r="L23" s="157">
        <v>5.3999999999999999E-2</v>
      </c>
      <c r="M23" s="157">
        <v>5.3999999999999999E-2</v>
      </c>
      <c r="N23" s="157">
        <v>5.3999999999999999E-2</v>
      </c>
      <c r="O23" s="157">
        <v>5.1999999999999998E-2</v>
      </c>
      <c r="P23" s="157">
        <v>5.0999999999999997E-2</v>
      </c>
      <c r="Q23" s="157">
        <v>0.05</v>
      </c>
      <c r="R23" s="157">
        <v>5.3999999999999999E-2</v>
      </c>
      <c r="S23" s="157">
        <v>5.8999999999999997E-2</v>
      </c>
      <c r="T23" s="157">
        <v>6.3E-2</v>
      </c>
      <c r="U23" s="157">
        <v>6.6000000000000003E-2</v>
      </c>
      <c r="V23" s="157">
        <v>6.6000000000000003E-2</v>
      </c>
      <c r="W23" s="157">
        <v>6.7000000000000004E-2</v>
      </c>
      <c r="X23" s="157">
        <f>'[6]2007-08'!D41</f>
        <v>8.7180593144903104E-2</v>
      </c>
      <c r="Y23" s="157">
        <f>'[6]2008-09'!D40</f>
        <v>9.5034087537089765E-2</v>
      </c>
      <c r="Z23" s="157">
        <f>'[6]2009-10'!D40</f>
        <v>0.10692712958250479</v>
      </c>
      <c r="AA23" s="157">
        <f>'[6]2010-11'!D31</f>
        <v>0.11521622276471441</v>
      </c>
      <c r="AB23" s="157">
        <v>0.12213433540914584</v>
      </c>
      <c r="AC23" s="157">
        <v>0.17272964683188782</v>
      </c>
      <c r="AD23" s="157">
        <v>0.16404979852090054</v>
      </c>
      <c r="AE23" s="158">
        <v>0.15332167323810569</v>
      </c>
      <c r="AF23" s="158">
        <v>0.14010549914595047</v>
      </c>
      <c r="AG23" s="158">
        <v>0.13335690606916159</v>
      </c>
      <c r="AH23" s="160">
        <v>0.12412923579445583</v>
      </c>
      <c r="AI23" s="160">
        <v>0.11654083414361094</v>
      </c>
      <c r="AJ23" s="160">
        <v>0.11235168178122479</v>
      </c>
      <c r="AK23" s="160">
        <v>0.10264791955481377</v>
      </c>
    </row>
    <row r="24" spans="1:37" x14ac:dyDescent="0.2">
      <c r="A24" s="155"/>
      <c r="B24" s="156" t="s">
        <v>270</v>
      </c>
      <c r="C24" s="157">
        <v>0.34699999999999998</v>
      </c>
      <c r="D24" s="157">
        <v>0.32400000000000001</v>
      </c>
      <c r="E24" s="157">
        <v>0.32400000000000001</v>
      </c>
      <c r="F24" s="157">
        <v>0.35399999999999998</v>
      </c>
      <c r="G24" s="157">
        <v>0.39600000000000002</v>
      </c>
      <c r="H24" s="157">
        <v>0.41899999999999998</v>
      </c>
      <c r="I24" s="157">
        <v>0.46200000000000002</v>
      </c>
      <c r="J24" s="157">
        <v>0.45900000000000002</v>
      </c>
      <c r="K24" s="157">
        <v>0.46500000000000002</v>
      </c>
      <c r="L24" s="157">
        <v>0.48499999999999999</v>
      </c>
      <c r="M24" s="157">
        <v>0.48699999999999999</v>
      </c>
      <c r="N24" s="157">
        <v>0.48499999999999999</v>
      </c>
      <c r="O24" s="157">
        <v>0.48</v>
      </c>
      <c r="P24" s="157">
        <v>0.47</v>
      </c>
      <c r="Q24" s="157">
        <v>0.45900000000000002</v>
      </c>
      <c r="R24" s="157">
        <v>0.45</v>
      </c>
      <c r="S24" s="157">
        <v>0.44400000000000001</v>
      </c>
      <c r="T24" s="157">
        <v>0.439</v>
      </c>
      <c r="U24" s="157">
        <v>0.433</v>
      </c>
      <c r="V24" s="157">
        <v>0.42699999999999999</v>
      </c>
      <c r="W24" s="157">
        <v>0.42099999999999999</v>
      </c>
      <c r="X24" s="157">
        <f>'[6]2007-08'!D42</f>
        <v>0.38595031907236393</v>
      </c>
      <c r="Y24" s="157">
        <f>'[6]2008-09'!D41</f>
        <v>0.36819235268314665</v>
      </c>
      <c r="Z24" s="157">
        <f>'[6]2009-10'!D41</f>
        <v>0.35732387486500883</v>
      </c>
      <c r="AA24" s="157">
        <f>'[6]2010-11'!D32</f>
        <v>0.36978347658101157</v>
      </c>
      <c r="AB24" s="157">
        <v>0.3822153812505667</v>
      </c>
      <c r="AC24" s="157">
        <v>0.38626904794356476</v>
      </c>
      <c r="AD24" s="157">
        <v>0.39578364295434171</v>
      </c>
      <c r="AE24" s="158">
        <v>0.41313028070260294</v>
      </c>
      <c r="AF24" s="158">
        <v>0.43094352532268904</v>
      </c>
      <c r="AG24" s="158">
        <v>0.44762136825364068</v>
      </c>
      <c r="AH24" s="160">
        <v>0.4597493192901087</v>
      </c>
      <c r="AI24" s="160">
        <v>0.46275830619511216</v>
      </c>
      <c r="AJ24" s="160">
        <v>0.45470975765554467</v>
      </c>
      <c r="AK24" s="160">
        <v>0.44082469182393053</v>
      </c>
    </row>
    <row r="25" spans="1:37" x14ac:dyDescent="0.2">
      <c r="A25" s="155"/>
      <c r="B25" s="156" t="s">
        <v>271</v>
      </c>
      <c r="C25" s="157">
        <v>0.33400000000000002</v>
      </c>
      <c r="D25" s="157">
        <v>0.35099999999999998</v>
      </c>
      <c r="E25" s="157">
        <v>0.34399999999999997</v>
      </c>
      <c r="F25" s="157">
        <v>0.35899999999999999</v>
      </c>
      <c r="G25" s="157">
        <v>0.373</v>
      </c>
      <c r="H25" s="157">
        <v>0.38</v>
      </c>
      <c r="I25" s="157">
        <v>0.376</v>
      </c>
      <c r="J25" s="157">
        <v>0.38400000000000001</v>
      </c>
      <c r="K25" s="157">
        <v>0.38900000000000001</v>
      </c>
      <c r="L25" s="157">
        <v>0.38900000000000001</v>
      </c>
      <c r="M25" s="157">
        <v>0.38100000000000001</v>
      </c>
      <c r="N25" s="157">
        <v>0.38400000000000001</v>
      </c>
      <c r="O25" s="157">
        <v>0.38200000000000001</v>
      </c>
      <c r="P25" s="157">
        <v>0.38400000000000001</v>
      </c>
      <c r="Q25" s="157">
        <v>0.38400000000000001</v>
      </c>
      <c r="R25" s="157">
        <v>0.376</v>
      </c>
      <c r="S25" s="157">
        <v>0.36599999999999999</v>
      </c>
      <c r="T25" s="157">
        <v>0.35199999999999998</v>
      </c>
      <c r="U25" s="157">
        <v>0.34100000000000003</v>
      </c>
      <c r="V25" s="157">
        <v>0.33600000000000002</v>
      </c>
      <c r="W25" s="157">
        <v>0.33500000000000002</v>
      </c>
      <c r="X25" s="157">
        <f>'[6]2007-08'!D43</f>
        <v>0.31238982630937068</v>
      </c>
      <c r="Y25" s="157">
        <f>'[6]2008-09'!D42</f>
        <v>0.29427527931022268</v>
      </c>
      <c r="Z25" s="157">
        <f>'[6]2009-10'!D42</f>
        <v>0.27940079298329801</v>
      </c>
      <c r="AA25" s="157">
        <f>'[6]2010-11'!D33</f>
        <v>0.2779965016076365</v>
      </c>
      <c r="AB25" s="157">
        <v>0.28335876216964395</v>
      </c>
      <c r="AC25" s="157">
        <v>0.22249628926828913</v>
      </c>
      <c r="AD25" s="157">
        <v>0.23232698421215572</v>
      </c>
      <c r="AE25" s="158">
        <v>0.23945398716298463</v>
      </c>
      <c r="AF25" s="158">
        <v>0.25596745322501419</v>
      </c>
      <c r="AG25" s="158">
        <v>0.2631685629077935</v>
      </c>
      <c r="AH25" s="160">
        <v>0.27219567104625625</v>
      </c>
      <c r="AI25" s="160">
        <v>0.27713159859749414</v>
      </c>
      <c r="AJ25" s="160">
        <v>0.28060007292412847</v>
      </c>
      <c r="AK25" s="160">
        <v>0.28170273417511921</v>
      </c>
    </row>
    <row r="26" spans="1:37" x14ac:dyDescent="0.2">
      <c r="A26" s="155"/>
      <c r="B26" s="156" t="s">
        <v>272</v>
      </c>
      <c r="C26" s="157">
        <v>0.248</v>
      </c>
      <c r="D26" s="157">
        <v>0.26900000000000002</v>
      </c>
      <c r="E26" s="157">
        <v>0.27700000000000002</v>
      </c>
      <c r="F26" s="157">
        <v>0.23100000000000001</v>
      </c>
      <c r="G26" s="157">
        <v>0.16800000000000001</v>
      </c>
      <c r="H26" s="157">
        <v>0.13700000000000001</v>
      </c>
      <c r="I26" s="157">
        <v>9.9000000000000005E-2</v>
      </c>
      <c r="J26" s="157">
        <v>9.5000000000000001E-2</v>
      </c>
      <c r="K26" s="157">
        <v>8.7999999999999995E-2</v>
      </c>
      <c r="L26" s="157">
        <v>7.1999999999999995E-2</v>
      </c>
      <c r="M26" s="157">
        <v>7.8E-2</v>
      </c>
      <c r="N26" s="157">
        <v>7.6999999999999999E-2</v>
      </c>
      <c r="O26" s="157">
        <v>8.5999999999999993E-2</v>
      </c>
      <c r="P26" s="157">
        <v>9.5000000000000001E-2</v>
      </c>
      <c r="Q26" s="157">
        <v>0.107</v>
      </c>
      <c r="R26" s="157">
        <v>0.12</v>
      </c>
      <c r="S26" s="157">
        <v>0.13100000000000001</v>
      </c>
      <c r="T26" s="157">
        <v>0.14599999999999999</v>
      </c>
      <c r="U26" s="157">
        <v>0.16</v>
      </c>
      <c r="V26" s="157">
        <v>0.17100000000000001</v>
      </c>
      <c r="W26" s="157">
        <v>0.17799999999999999</v>
      </c>
      <c r="X26" s="157">
        <f>'[6]2007-08'!D44</f>
        <v>0.21447926147336227</v>
      </c>
      <c r="Y26" s="157">
        <f>'[6]2008-09'!D43</f>
        <v>0.24249828046954092</v>
      </c>
      <c r="Z26" s="157">
        <f>'[6]2009-10'!D43</f>
        <v>0.25634820256918839</v>
      </c>
      <c r="AA26" s="157">
        <f>'[6]2010-11'!D34</f>
        <v>0.23700379904663751</v>
      </c>
      <c r="AB26" s="157">
        <v>0.21229152117064354</v>
      </c>
      <c r="AC26" s="157">
        <v>0.21850501595625832</v>
      </c>
      <c r="AD26" s="157">
        <v>0.207839574312602</v>
      </c>
      <c r="AE26" s="158">
        <v>0.19409405889630676</v>
      </c>
      <c r="AF26" s="158">
        <v>0.17298352230634628</v>
      </c>
      <c r="AG26" s="158">
        <v>0.1558531627694042</v>
      </c>
      <c r="AH26" s="160">
        <v>0.14392577386917918</v>
      </c>
      <c r="AI26" s="160">
        <v>0.14356926106378276</v>
      </c>
      <c r="AJ26" s="160">
        <v>0.1523384876391021</v>
      </c>
      <c r="AK26" s="160">
        <v>0.17482465444613646</v>
      </c>
    </row>
    <row r="27" spans="1:37" ht="19.5" customHeight="1" x14ac:dyDescent="0.2">
      <c r="A27" s="296" t="s">
        <v>276</v>
      </c>
      <c r="B27" s="296"/>
      <c r="C27" s="296"/>
      <c r="D27" s="164"/>
      <c r="E27" s="164"/>
      <c r="F27" s="164"/>
      <c r="G27" s="164"/>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3"/>
      <c r="AF27" s="163"/>
      <c r="AG27" s="163"/>
      <c r="AH27" s="163"/>
      <c r="AI27" s="163"/>
      <c r="AJ27" s="163"/>
      <c r="AK27" s="163"/>
    </row>
    <row r="28" spans="1:37" x14ac:dyDescent="0.2">
      <c r="A28" s="155"/>
      <c r="B28" s="156" t="s">
        <v>269</v>
      </c>
      <c r="C28" s="157" t="s">
        <v>221</v>
      </c>
      <c r="D28" s="157" t="s">
        <v>221</v>
      </c>
      <c r="E28" s="157" t="s">
        <v>221</v>
      </c>
      <c r="F28" s="157" t="s">
        <v>221</v>
      </c>
      <c r="G28" s="157" t="s">
        <v>221</v>
      </c>
      <c r="H28" s="157" t="s">
        <v>221</v>
      </c>
      <c r="I28" s="157">
        <v>6.7000000000000004E-2</v>
      </c>
      <c r="J28" s="157">
        <v>4.2999999999999997E-2</v>
      </c>
      <c r="K28" s="157">
        <v>4.9000000000000002E-2</v>
      </c>
      <c r="L28" s="157">
        <v>4.8000000000000001E-2</v>
      </c>
      <c r="M28" s="157">
        <v>4.7E-2</v>
      </c>
      <c r="N28" s="157">
        <v>4.7E-2</v>
      </c>
      <c r="O28" s="157">
        <v>4.2999999999999997E-2</v>
      </c>
      <c r="P28" s="157">
        <v>4.1000000000000002E-2</v>
      </c>
      <c r="Q28" s="157">
        <v>4.1000000000000002E-2</v>
      </c>
      <c r="R28" s="157">
        <v>4.4999999999999998E-2</v>
      </c>
      <c r="S28" s="157">
        <v>5.0999999999999997E-2</v>
      </c>
      <c r="T28" s="157">
        <v>5.6000000000000001E-2</v>
      </c>
      <c r="U28" s="157">
        <v>5.8999999999999997E-2</v>
      </c>
      <c r="V28" s="157">
        <v>5.8999999999999997E-2</v>
      </c>
      <c r="W28" s="157">
        <v>0.06</v>
      </c>
      <c r="X28" s="157">
        <f>'[6]2007-08'!H41</f>
        <v>6.43594870293763E-2</v>
      </c>
      <c r="Y28" s="157">
        <f>'[6]2008-09'!H40</f>
        <v>7.3075746362685379E-2</v>
      </c>
      <c r="Z28" s="157">
        <f>'[6]2009-10'!H40</f>
        <v>8.538337268889197E-2</v>
      </c>
      <c r="AA28" s="157">
        <f>'[6]2010-11'!L31</f>
        <v>9.3956457079118413E-2</v>
      </c>
      <c r="AB28" s="157">
        <v>9.8560012083418427E-2</v>
      </c>
      <c r="AC28" s="157">
        <v>8.0024454606094322E-2</v>
      </c>
      <c r="AD28" s="157">
        <v>7.3163804799044219E-2</v>
      </c>
      <c r="AE28" s="158">
        <v>6.6694058615881041E-2</v>
      </c>
      <c r="AF28" s="158">
        <v>6.1541634911557015E-2</v>
      </c>
      <c r="AG28" s="158">
        <v>5.9121155076693216E-2</v>
      </c>
      <c r="AH28" s="160">
        <v>5.6113700949292758E-2</v>
      </c>
      <c r="AI28" s="160">
        <v>5.2477112592938684E-2</v>
      </c>
      <c r="AJ28" s="160">
        <v>5.0713316518215486E-2</v>
      </c>
      <c r="AK28" s="160">
        <v>4.4697708425557023E-2</v>
      </c>
    </row>
    <row r="29" spans="1:37" x14ac:dyDescent="0.2">
      <c r="A29" s="155"/>
      <c r="B29" s="156" t="s">
        <v>270</v>
      </c>
      <c r="C29" s="157" t="s">
        <v>221</v>
      </c>
      <c r="D29" s="157" t="s">
        <v>221</v>
      </c>
      <c r="E29" s="157" t="s">
        <v>221</v>
      </c>
      <c r="F29" s="157" t="s">
        <v>221</v>
      </c>
      <c r="G29" s="157" t="s">
        <v>221</v>
      </c>
      <c r="H29" s="157" t="s">
        <v>221</v>
      </c>
      <c r="I29" s="157">
        <v>0.59599999999999997</v>
      </c>
      <c r="J29" s="157">
        <v>0.36099999999999999</v>
      </c>
      <c r="K29" s="157">
        <v>0.39200000000000002</v>
      </c>
      <c r="L29" s="157">
        <v>0.42699999999999999</v>
      </c>
      <c r="M29" s="157">
        <v>0.433</v>
      </c>
      <c r="N29" s="157">
        <v>0.434</v>
      </c>
      <c r="O29" s="157">
        <v>0.42699999999999999</v>
      </c>
      <c r="P29" s="157">
        <v>0.42899999999999999</v>
      </c>
      <c r="Q29" s="157">
        <v>0.42199999999999999</v>
      </c>
      <c r="R29" s="157">
        <v>0.41799999999999998</v>
      </c>
      <c r="S29" s="157">
        <v>0.40799999999999997</v>
      </c>
      <c r="T29" s="157">
        <v>0.40100000000000002</v>
      </c>
      <c r="U29" s="157">
        <v>0.39400000000000002</v>
      </c>
      <c r="V29" s="157">
        <v>0.39300000000000002</v>
      </c>
      <c r="W29" s="157">
        <v>0.39</v>
      </c>
      <c r="X29" s="157">
        <f>'[6]2007-08'!H42</f>
        <v>0.36419180583209204</v>
      </c>
      <c r="Y29" s="157">
        <f>'[6]2008-09'!H41</f>
        <v>0.34983999639513841</v>
      </c>
      <c r="Z29" s="157">
        <f>'[6]2009-10'!H41</f>
        <v>0.34591406400373897</v>
      </c>
      <c r="AA29" s="157">
        <f>'[6]2010-11'!L32</f>
        <v>0.35318068866525443</v>
      </c>
      <c r="AB29" s="157">
        <v>0.36479199482058539</v>
      </c>
      <c r="AC29" s="157">
        <v>0.37469474463991304</v>
      </c>
      <c r="AD29" s="157">
        <v>0.38181894358294649</v>
      </c>
      <c r="AE29" s="158">
        <v>0.39285574433561565</v>
      </c>
      <c r="AF29" s="158">
        <v>0.39836122191156514</v>
      </c>
      <c r="AG29" s="158">
        <v>0.40622229271840221</v>
      </c>
      <c r="AH29" s="160">
        <v>0.41300997244359766</v>
      </c>
      <c r="AI29" s="160">
        <v>0.4122919897956</v>
      </c>
      <c r="AJ29" s="160">
        <v>0.40739655168284816</v>
      </c>
      <c r="AK29" s="160">
        <v>0.4075512224304928</v>
      </c>
    </row>
    <row r="30" spans="1:37" x14ac:dyDescent="0.2">
      <c r="A30" s="155"/>
      <c r="B30" s="156" t="s">
        <v>271</v>
      </c>
      <c r="C30" s="157" t="s">
        <v>221</v>
      </c>
      <c r="D30" s="157" t="s">
        <v>221</v>
      </c>
      <c r="E30" s="157" t="s">
        <v>221</v>
      </c>
      <c r="F30" s="157" t="s">
        <v>221</v>
      </c>
      <c r="G30" s="157" t="s">
        <v>221</v>
      </c>
      <c r="H30" s="157" t="s">
        <v>221</v>
      </c>
      <c r="I30" s="157">
        <v>0.28999999999999998</v>
      </c>
      <c r="J30" s="157">
        <v>0.45700000000000002</v>
      </c>
      <c r="K30" s="157">
        <v>0.43</v>
      </c>
      <c r="L30" s="157">
        <v>0.42299999999999999</v>
      </c>
      <c r="M30" s="157">
        <v>0.41499999999999998</v>
      </c>
      <c r="N30" s="157">
        <v>0.41899999999999998</v>
      </c>
      <c r="O30" s="157">
        <v>0.42</v>
      </c>
      <c r="P30" s="157">
        <v>0.41299999999999998</v>
      </c>
      <c r="Q30" s="157">
        <v>0.41</v>
      </c>
      <c r="R30" s="157">
        <v>0.39700000000000002</v>
      </c>
      <c r="S30" s="157">
        <v>0.38700000000000001</v>
      </c>
      <c r="T30" s="157">
        <v>0.36899999999999999</v>
      </c>
      <c r="U30" s="157">
        <v>0.35799999999999998</v>
      </c>
      <c r="V30" s="157">
        <v>0.35</v>
      </c>
      <c r="W30" s="157">
        <v>0.34300000000000003</v>
      </c>
      <c r="X30" s="157">
        <f>'[6]2007-08'!H43</f>
        <v>0.33194312769279022</v>
      </c>
      <c r="Y30" s="157">
        <f>'[6]2008-09'!H42</f>
        <v>0.30137995224123754</v>
      </c>
      <c r="Z30" s="157">
        <f>'[6]2009-10'!H42</f>
        <v>0.28859597484755922</v>
      </c>
      <c r="AA30" s="157">
        <f>'[6]2010-11'!L33</f>
        <v>0.29322167612036187</v>
      </c>
      <c r="AB30" s="157">
        <v>0.30138883224883134</v>
      </c>
      <c r="AC30" s="157">
        <v>0.33355104617571785</v>
      </c>
      <c r="AD30" s="157">
        <v>0.34315721111933745</v>
      </c>
      <c r="AE30" s="158">
        <v>0.35114708797017113</v>
      </c>
      <c r="AF30" s="158">
        <v>0.36803289253951066</v>
      </c>
      <c r="AG30" s="158">
        <v>0.37590271388059304</v>
      </c>
      <c r="AH30" s="160">
        <v>0.38239965142505444</v>
      </c>
      <c r="AI30" s="160">
        <v>0.389804015461443</v>
      </c>
      <c r="AJ30" s="160">
        <v>0.3923236173007853</v>
      </c>
      <c r="AK30" s="160">
        <v>0.39618540215809495</v>
      </c>
    </row>
    <row r="31" spans="1:37" x14ac:dyDescent="0.2">
      <c r="A31" s="155"/>
      <c r="B31" s="156" t="s">
        <v>272</v>
      </c>
      <c r="C31" s="157" t="s">
        <v>221</v>
      </c>
      <c r="D31" s="157" t="s">
        <v>221</v>
      </c>
      <c r="E31" s="157" t="s">
        <v>221</v>
      </c>
      <c r="F31" s="157" t="s">
        <v>221</v>
      </c>
      <c r="G31" s="157" t="s">
        <v>221</v>
      </c>
      <c r="H31" s="157" t="s">
        <v>221</v>
      </c>
      <c r="I31" s="157">
        <v>4.7E-2</v>
      </c>
      <c r="J31" s="157">
        <v>0.13900000000000001</v>
      </c>
      <c r="K31" s="157">
        <v>0.129</v>
      </c>
      <c r="L31" s="157">
        <v>0.10199999999999999</v>
      </c>
      <c r="M31" s="157">
        <v>0.105</v>
      </c>
      <c r="N31" s="157">
        <v>0.1</v>
      </c>
      <c r="O31" s="157">
        <v>0.11</v>
      </c>
      <c r="P31" s="157">
        <v>0.11700000000000001</v>
      </c>
      <c r="Q31" s="157">
        <v>0.127</v>
      </c>
      <c r="R31" s="157">
        <v>0.14000000000000001</v>
      </c>
      <c r="S31" s="157">
        <v>0.154</v>
      </c>
      <c r="T31" s="157">
        <v>0.17399999999999999</v>
      </c>
      <c r="U31" s="157">
        <v>0.189</v>
      </c>
      <c r="V31" s="157">
        <v>0.19700000000000001</v>
      </c>
      <c r="W31" s="157">
        <v>0.20599999999999999</v>
      </c>
      <c r="X31" s="157">
        <f>'[6]2007-08'!H44</f>
        <v>0.23950557944574147</v>
      </c>
      <c r="Y31" s="157">
        <f>'[6]2008-09'!H43</f>
        <v>0.27570430500093868</v>
      </c>
      <c r="Z31" s="157">
        <f>'[6]2009-10'!H43</f>
        <v>0.28010658845980979</v>
      </c>
      <c r="AA31" s="157">
        <f>'[6]2010-11'!L34</f>
        <v>0.25964117813526527</v>
      </c>
      <c r="AB31" s="157">
        <v>0.23525916084716486</v>
      </c>
      <c r="AC31" s="157">
        <v>0.21172975457827478</v>
      </c>
      <c r="AD31" s="157">
        <v>0.20186004049867187</v>
      </c>
      <c r="AE31" s="158">
        <v>0.1893031090783322</v>
      </c>
      <c r="AF31" s="158">
        <v>0.17206425063736716</v>
      </c>
      <c r="AG31" s="158">
        <v>0.1587538383243115</v>
      </c>
      <c r="AH31" s="160">
        <v>0.14847667518205515</v>
      </c>
      <c r="AI31" s="160">
        <v>0.14542688215001831</v>
      </c>
      <c r="AJ31" s="160">
        <v>0.14956651449815106</v>
      </c>
      <c r="AK31" s="160">
        <v>0.15156566698585522</v>
      </c>
    </row>
    <row r="32" spans="1:37" ht="20.25" customHeight="1" x14ac:dyDescent="0.2">
      <c r="A32" s="777" t="s">
        <v>277</v>
      </c>
      <c r="B32" s="777"/>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3"/>
      <c r="AF32" s="163"/>
      <c r="AG32" s="163"/>
      <c r="AH32" s="163"/>
      <c r="AI32" s="163"/>
      <c r="AJ32" s="163"/>
      <c r="AK32" s="163"/>
    </row>
    <row r="33" spans="1:37" x14ac:dyDescent="0.2">
      <c r="A33" s="155"/>
      <c r="B33" s="156" t="s">
        <v>269</v>
      </c>
      <c r="C33" s="157">
        <v>2.5999999999999999E-2</v>
      </c>
      <c r="D33" s="157">
        <v>3.1E-2</v>
      </c>
      <c r="E33" s="157">
        <v>0.03</v>
      </c>
      <c r="F33" s="157">
        <v>3.4000000000000002E-2</v>
      </c>
      <c r="G33" s="157">
        <v>3.5999999999999997E-2</v>
      </c>
      <c r="H33" s="157">
        <v>3.6999999999999998E-2</v>
      </c>
      <c r="I33" s="157">
        <v>2.9000000000000001E-2</v>
      </c>
      <c r="J33" s="157">
        <v>1.6E-2</v>
      </c>
      <c r="K33" s="157">
        <v>1.2E-2</v>
      </c>
      <c r="L33" s="157">
        <v>8.9999999999999993E-3</v>
      </c>
      <c r="M33" s="157">
        <v>8.9999999999999993E-3</v>
      </c>
      <c r="N33" s="157">
        <v>8.9999999999999993E-3</v>
      </c>
      <c r="O33" s="157">
        <v>8.9999999999999993E-3</v>
      </c>
      <c r="P33" s="157">
        <v>8.0000000000000002E-3</v>
      </c>
      <c r="Q33" s="157">
        <v>7.0000000000000001E-3</v>
      </c>
      <c r="R33" s="157">
        <v>8.0000000000000002E-3</v>
      </c>
      <c r="S33" s="157">
        <v>8.0000000000000002E-3</v>
      </c>
      <c r="T33" s="157">
        <v>8.9999999999999993E-3</v>
      </c>
      <c r="U33" s="157">
        <v>0.01</v>
      </c>
      <c r="V33" s="157">
        <v>0.01</v>
      </c>
      <c r="W33" s="157">
        <v>8.9999999999999993E-3</v>
      </c>
      <c r="X33" s="157">
        <f>'[6]2007-08'!L41</f>
        <v>1.5162431402315161E-2</v>
      </c>
      <c r="Y33" s="157">
        <f>'[6]2008-09'!L40</f>
        <v>1.3469084642786375E-2</v>
      </c>
      <c r="Z33" s="157">
        <f>'[6]2009-10'!L40</f>
        <v>1.289547380780889E-2</v>
      </c>
      <c r="AA33" s="157">
        <f>'[6]2010-11'!T31</f>
        <v>1.2788633338842344E-2</v>
      </c>
      <c r="AB33" s="157">
        <v>1.3088287528571869E-2</v>
      </c>
      <c r="AC33" s="157">
        <v>1.2167761225815903E-2</v>
      </c>
      <c r="AD33" s="157">
        <v>1.2614566542038333E-2</v>
      </c>
      <c r="AE33" s="158">
        <v>1.3124067067629941E-2</v>
      </c>
      <c r="AF33" s="158">
        <v>1.3108149263234578E-2</v>
      </c>
      <c r="AG33" s="158">
        <v>1.3101802496326821E-2</v>
      </c>
      <c r="AH33" s="160">
        <v>1.3301097078184396E-2</v>
      </c>
      <c r="AI33" s="160">
        <v>1.2463608639932315E-2</v>
      </c>
      <c r="AJ33" s="160">
        <v>1.2499590954727044E-2</v>
      </c>
      <c r="AK33" s="160">
        <v>1.138315838659297E-2</v>
      </c>
    </row>
    <row r="34" spans="1:37" x14ac:dyDescent="0.2">
      <c r="A34" s="155"/>
      <c r="B34" s="156" t="s">
        <v>270</v>
      </c>
      <c r="C34" s="157">
        <v>0.33700000000000002</v>
      </c>
      <c r="D34" s="157">
        <v>0.375</v>
      </c>
      <c r="E34" s="157">
        <v>0.39100000000000001</v>
      </c>
      <c r="F34" s="157">
        <v>0.41199999999999998</v>
      </c>
      <c r="G34" s="157">
        <v>0.42799999999999999</v>
      </c>
      <c r="H34" s="157">
        <v>0.438</v>
      </c>
      <c r="I34" s="157">
        <v>0.38500000000000001</v>
      </c>
      <c r="J34" s="157">
        <v>0.33300000000000002</v>
      </c>
      <c r="K34" s="157">
        <v>0.35199999999999998</v>
      </c>
      <c r="L34" s="157">
        <v>0.377</v>
      </c>
      <c r="M34" s="157">
        <v>0.379</v>
      </c>
      <c r="N34" s="157">
        <v>0.38200000000000001</v>
      </c>
      <c r="O34" s="157">
        <v>0.39200000000000002</v>
      </c>
      <c r="P34" s="157">
        <v>0.38400000000000001</v>
      </c>
      <c r="Q34" s="157">
        <v>0.375</v>
      </c>
      <c r="R34" s="157">
        <v>0.375</v>
      </c>
      <c r="S34" s="157">
        <v>0.38700000000000001</v>
      </c>
      <c r="T34" s="157">
        <v>0.39500000000000002</v>
      </c>
      <c r="U34" s="157">
        <v>0.39300000000000002</v>
      </c>
      <c r="V34" s="157">
        <v>0.39800000000000002</v>
      </c>
      <c r="W34" s="157">
        <v>0.36899999999999999</v>
      </c>
      <c r="X34" s="157">
        <f>'[6]2007-08'!L42</f>
        <v>0.40860605050636389</v>
      </c>
      <c r="Y34" s="157">
        <f>'[6]2008-09'!L41</f>
        <v>0.40831179152734748</v>
      </c>
      <c r="Z34" s="157">
        <f>'[6]2009-10'!L41</f>
        <v>0.41844684894436845</v>
      </c>
      <c r="AA34" s="157">
        <f>'[6]2010-11'!T32</f>
        <v>0.42437158307273232</v>
      </c>
      <c r="AB34" s="157">
        <v>0.44748944123072198</v>
      </c>
      <c r="AC34" s="157">
        <v>0.45967869703454201</v>
      </c>
      <c r="AD34" s="157">
        <v>0.46910664491742915</v>
      </c>
      <c r="AE34" s="158">
        <v>0.48288569289546052</v>
      </c>
      <c r="AF34" s="158">
        <v>0.49223316174912185</v>
      </c>
      <c r="AG34" s="158">
        <v>0.50381639844537929</v>
      </c>
      <c r="AH34" s="160">
        <v>0.50930995754498942</v>
      </c>
      <c r="AI34" s="160">
        <v>0.51087458512989781</v>
      </c>
      <c r="AJ34" s="160">
        <v>0.51064275065373554</v>
      </c>
      <c r="AK34" s="160">
        <v>0.50357068117665482</v>
      </c>
    </row>
    <row r="35" spans="1:37" x14ac:dyDescent="0.2">
      <c r="A35" s="155"/>
      <c r="B35" s="156" t="s">
        <v>271</v>
      </c>
      <c r="C35" s="157">
        <v>0.34499999999999997</v>
      </c>
      <c r="D35" s="157">
        <v>0.31</v>
      </c>
      <c r="E35" s="157">
        <v>0.32</v>
      </c>
      <c r="F35" s="157">
        <v>0.32500000000000001</v>
      </c>
      <c r="G35" s="157">
        <v>0.35199999999999998</v>
      </c>
      <c r="H35" s="157">
        <v>0.36099999999999999</v>
      </c>
      <c r="I35" s="157">
        <v>0.42099999999999999</v>
      </c>
      <c r="J35" s="157">
        <v>0.47899999999999998</v>
      </c>
      <c r="K35" s="157">
        <v>0.503</v>
      </c>
      <c r="L35" s="157">
        <v>0.503</v>
      </c>
      <c r="M35" s="157">
        <v>0.499</v>
      </c>
      <c r="N35" s="157">
        <v>0.49099999999999999</v>
      </c>
      <c r="O35" s="157">
        <v>0.47</v>
      </c>
      <c r="P35" s="157">
        <v>0.46100000000000002</v>
      </c>
      <c r="Q35" s="157">
        <v>0.45900000000000002</v>
      </c>
      <c r="R35" s="157">
        <v>0.44700000000000001</v>
      </c>
      <c r="S35" s="157">
        <v>0.439</v>
      </c>
      <c r="T35" s="157">
        <v>0.432</v>
      </c>
      <c r="U35" s="157">
        <v>0.43099999999999999</v>
      </c>
      <c r="V35" s="157">
        <v>0.435</v>
      </c>
      <c r="W35" s="157">
        <v>0.496</v>
      </c>
      <c r="X35" s="157">
        <f>'[6]2007-08'!L43</f>
        <v>0.42956196926918938</v>
      </c>
      <c r="Y35" s="157">
        <f>'[6]2008-09'!L42</f>
        <v>0.42367019992385446</v>
      </c>
      <c r="Z35" s="157">
        <f>'[6]2009-10'!L42</f>
        <v>0.41355928639018619</v>
      </c>
      <c r="AA35" s="157">
        <f>'[6]2010-11'!T33</f>
        <v>0.40702241081765989</v>
      </c>
      <c r="AB35" s="157">
        <v>0.42049508784619605</v>
      </c>
      <c r="AC35" s="157">
        <v>0.43371657305683398</v>
      </c>
      <c r="AD35" s="157">
        <v>0.43535395720627895</v>
      </c>
      <c r="AE35" s="158">
        <v>0.42990586682390913</v>
      </c>
      <c r="AF35" s="158">
        <v>0.41750814827953148</v>
      </c>
      <c r="AG35" s="158">
        <v>0.41704814362676423</v>
      </c>
      <c r="AH35" s="160">
        <v>0.41883098682860076</v>
      </c>
      <c r="AI35" s="160">
        <v>0.42140224621063377</v>
      </c>
      <c r="AJ35" s="160">
        <v>0.42116233374952083</v>
      </c>
      <c r="AK35" s="160">
        <v>0.42173242414905315</v>
      </c>
    </row>
    <row r="36" spans="1:37" x14ac:dyDescent="0.2">
      <c r="A36" s="155"/>
      <c r="B36" s="156" t="s">
        <v>272</v>
      </c>
      <c r="C36" s="157">
        <v>0.29099999999999998</v>
      </c>
      <c r="D36" s="157">
        <v>0.28399999999999997</v>
      </c>
      <c r="E36" s="157">
        <v>0.25900000000000001</v>
      </c>
      <c r="F36" s="157">
        <v>0.22900000000000001</v>
      </c>
      <c r="G36" s="157">
        <v>0.184</v>
      </c>
      <c r="H36" s="157">
        <v>0.16400000000000001</v>
      </c>
      <c r="I36" s="157">
        <v>0.16500000000000001</v>
      </c>
      <c r="J36" s="157">
        <v>0.17299999999999999</v>
      </c>
      <c r="K36" s="157">
        <v>0.13400000000000001</v>
      </c>
      <c r="L36" s="157">
        <v>0.111</v>
      </c>
      <c r="M36" s="157">
        <v>0.113</v>
      </c>
      <c r="N36" s="157">
        <v>0.11799999999999999</v>
      </c>
      <c r="O36" s="157">
        <v>0.129</v>
      </c>
      <c r="P36" s="157">
        <v>0.14699999999999999</v>
      </c>
      <c r="Q36" s="157">
        <v>0.159</v>
      </c>
      <c r="R36" s="157">
        <v>0.17</v>
      </c>
      <c r="S36" s="157">
        <v>0.16600000000000001</v>
      </c>
      <c r="T36" s="157">
        <v>0.16400000000000001</v>
      </c>
      <c r="U36" s="157">
        <v>0.16600000000000001</v>
      </c>
      <c r="V36" s="157">
        <v>0.157</v>
      </c>
      <c r="W36" s="157">
        <v>0.127</v>
      </c>
      <c r="X36" s="157">
        <f>'[6]2007-08'!L44</f>
        <v>0.14666954882213151</v>
      </c>
      <c r="Y36" s="157">
        <f>'[6]2008-09'!L43</f>
        <v>0.15454892390601171</v>
      </c>
      <c r="Z36" s="157">
        <f>'[6]2009-10'!L43</f>
        <v>0.15509839085763644</v>
      </c>
      <c r="AA36" s="157">
        <f>'[6]2010-11'!T34</f>
        <v>0.15581737277076549</v>
      </c>
      <c r="AB36" s="157">
        <v>0.1189271833945101</v>
      </c>
      <c r="AC36" s="157">
        <v>9.4436968682808112E-2</v>
      </c>
      <c r="AD36" s="157">
        <v>8.2924831334253588E-2</v>
      </c>
      <c r="AE36" s="158">
        <v>7.408437321300046E-2</v>
      </c>
      <c r="AF36" s="158">
        <v>7.7150540708112086E-2</v>
      </c>
      <c r="AG36" s="158">
        <v>6.60336554315296E-2</v>
      </c>
      <c r="AH36" s="160">
        <v>5.8557958548225438E-2</v>
      </c>
      <c r="AI36" s="160">
        <v>5.5259560019536087E-2</v>
      </c>
      <c r="AJ36" s="160">
        <v>5.5695324642016535E-2</v>
      </c>
      <c r="AK36" s="160">
        <v>6.3313736287699041E-2</v>
      </c>
    </row>
    <row r="37" spans="1:37" ht="21" customHeight="1" x14ac:dyDescent="0.2">
      <c r="A37" s="777" t="s">
        <v>278</v>
      </c>
      <c r="B37" s="777"/>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c r="AE37" s="163"/>
      <c r="AF37" s="163"/>
      <c r="AG37" s="163"/>
      <c r="AH37" s="163"/>
      <c r="AI37" s="163"/>
      <c r="AJ37" s="163"/>
      <c r="AK37" s="163"/>
    </row>
    <row r="38" spans="1:37" x14ac:dyDescent="0.2">
      <c r="A38" s="155"/>
      <c r="B38" s="156" t="s">
        <v>269</v>
      </c>
      <c r="C38" s="162" t="s">
        <v>221</v>
      </c>
      <c r="D38" s="162" t="s">
        <v>221</v>
      </c>
      <c r="E38" s="162" t="s">
        <v>221</v>
      </c>
      <c r="F38" s="162" t="s">
        <v>221</v>
      </c>
      <c r="G38" s="162" t="s">
        <v>221</v>
      </c>
      <c r="H38" s="162" t="s">
        <v>221</v>
      </c>
      <c r="I38" s="162" t="s">
        <v>221</v>
      </c>
      <c r="J38" s="162" t="s">
        <v>221</v>
      </c>
      <c r="K38" s="162" t="s">
        <v>221</v>
      </c>
      <c r="L38" s="162" t="s">
        <v>221</v>
      </c>
      <c r="M38" s="162" t="s">
        <v>221</v>
      </c>
      <c r="N38" s="162" t="s">
        <v>221</v>
      </c>
      <c r="O38" s="162" t="s">
        <v>221</v>
      </c>
      <c r="P38" s="162" t="s">
        <v>221</v>
      </c>
      <c r="Q38" s="162" t="s">
        <v>221</v>
      </c>
      <c r="R38" s="162" t="s">
        <v>221</v>
      </c>
      <c r="S38" s="162" t="s">
        <v>221</v>
      </c>
      <c r="T38" s="162" t="s">
        <v>221</v>
      </c>
      <c r="U38" s="162" t="s">
        <v>221</v>
      </c>
      <c r="V38" s="162" t="s">
        <v>221</v>
      </c>
      <c r="W38" s="162" t="s">
        <v>221</v>
      </c>
      <c r="X38" s="157">
        <f>'[6]2007-08'!P41</f>
        <v>2.1221761944549673E-5</v>
      </c>
      <c r="Y38" s="165">
        <f>'[6]2008-09'!P40</f>
        <v>2.1569951531964359E-5</v>
      </c>
      <c r="Z38" s="165">
        <f>'[6]2009-10'!P40</f>
        <v>2.0911987138868236E-5</v>
      </c>
      <c r="AA38" s="165">
        <f>'[6]2010-11'!X31</f>
        <v>1.5497356315264468E-5</v>
      </c>
      <c r="AB38" s="165">
        <v>1.1085203362375372E-5</v>
      </c>
      <c r="AC38" s="165">
        <v>8.6403350216267451E-6</v>
      </c>
      <c r="AD38" s="157">
        <v>1.5812809425177614E-5</v>
      </c>
      <c r="AE38" s="158">
        <v>1.2430992841257397E-5</v>
      </c>
      <c r="AF38" s="158">
        <v>1.3748084630885178E-5</v>
      </c>
      <c r="AG38" s="158">
        <v>2.6257832727403732E-5</v>
      </c>
      <c r="AH38" s="160">
        <v>1.250204205576999E-4</v>
      </c>
      <c r="AI38" s="160">
        <v>1.5405484385086501E-4</v>
      </c>
      <c r="AJ38" s="160">
        <v>2.0115610925003472E-4</v>
      </c>
      <c r="AK38" s="160">
        <v>2.0375969975591792E-4</v>
      </c>
    </row>
    <row r="39" spans="1:37" x14ac:dyDescent="0.2">
      <c r="A39" s="155"/>
      <c r="B39" s="156" t="s">
        <v>270</v>
      </c>
      <c r="C39" s="162" t="s">
        <v>221</v>
      </c>
      <c r="D39" s="162" t="s">
        <v>221</v>
      </c>
      <c r="E39" s="162" t="s">
        <v>221</v>
      </c>
      <c r="F39" s="162" t="s">
        <v>221</v>
      </c>
      <c r="G39" s="162" t="s">
        <v>221</v>
      </c>
      <c r="H39" s="162" t="s">
        <v>221</v>
      </c>
      <c r="I39" s="162" t="s">
        <v>221</v>
      </c>
      <c r="J39" s="162" t="s">
        <v>221</v>
      </c>
      <c r="K39" s="162" t="s">
        <v>221</v>
      </c>
      <c r="L39" s="162" t="s">
        <v>221</v>
      </c>
      <c r="M39" s="162" t="s">
        <v>221</v>
      </c>
      <c r="N39" s="162" t="s">
        <v>221</v>
      </c>
      <c r="O39" s="162" t="s">
        <v>221</v>
      </c>
      <c r="P39" s="162" t="s">
        <v>221</v>
      </c>
      <c r="Q39" s="162" t="s">
        <v>221</v>
      </c>
      <c r="R39" s="162" t="s">
        <v>221</v>
      </c>
      <c r="S39" s="162" t="s">
        <v>221</v>
      </c>
      <c r="T39" s="162" t="s">
        <v>221</v>
      </c>
      <c r="U39" s="162" t="s">
        <v>221</v>
      </c>
      <c r="V39" s="162" t="s">
        <v>221</v>
      </c>
      <c r="W39" s="162" t="s">
        <v>221</v>
      </c>
      <c r="X39" s="157">
        <f>'[6]2007-08'!P42</f>
        <v>0.20874408770421077</v>
      </c>
      <c r="Y39" s="157">
        <f>'[6]2008-09'!P41</f>
        <v>0.21596494906595762</v>
      </c>
      <c r="Z39" s="157">
        <f>'[6]2009-10'!P41</f>
        <v>0.22687038781044569</v>
      </c>
      <c r="AA39" s="157">
        <f>'[6]2010-11'!X32</f>
        <v>0.23302302471487679</v>
      </c>
      <c r="AB39" s="157">
        <v>0.24234840798880072</v>
      </c>
      <c r="AC39" s="157">
        <v>0.24837693225108318</v>
      </c>
      <c r="AD39" s="157">
        <v>0.25446351800209804</v>
      </c>
      <c r="AE39" s="158">
        <v>0.25634736393269442</v>
      </c>
      <c r="AF39" s="158">
        <v>0.26006333121454733</v>
      </c>
      <c r="AG39" s="158">
        <v>0.26210093411711582</v>
      </c>
      <c r="AH39" s="160">
        <v>0.26330404065810264</v>
      </c>
      <c r="AI39" s="160">
        <v>0.26656782972459891</v>
      </c>
      <c r="AJ39" s="160">
        <v>0.26631628726114581</v>
      </c>
      <c r="AK39" s="160">
        <v>0.27214234911670682</v>
      </c>
    </row>
    <row r="40" spans="1:37" x14ac:dyDescent="0.2">
      <c r="A40" s="155"/>
      <c r="B40" s="156" t="s">
        <v>271</v>
      </c>
      <c r="C40" s="162" t="s">
        <v>221</v>
      </c>
      <c r="D40" s="162" t="s">
        <v>221</v>
      </c>
      <c r="E40" s="162" t="s">
        <v>221</v>
      </c>
      <c r="F40" s="162" t="s">
        <v>221</v>
      </c>
      <c r="G40" s="162" t="s">
        <v>221</v>
      </c>
      <c r="H40" s="162" t="s">
        <v>221</v>
      </c>
      <c r="I40" s="162" t="s">
        <v>221</v>
      </c>
      <c r="J40" s="162" t="s">
        <v>221</v>
      </c>
      <c r="K40" s="162" t="s">
        <v>221</v>
      </c>
      <c r="L40" s="162" t="s">
        <v>221</v>
      </c>
      <c r="M40" s="162" t="s">
        <v>221</v>
      </c>
      <c r="N40" s="162" t="s">
        <v>221</v>
      </c>
      <c r="O40" s="162" t="s">
        <v>221</v>
      </c>
      <c r="P40" s="162" t="s">
        <v>221</v>
      </c>
      <c r="Q40" s="162" t="s">
        <v>221</v>
      </c>
      <c r="R40" s="162" t="s">
        <v>221</v>
      </c>
      <c r="S40" s="162" t="s">
        <v>221</v>
      </c>
      <c r="T40" s="162" t="s">
        <v>221</v>
      </c>
      <c r="U40" s="162" t="s">
        <v>221</v>
      </c>
      <c r="V40" s="162" t="s">
        <v>221</v>
      </c>
      <c r="W40" s="162" t="s">
        <v>221</v>
      </c>
      <c r="X40" s="157">
        <f>'[6]2007-08'!P43</f>
        <v>0.75870663185044651</v>
      </c>
      <c r="Y40" s="157">
        <f>'[6]2008-09'!P42</f>
        <v>0.7396703503931763</v>
      </c>
      <c r="Z40" s="157">
        <f>'[6]2009-10'!P42</f>
        <v>0.72320487477568485</v>
      </c>
      <c r="AA40" s="157">
        <f>'[6]2010-11'!X33</f>
        <v>0.70476768809168155</v>
      </c>
      <c r="AB40" s="157">
        <v>0.6999761016596836</v>
      </c>
      <c r="AC40" s="157">
        <v>0.69062894489196103</v>
      </c>
      <c r="AD40" s="157">
        <v>0.68115667777866984</v>
      </c>
      <c r="AE40" s="158">
        <v>0.67999853380346376</v>
      </c>
      <c r="AF40" s="158">
        <v>0.67146483112508137</v>
      </c>
      <c r="AG40" s="158">
        <v>0.67635001652506133</v>
      </c>
      <c r="AH40" s="160">
        <v>0.67796651321978307</v>
      </c>
      <c r="AI40" s="160">
        <v>0.67887016098518693</v>
      </c>
      <c r="AJ40" s="160">
        <v>0.67668046418030725</v>
      </c>
      <c r="AK40" s="160">
        <v>0.67425408906273465</v>
      </c>
    </row>
    <row r="41" spans="1:37" ht="13.5" thickBot="1" x14ac:dyDescent="0.25">
      <c r="A41" s="156"/>
      <c r="B41" s="166" t="s">
        <v>272</v>
      </c>
      <c r="C41" s="167" t="s">
        <v>221</v>
      </c>
      <c r="D41" s="167" t="s">
        <v>221</v>
      </c>
      <c r="E41" s="167" t="s">
        <v>221</v>
      </c>
      <c r="F41" s="167" t="s">
        <v>221</v>
      </c>
      <c r="G41" s="167" t="s">
        <v>221</v>
      </c>
      <c r="H41" s="167" t="s">
        <v>221</v>
      </c>
      <c r="I41" s="167" t="s">
        <v>221</v>
      </c>
      <c r="J41" s="167" t="s">
        <v>221</v>
      </c>
      <c r="K41" s="167" t="s">
        <v>221</v>
      </c>
      <c r="L41" s="167" t="s">
        <v>221</v>
      </c>
      <c r="M41" s="167" t="s">
        <v>221</v>
      </c>
      <c r="N41" s="167" t="s">
        <v>221</v>
      </c>
      <c r="O41" s="167" t="s">
        <v>221</v>
      </c>
      <c r="P41" s="167" t="s">
        <v>221</v>
      </c>
      <c r="Q41" s="167" t="s">
        <v>221</v>
      </c>
      <c r="R41" s="167" t="s">
        <v>221</v>
      </c>
      <c r="S41" s="167" t="s">
        <v>221</v>
      </c>
      <c r="T41" s="167" t="s">
        <v>221</v>
      </c>
      <c r="U41" s="167" t="s">
        <v>221</v>
      </c>
      <c r="V41" s="167" t="s">
        <v>221</v>
      </c>
      <c r="W41" s="167" t="s">
        <v>221</v>
      </c>
      <c r="X41" s="167">
        <f>'[6]2007-08'!P44</f>
        <v>3.2528058683398121E-2</v>
      </c>
      <c r="Y41" s="167">
        <f>'[6]2008-09'!P43</f>
        <v>4.4343130589334132E-2</v>
      </c>
      <c r="Z41" s="167">
        <f>'[6]2009-10'!P43</f>
        <v>4.9903825426730615E-2</v>
      </c>
      <c r="AA41" s="167">
        <f>'[6]2010-11'!X34</f>
        <v>6.2193789837126402E-2</v>
      </c>
      <c r="AB41" s="167">
        <v>5.7664405148153283E-2</v>
      </c>
      <c r="AC41" s="167">
        <v>6.0985482521934142E-2</v>
      </c>
      <c r="AD41" s="167">
        <v>6.4363991409806934E-2</v>
      </c>
      <c r="AE41" s="709">
        <v>6.364167127100058E-2</v>
      </c>
      <c r="AF41" s="709">
        <v>6.8458089575740441E-2</v>
      </c>
      <c r="AG41" s="709">
        <v>6.1522791525095433E-2</v>
      </c>
      <c r="AH41" s="710">
        <v>5.8604425701556578E-2</v>
      </c>
      <c r="AI41" s="710">
        <v>5.4407954446363288E-2</v>
      </c>
      <c r="AJ41" s="710">
        <v>5.6802092449296925E-2</v>
      </c>
      <c r="AK41" s="710">
        <v>5.339980212080267E-2</v>
      </c>
    </row>
    <row r="42" spans="1:37" x14ac:dyDescent="0.2">
      <c r="A42" s="156"/>
      <c r="B42" s="156"/>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8"/>
      <c r="AF42" s="158"/>
      <c r="AG42" s="158"/>
      <c r="AH42" s="160"/>
    </row>
    <row r="43" spans="1:37" ht="37.5" customHeight="1" x14ac:dyDescent="0.2">
      <c r="A43" s="169" t="s">
        <v>279</v>
      </c>
      <c r="B43" s="169"/>
      <c r="C43" s="169"/>
      <c r="D43" s="169"/>
      <c r="E43" s="169"/>
      <c r="F43" s="156"/>
      <c r="G43" s="156"/>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row>
    <row r="44" spans="1:37" ht="31.5" customHeight="1" x14ac:dyDescent="0.2">
      <c r="A44" s="169" t="s">
        <v>280</v>
      </c>
      <c r="B44" s="169"/>
      <c r="C44" s="169"/>
      <c r="D44" s="169"/>
      <c r="E44" s="169"/>
      <c r="F44" s="156"/>
      <c r="G44" s="156"/>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row>
    <row r="45" spans="1:37" ht="22.9" customHeight="1" x14ac:dyDescent="0.2">
      <c r="A45" s="778" t="s">
        <v>722</v>
      </c>
      <c r="B45" s="778"/>
      <c r="C45" s="778"/>
      <c r="D45" s="778"/>
      <c r="E45" s="77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row>
    <row r="46" spans="1:37" x14ac:dyDescent="0.2">
      <c r="A46" s="155"/>
      <c r="B46" s="155"/>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row>
  </sheetData>
  <mergeCells count="9">
    <mergeCell ref="A32:B32"/>
    <mergeCell ref="A37:B37"/>
    <mergeCell ref="A45:E45"/>
    <mergeCell ref="A1:K1"/>
    <mergeCell ref="A2:B2"/>
    <mergeCell ref="A7:B7"/>
    <mergeCell ref="A12:B12"/>
    <mergeCell ref="A17:B17"/>
    <mergeCell ref="A22:C22"/>
  </mergeCells>
  <phoneticPr fontId="19"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6BFE-C3D5-40D0-B311-0FB911D14ABF}">
  <sheetPr>
    <tabColor theme="5" tint="0.39997558519241921"/>
    <pageSetUpPr fitToPage="1"/>
  </sheetPr>
  <dimension ref="A1:R61"/>
  <sheetViews>
    <sheetView zoomScale="80" zoomScaleNormal="80" workbookViewId="0">
      <selection activeCell="A56" sqref="A56"/>
    </sheetView>
  </sheetViews>
  <sheetFormatPr defaultColWidth="5.85546875" defaultRowHeight="12.75" x14ac:dyDescent="0.2"/>
  <cols>
    <col min="1" max="1" width="19.28515625" style="110" customWidth="1"/>
    <col min="2" max="5" width="12.140625" style="109" customWidth="1"/>
    <col min="6" max="7" width="12.140625" style="108" customWidth="1"/>
    <col min="8" max="8" width="13.42578125" style="109" customWidth="1"/>
    <col min="9" max="9" width="15.42578125" style="110" customWidth="1"/>
    <col min="10" max="10" width="11.85546875" style="110" customWidth="1"/>
    <col min="11" max="11" width="5.42578125" style="110" customWidth="1"/>
    <col min="12" max="14" width="6.42578125" style="109" customWidth="1"/>
    <col min="15" max="15" width="6.42578125" style="108" customWidth="1"/>
    <col min="16" max="18" width="6.42578125" style="109" customWidth="1"/>
    <col min="19" max="16384" width="5.85546875" style="110"/>
  </cols>
  <sheetData>
    <row r="1" spans="1:18" ht="40.5" customHeight="1" x14ac:dyDescent="0.2">
      <c r="A1" s="104" t="s">
        <v>739</v>
      </c>
      <c r="B1" s="105"/>
      <c r="C1" s="106"/>
      <c r="D1" s="107"/>
      <c r="E1" s="107"/>
      <c r="G1" s="107"/>
      <c r="H1" s="107"/>
      <c r="I1" s="109"/>
      <c r="K1" s="108"/>
      <c r="L1" s="110"/>
      <c r="M1" s="110"/>
      <c r="N1" s="110"/>
      <c r="O1" s="110"/>
      <c r="P1" s="110"/>
      <c r="Q1" s="110"/>
      <c r="R1" s="110"/>
    </row>
    <row r="2" spans="1:18" x14ac:dyDescent="0.2">
      <c r="A2" s="111"/>
      <c r="B2" s="782" t="s">
        <v>252</v>
      </c>
      <c r="C2" s="783"/>
      <c r="D2" s="782" t="s">
        <v>253</v>
      </c>
      <c r="E2" s="783"/>
      <c r="F2" s="782" t="s">
        <v>254</v>
      </c>
      <c r="G2" s="783"/>
      <c r="H2" s="782" t="s">
        <v>255</v>
      </c>
      <c r="I2" s="787" t="s">
        <v>256</v>
      </c>
      <c r="J2" s="711"/>
      <c r="K2" s="112"/>
      <c r="L2" s="711"/>
      <c r="M2" s="711"/>
      <c r="N2" s="110"/>
      <c r="O2" s="110"/>
      <c r="P2" s="110"/>
      <c r="Q2" s="110"/>
      <c r="R2" s="110"/>
    </row>
    <row r="3" spans="1:18" x14ac:dyDescent="0.2">
      <c r="A3" s="113"/>
      <c r="B3" s="784"/>
      <c r="C3" s="785"/>
      <c r="D3" s="784"/>
      <c r="E3" s="785"/>
      <c r="F3" s="784"/>
      <c r="G3" s="785"/>
      <c r="H3" s="786"/>
      <c r="I3" s="788"/>
      <c r="J3" s="711"/>
      <c r="K3" s="112"/>
      <c r="L3" s="711"/>
      <c r="M3" s="711"/>
      <c r="N3" s="110"/>
      <c r="O3" s="110"/>
      <c r="P3" s="110"/>
      <c r="Q3" s="110"/>
      <c r="R3" s="110"/>
    </row>
    <row r="4" spans="1:18" ht="28.5" customHeight="1" x14ac:dyDescent="0.2">
      <c r="A4" s="114" t="s">
        <v>257</v>
      </c>
      <c r="B4" s="115" t="s">
        <v>258</v>
      </c>
      <c r="C4" s="116" t="s">
        <v>259</v>
      </c>
      <c r="D4" s="117" t="s">
        <v>258</v>
      </c>
      <c r="E4" s="118" t="s">
        <v>259</v>
      </c>
      <c r="F4" s="119" t="s">
        <v>260</v>
      </c>
      <c r="G4" s="118" t="s">
        <v>259</v>
      </c>
      <c r="H4" s="784"/>
      <c r="I4" s="789"/>
      <c r="J4" s="711"/>
      <c r="K4" s="112"/>
      <c r="L4" s="711"/>
      <c r="M4" s="711"/>
      <c r="N4" s="110"/>
      <c r="O4" s="110"/>
      <c r="P4" s="110"/>
      <c r="Q4" s="110"/>
      <c r="R4" s="110"/>
    </row>
    <row r="5" spans="1:18" x14ac:dyDescent="0.2">
      <c r="A5" s="109" t="s">
        <v>156</v>
      </c>
      <c r="B5" s="537">
        <v>47.588999999999999</v>
      </c>
      <c r="C5" s="712">
        <v>277.39992520270266</v>
      </c>
      <c r="D5" s="712">
        <v>452</v>
      </c>
      <c r="E5" s="712">
        <v>2634.7426126126124</v>
      </c>
      <c r="F5" s="120">
        <v>50</v>
      </c>
      <c r="G5" s="120">
        <v>291.45382882882882</v>
      </c>
      <c r="H5" s="109">
        <v>176</v>
      </c>
      <c r="I5" s="713">
        <v>0.13300000000000001</v>
      </c>
      <c r="J5" s="711"/>
      <c r="K5" s="112"/>
      <c r="L5" s="711"/>
      <c r="M5" s="711"/>
      <c r="N5" s="110"/>
      <c r="O5" s="110"/>
      <c r="P5" s="110"/>
      <c r="Q5" s="110"/>
      <c r="R5" s="110"/>
    </row>
    <row r="6" spans="1:18" x14ac:dyDescent="0.2">
      <c r="A6" s="121" t="s">
        <v>157</v>
      </c>
      <c r="B6" s="122">
        <v>358.35300000000001</v>
      </c>
      <c r="C6" s="123">
        <v>1881.2514864705881</v>
      </c>
      <c r="D6" s="124">
        <v>1050</v>
      </c>
      <c r="E6" s="124">
        <v>5512.2018255578087</v>
      </c>
      <c r="F6" s="58">
        <v>50</v>
      </c>
      <c r="G6" s="58">
        <v>262.48580121703856</v>
      </c>
      <c r="H6" s="125">
        <v>567</v>
      </c>
      <c r="I6" s="126">
        <v>0.219</v>
      </c>
      <c r="J6" s="711"/>
      <c r="K6" s="112"/>
      <c r="L6" s="711"/>
      <c r="M6" s="711"/>
      <c r="N6" s="110"/>
      <c r="O6" s="110"/>
      <c r="P6" s="110"/>
      <c r="Q6" s="110"/>
      <c r="R6" s="110"/>
    </row>
    <row r="7" spans="1:18" x14ac:dyDescent="0.2">
      <c r="A7" s="121" t="s">
        <v>158</v>
      </c>
      <c r="B7" s="122">
        <v>925.99800000000005</v>
      </c>
      <c r="C7" s="123">
        <v>4454.6183713382907</v>
      </c>
      <c r="D7" s="124">
        <v>1400</v>
      </c>
      <c r="E7" s="124">
        <v>6734.8587360594802</v>
      </c>
      <c r="F7" s="58">
        <v>200</v>
      </c>
      <c r="G7" s="58">
        <v>962.12267657992572</v>
      </c>
      <c r="H7" s="125">
        <v>1217</v>
      </c>
      <c r="I7" s="126">
        <v>0.29799999999999999</v>
      </c>
      <c r="J7" s="711"/>
      <c r="K7" s="112"/>
      <c r="L7" s="711"/>
      <c r="M7" s="711"/>
      <c r="N7" s="110"/>
      <c r="O7" s="110"/>
      <c r="P7" s="110"/>
      <c r="Q7" s="110"/>
      <c r="R7" s="110"/>
    </row>
    <row r="8" spans="1:18" x14ac:dyDescent="0.2">
      <c r="A8" s="121" t="s">
        <v>159</v>
      </c>
      <c r="B8" s="122">
        <v>1475.444</v>
      </c>
      <c r="C8" s="123">
        <v>6711.0920401405974</v>
      </c>
      <c r="D8" s="124">
        <v>1400</v>
      </c>
      <c r="E8" s="124">
        <v>6367.9332161687171</v>
      </c>
      <c r="F8" s="58">
        <v>200</v>
      </c>
      <c r="G8" s="58">
        <v>909.70474516695958</v>
      </c>
      <c r="H8" s="125">
        <v>1944</v>
      </c>
      <c r="I8" s="126">
        <v>0.38300000000000001</v>
      </c>
      <c r="J8" s="711"/>
      <c r="K8" s="112"/>
      <c r="L8" s="711"/>
      <c r="M8" s="711"/>
      <c r="N8" s="110"/>
      <c r="O8" s="110"/>
      <c r="P8" s="110"/>
      <c r="Q8" s="110"/>
      <c r="R8" s="110"/>
    </row>
    <row r="9" spans="1:18" x14ac:dyDescent="0.2">
      <c r="A9" s="121" t="s">
        <v>160</v>
      </c>
      <c r="B9" s="122">
        <v>1524.34</v>
      </c>
      <c r="C9" s="123">
        <v>6510.1643521452143</v>
      </c>
      <c r="D9" s="124">
        <v>1400</v>
      </c>
      <c r="E9" s="124">
        <v>5979.1320132013198</v>
      </c>
      <c r="F9" s="58">
        <v>200</v>
      </c>
      <c r="G9" s="58">
        <v>854.16171617161717</v>
      </c>
      <c r="H9" s="125">
        <v>2011</v>
      </c>
      <c r="I9" s="126">
        <v>0.38500000000000001</v>
      </c>
      <c r="J9" s="711"/>
      <c r="K9" s="112"/>
      <c r="L9" s="711"/>
      <c r="M9" s="711"/>
      <c r="N9" s="110"/>
      <c r="O9" s="110"/>
      <c r="P9" s="110"/>
      <c r="Q9" s="110"/>
      <c r="R9" s="110"/>
    </row>
    <row r="10" spans="1:18" x14ac:dyDescent="0.2">
      <c r="A10" s="121" t="s">
        <v>161</v>
      </c>
      <c r="B10" s="122">
        <v>1540.895</v>
      </c>
      <c r="C10" s="123">
        <v>6116.5732491564404</v>
      </c>
      <c r="D10" s="124">
        <v>1600</v>
      </c>
      <c r="E10" s="124">
        <v>6351.1901840490782</v>
      </c>
      <c r="F10" s="58">
        <v>50</v>
      </c>
      <c r="G10" s="58">
        <v>198.47469325153369</v>
      </c>
      <c r="H10" s="125">
        <v>1893</v>
      </c>
      <c r="I10" s="126">
        <v>0.36699999999999999</v>
      </c>
      <c r="J10" s="711"/>
      <c r="K10" s="112"/>
      <c r="L10" s="711"/>
      <c r="M10" s="711"/>
      <c r="N10" s="110"/>
      <c r="O10" s="110"/>
      <c r="P10" s="110"/>
      <c r="Q10" s="110"/>
      <c r="R10" s="110"/>
    </row>
    <row r="11" spans="1:18" ht="12.75" customHeight="1" x14ac:dyDescent="0.2">
      <c r="A11" s="121" t="s">
        <v>162</v>
      </c>
      <c r="B11" s="122">
        <v>2357.2220000000002</v>
      </c>
      <c r="C11" s="123">
        <v>8403.2366810192852</v>
      </c>
      <c r="D11" s="124">
        <v>1800</v>
      </c>
      <c r="E11" s="124">
        <v>6416.8016528925618</v>
      </c>
      <c r="F11" s="58">
        <v>200</v>
      </c>
      <c r="G11" s="58">
        <v>712.97796143250696</v>
      </c>
      <c r="H11" s="125">
        <v>2537.875</v>
      </c>
      <c r="I11" s="126">
        <v>0.33800000000000002</v>
      </c>
      <c r="J11" s="711"/>
      <c r="K11" s="112"/>
      <c r="L11" s="711"/>
      <c r="M11" s="711"/>
      <c r="N11" s="110"/>
      <c r="O11" s="110"/>
      <c r="P11" s="110"/>
      <c r="Q11" s="110"/>
      <c r="R11" s="110"/>
    </row>
    <row r="12" spans="1:18" x14ac:dyDescent="0.2">
      <c r="A12" s="121" t="s">
        <v>163</v>
      </c>
      <c r="B12" s="122">
        <v>2387.1170000000002</v>
      </c>
      <c r="C12" s="123">
        <v>7497.7201199878627</v>
      </c>
      <c r="D12" s="124">
        <v>1750</v>
      </c>
      <c r="E12" s="124">
        <v>5496.592839805824</v>
      </c>
      <c r="F12" s="58">
        <v>150</v>
      </c>
      <c r="G12" s="58">
        <v>471.13652912621347</v>
      </c>
      <c r="H12" s="125">
        <v>2707.9319999999998</v>
      </c>
      <c r="I12" s="126">
        <v>0.40600000000000003</v>
      </c>
      <c r="J12" s="711"/>
      <c r="K12" s="112"/>
      <c r="L12" s="711"/>
      <c r="M12" s="711"/>
      <c r="N12" s="110"/>
      <c r="O12" s="110"/>
      <c r="P12" s="110"/>
      <c r="Q12" s="110"/>
      <c r="R12" s="110"/>
    </row>
    <row r="13" spans="1:18" x14ac:dyDescent="0.2">
      <c r="A13" s="121" t="s">
        <v>164</v>
      </c>
      <c r="B13" s="122">
        <v>2299.7179999999998</v>
      </c>
      <c r="C13" s="123">
        <v>6547.7702453025295</v>
      </c>
      <c r="D13" s="124">
        <v>1670</v>
      </c>
      <c r="E13" s="124">
        <v>4754.8335533553354</v>
      </c>
      <c r="F13" s="58">
        <v>120</v>
      </c>
      <c r="G13" s="58">
        <v>341.66468646864683</v>
      </c>
      <c r="H13" s="125">
        <v>2709.076</v>
      </c>
      <c r="I13" s="126">
        <v>0.41899999999999998</v>
      </c>
      <c r="J13" s="711"/>
      <c r="K13" s="112"/>
      <c r="L13" s="711"/>
      <c r="M13" s="711"/>
      <c r="N13" s="110"/>
      <c r="O13" s="110"/>
      <c r="P13" s="110"/>
      <c r="Q13" s="110"/>
      <c r="R13" s="110"/>
    </row>
    <row r="14" spans="1:18" x14ac:dyDescent="0.2">
      <c r="A14" s="121" t="s">
        <v>165</v>
      </c>
      <c r="B14" s="122">
        <v>2420.5169999999998</v>
      </c>
      <c r="C14" s="123">
        <v>6491.7764278445584</v>
      </c>
      <c r="D14" s="124">
        <v>1800</v>
      </c>
      <c r="E14" s="124">
        <v>4827.5626943005173</v>
      </c>
      <c r="F14" s="58">
        <v>50</v>
      </c>
      <c r="G14" s="58">
        <v>134.09896373056992</v>
      </c>
      <c r="H14" s="125">
        <v>2522.7460000000001</v>
      </c>
      <c r="I14" s="126">
        <v>0.45900000000000002</v>
      </c>
      <c r="J14" s="711"/>
      <c r="K14" s="112"/>
      <c r="L14" s="711"/>
      <c r="M14" s="711"/>
      <c r="N14" s="110"/>
      <c r="O14" s="110"/>
      <c r="P14" s="110"/>
      <c r="Q14" s="110"/>
      <c r="R14" s="110"/>
    </row>
    <row r="15" spans="1:18" x14ac:dyDescent="0.2">
      <c r="A15" s="121" t="s">
        <v>166</v>
      </c>
      <c r="B15" s="122">
        <v>2797.0569999999998</v>
      </c>
      <c r="C15" s="123">
        <v>7609.6238482931731</v>
      </c>
      <c r="D15" s="124">
        <v>1800</v>
      </c>
      <c r="E15" s="124">
        <v>4897.0481927710844</v>
      </c>
      <c r="F15" s="58">
        <v>200</v>
      </c>
      <c r="G15" s="58">
        <v>544.11646586345387</v>
      </c>
      <c r="H15" s="125">
        <v>2758.9059999999999</v>
      </c>
      <c r="I15" s="126">
        <v>0.47499999999999998</v>
      </c>
      <c r="J15" s="711"/>
      <c r="K15" s="112"/>
      <c r="L15" s="711"/>
      <c r="M15" s="711"/>
      <c r="N15" s="110"/>
      <c r="O15" s="110"/>
      <c r="P15" s="110"/>
      <c r="Q15" s="110"/>
      <c r="R15" s="110"/>
    </row>
    <row r="16" spans="1:18" x14ac:dyDescent="0.2">
      <c r="A16" s="121" t="s">
        <v>167</v>
      </c>
      <c r="B16" s="122">
        <v>3052.9990520000001</v>
      </c>
      <c r="C16" s="123">
        <v>7962.18626679923</v>
      </c>
      <c r="D16" s="124">
        <v>1900</v>
      </c>
      <c r="E16" s="124">
        <v>4955.1780558229066</v>
      </c>
      <c r="F16" s="58">
        <v>200</v>
      </c>
      <c r="G16" s="58">
        <v>521.59769008662181</v>
      </c>
      <c r="H16" s="125">
        <v>2747.1</v>
      </c>
      <c r="I16" s="126">
        <v>0.48599999999999999</v>
      </c>
      <c r="K16" s="112"/>
      <c r="L16" s="110"/>
      <c r="M16" s="110"/>
      <c r="N16" s="110"/>
      <c r="O16" s="110"/>
      <c r="P16" s="110"/>
      <c r="Q16" s="110"/>
      <c r="R16" s="110"/>
    </row>
    <row r="17" spans="1:11" s="110" customFormat="1" x14ac:dyDescent="0.2">
      <c r="A17" s="121" t="s">
        <v>168</v>
      </c>
      <c r="B17" s="122">
        <v>3597.3799210000002</v>
      </c>
      <c r="C17" s="123">
        <v>9059.3126133212845</v>
      </c>
      <c r="D17" s="124">
        <v>2100</v>
      </c>
      <c r="E17" s="124">
        <v>5288.4479553903357</v>
      </c>
      <c r="F17" s="58">
        <v>200</v>
      </c>
      <c r="G17" s="58">
        <v>503.66171003717477</v>
      </c>
      <c r="H17" s="125">
        <v>2813.489</v>
      </c>
      <c r="I17" s="126">
        <v>0.504</v>
      </c>
      <c r="K17" s="112"/>
    </row>
    <row r="18" spans="1:11" s="110" customFormat="1" x14ac:dyDescent="0.2">
      <c r="A18" s="121" t="s">
        <v>169</v>
      </c>
      <c r="B18" s="122">
        <v>3460.0065509999999</v>
      </c>
      <c r="C18" s="123">
        <v>8554.3610869020995</v>
      </c>
      <c r="D18" s="124">
        <v>2100</v>
      </c>
      <c r="E18" s="124">
        <v>5191.9434306569347</v>
      </c>
      <c r="F18" s="58">
        <v>100</v>
      </c>
      <c r="G18" s="58">
        <v>247.23540145985402</v>
      </c>
      <c r="H18" s="125">
        <v>2659.5070000000001</v>
      </c>
      <c r="I18" s="126">
        <v>0.53900000000000003</v>
      </c>
      <c r="K18" s="112"/>
    </row>
    <row r="19" spans="1:11" s="110" customFormat="1" x14ac:dyDescent="0.2">
      <c r="A19" s="121" t="s">
        <v>170</v>
      </c>
      <c r="B19" s="122">
        <v>3754.3294810000002</v>
      </c>
      <c r="C19" s="123">
        <v>8955.1994671353004</v>
      </c>
      <c r="D19" s="124">
        <v>2100</v>
      </c>
      <c r="E19" s="124">
        <v>5009.1285211267614</v>
      </c>
      <c r="F19" s="58">
        <v>200</v>
      </c>
      <c r="G19" s="58">
        <v>477.05985915492965</v>
      </c>
      <c r="H19" s="125">
        <v>2881.547</v>
      </c>
      <c r="I19" s="126">
        <v>0.57499999999999996</v>
      </c>
      <c r="K19" s="112"/>
    </row>
    <row r="20" spans="1:11" s="110" customFormat="1" x14ac:dyDescent="0.2">
      <c r="A20" s="121" t="s">
        <v>171</v>
      </c>
      <c r="B20" s="122">
        <v>4475.6932489999999</v>
      </c>
      <c r="C20" s="123">
        <v>10251.721045490533</v>
      </c>
      <c r="D20" s="124">
        <v>2200</v>
      </c>
      <c r="E20" s="124">
        <v>5039.1715976331361</v>
      </c>
      <c r="F20" s="58">
        <v>200</v>
      </c>
      <c r="G20" s="58">
        <v>458.10650887573968</v>
      </c>
      <c r="H20" s="125">
        <v>3198.2860000000001</v>
      </c>
      <c r="I20" s="126">
        <v>0.57899999999999996</v>
      </c>
      <c r="K20" s="112"/>
    </row>
    <row r="21" spans="1:11" s="110" customFormat="1" x14ac:dyDescent="0.2">
      <c r="A21" s="121" t="s">
        <v>172</v>
      </c>
      <c r="B21" s="122">
        <v>4777.8442320000004</v>
      </c>
      <c r="C21" s="123">
        <v>10440.745576976131</v>
      </c>
      <c r="D21" s="124">
        <v>2300</v>
      </c>
      <c r="E21" s="124">
        <v>5026.0564516129043</v>
      </c>
      <c r="F21" s="58">
        <v>200</v>
      </c>
      <c r="G21" s="58">
        <v>437.04838709677426</v>
      </c>
      <c r="H21" s="125">
        <v>3322.1509999999998</v>
      </c>
      <c r="I21" s="126">
        <v>0.59</v>
      </c>
      <c r="K21" s="112"/>
    </row>
    <row r="22" spans="1:11" s="110" customFormat="1" x14ac:dyDescent="0.2">
      <c r="A22" s="121" t="s">
        <v>173</v>
      </c>
      <c r="B22" s="122">
        <v>4935.1910049999997</v>
      </c>
      <c r="C22" s="123">
        <v>10231.742208300308</v>
      </c>
      <c r="D22" s="124">
        <v>2300</v>
      </c>
      <c r="E22" s="124">
        <v>4768.4085692425415</v>
      </c>
      <c r="F22" s="58">
        <v>100</v>
      </c>
      <c r="G22" s="58">
        <v>207.32211170619746</v>
      </c>
      <c r="H22" s="125">
        <v>3404.81</v>
      </c>
      <c r="I22" s="126">
        <v>0.61099999999999999</v>
      </c>
      <c r="K22" s="112"/>
    </row>
    <row r="23" spans="1:11" s="110" customFormat="1" x14ac:dyDescent="0.2">
      <c r="A23" s="121" t="s">
        <v>174</v>
      </c>
      <c r="B23" s="122">
        <v>5792.7028289999998</v>
      </c>
      <c r="C23" s="123">
        <v>11524.586531381279</v>
      </c>
      <c r="D23" s="124">
        <v>2400</v>
      </c>
      <c r="E23" s="124">
        <v>4774.8017621145382</v>
      </c>
      <c r="F23" s="58">
        <v>200</v>
      </c>
      <c r="G23" s="58">
        <v>397.9001468428782</v>
      </c>
      <c r="H23" s="125">
        <v>3786.23</v>
      </c>
      <c r="I23" s="126">
        <v>0.61499999999999999</v>
      </c>
      <c r="K23" s="112"/>
    </row>
    <row r="24" spans="1:11" s="110" customFormat="1" x14ac:dyDescent="0.2">
      <c r="A24" s="121" t="s">
        <v>175</v>
      </c>
      <c r="B24" s="122">
        <v>6175.9023639999996</v>
      </c>
      <c r="C24" s="123">
        <v>11927.899241433215</v>
      </c>
      <c r="D24" s="124">
        <v>2400</v>
      </c>
      <c r="E24" s="124">
        <v>4635.2672843905921</v>
      </c>
      <c r="F24" s="58">
        <v>200</v>
      </c>
      <c r="G24" s="58">
        <v>386.27227369921599</v>
      </c>
      <c r="H24" s="125">
        <v>4002.0450000000001</v>
      </c>
      <c r="I24" s="126">
        <v>0.621</v>
      </c>
      <c r="K24" s="112"/>
    </row>
    <row r="25" spans="1:11" s="110" customFormat="1" x14ac:dyDescent="0.2">
      <c r="A25" s="121" t="s">
        <v>176</v>
      </c>
      <c r="B25" s="122">
        <v>5654.4532650000001</v>
      </c>
      <c r="C25" s="123">
        <v>10603.37163472007</v>
      </c>
      <c r="D25" s="124">
        <v>2300</v>
      </c>
      <c r="E25" s="124">
        <v>4313.0173010380622</v>
      </c>
      <c r="F25" s="58">
        <v>400</v>
      </c>
      <c r="G25" s="58">
        <v>750.08996539792395</v>
      </c>
      <c r="H25" s="125">
        <v>3755.6750000000002</v>
      </c>
      <c r="I25" s="126">
        <v>0.59199999999999997</v>
      </c>
      <c r="K25" s="112"/>
    </row>
    <row r="26" spans="1:11" s="110" customFormat="1" x14ac:dyDescent="0.2">
      <c r="A26" s="121" t="s">
        <v>177</v>
      </c>
      <c r="B26" s="122">
        <v>5519.4744920000003</v>
      </c>
      <c r="C26" s="123">
        <v>10091.848873800542</v>
      </c>
      <c r="D26" s="124">
        <v>2300</v>
      </c>
      <c r="E26" s="124">
        <v>4205.3373819163298</v>
      </c>
      <c r="F26" s="58">
        <v>400</v>
      </c>
      <c r="G26" s="58">
        <v>731.36302294197048</v>
      </c>
      <c r="H26" s="125">
        <v>3674.9670000000001</v>
      </c>
      <c r="I26" s="126">
        <v>0.59299999999999997</v>
      </c>
      <c r="K26" s="112"/>
    </row>
    <row r="27" spans="1:11" s="110" customFormat="1" x14ac:dyDescent="0.2">
      <c r="A27" s="121" t="s">
        <v>178</v>
      </c>
      <c r="B27" s="122">
        <v>5471.7077099999997</v>
      </c>
      <c r="C27" s="123">
        <v>9728.7968384429132</v>
      </c>
      <c r="D27" s="124">
        <v>2340</v>
      </c>
      <c r="E27" s="124">
        <v>4160.5629921259842</v>
      </c>
      <c r="F27" s="58">
        <v>400</v>
      </c>
      <c r="G27" s="58">
        <v>711.2073490813649</v>
      </c>
      <c r="H27" s="125">
        <v>3611.8209999999999</v>
      </c>
      <c r="I27" s="126">
        <v>0.58499999999999996</v>
      </c>
      <c r="K27" s="112"/>
    </row>
    <row r="28" spans="1:11" s="110" customFormat="1" x14ac:dyDescent="0.2">
      <c r="A28" s="121" t="s">
        <v>179</v>
      </c>
      <c r="B28" s="122">
        <v>5780.0328879999997</v>
      </c>
      <c r="C28" s="123">
        <v>9982.2531017295096</v>
      </c>
      <c r="D28" s="124">
        <v>2470</v>
      </c>
      <c r="E28" s="124">
        <v>4265.7482472912679</v>
      </c>
      <c r="F28" s="58">
        <v>400</v>
      </c>
      <c r="G28" s="58">
        <v>690.80943275971958</v>
      </c>
      <c r="H28" s="125">
        <v>3665.654</v>
      </c>
      <c r="I28" s="126">
        <v>0.57599999999999996</v>
      </c>
      <c r="K28" s="112"/>
    </row>
    <row r="29" spans="1:11" s="110" customFormat="1" x14ac:dyDescent="0.2">
      <c r="A29" s="121" t="s">
        <v>180</v>
      </c>
      <c r="B29" s="122">
        <v>6331.091265</v>
      </c>
      <c r="C29" s="123">
        <v>10688.696573688787</v>
      </c>
      <c r="D29" s="124">
        <v>2700</v>
      </c>
      <c r="E29" s="124">
        <v>4558.3738317757015</v>
      </c>
      <c r="F29" s="58">
        <v>400</v>
      </c>
      <c r="G29" s="58">
        <v>675.31464174454834</v>
      </c>
      <c r="H29" s="125">
        <v>3732.8069999999998</v>
      </c>
      <c r="I29" s="126">
        <v>0.56599999999999995</v>
      </c>
      <c r="K29" s="112"/>
    </row>
    <row r="30" spans="1:11" s="110" customFormat="1" x14ac:dyDescent="0.2">
      <c r="A30" s="121" t="s">
        <v>181</v>
      </c>
      <c r="B30" s="122">
        <v>7232.781489</v>
      </c>
      <c r="C30" s="123">
        <v>12023.722699842516</v>
      </c>
      <c r="D30" s="124">
        <v>3000</v>
      </c>
      <c r="E30" s="124">
        <v>4987.1779141104298</v>
      </c>
      <c r="F30" s="58">
        <v>400</v>
      </c>
      <c r="G30" s="58">
        <v>664.95705521472394</v>
      </c>
      <c r="H30" s="125">
        <v>3855.18</v>
      </c>
      <c r="I30" s="126">
        <v>0.55300000000000005</v>
      </c>
      <c r="K30" s="112"/>
    </row>
    <row r="31" spans="1:11" s="110" customFormat="1" x14ac:dyDescent="0.2">
      <c r="A31" s="121" t="s">
        <v>182</v>
      </c>
      <c r="B31" s="122">
        <v>7208.5004909999998</v>
      </c>
      <c r="C31" s="123">
        <v>11724.414033891178</v>
      </c>
      <c r="D31" s="124">
        <v>3125</v>
      </c>
      <c r="E31" s="124">
        <v>5082.7205882352946</v>
      </c>
      <c r="F31" s="58">
        <v>400</v>
      </c>
      <c r="G31" s="58">
        <v>650.58823529411768</v>
      </c>
      <c r="H31" s="125">
        <v>3763.71</v>
      </c>
      <c r="I31" s="126">
        <v>0.55500000000000005</v>
      </c>
      <c r="K31" s="112"/>
    </row>
    <row r="32" spans="1:11" s="110" customFormat="1" x14ac:dyDescent="0.2">
      <c r="A32" s="121" t="s">
        <v>183</v>
      </c>
      <c r="B32" s="122">
        <v>7956.3041839999996</v>
      </c>
      <c r="C32" s="123">
        <v>12519.859144822767</v>
      </c>
      <c r="D32" s="124">
        <v>3300</v>
      </c>
      <c r="E32" s="124">
        <v>5192.8048780487816</v>
      </c>
      <c r="F32" s="58">
        <v>400</v>
      </c>
      <c r="G32" s="58">
        <v>629.43089430894327</v>
      </c>
      <c r="H32" s="125">
        <v>3899.433</v>
      </c>
      <c r="I32" s="126">
        <v>0.56200000000000006</v>
      </c>
      <c r="K32" s="112"/>
    </row>
    <row r="33" spans="1:18" x14ac:dyDescent="0.2">
      <c r="A33" s="121" t="s">
        <v>184</v>
      </c>
      <c r="B33" s="122">
        <v>9975.0923399999992</v>
      </c>
      <c r="C33" s="123">
        <v>15262.285552624508</v>
      </c>
      <c r="D33" s="124">
        <v>3750</v>
      </c>
      <c r="E33" s="124">
        <v>5737.6482213438749</v>
      </c>
      <c r="F33" s="58">
        <v>400</v>
      </c>
      <c r="G33" s="58">
        <v>612.01581027667999</v>
      </c>
      <c r="H33" s="125">
        <v>4340.8789999999999</v>
      </c>
      <c r="I33" s="126">
        <v>0.57099999999999995</v>
      </c>
      <c r="K33" s="112"/>
      <c r="L33" s="110"/>
      <c r="M33" s="110"/>
      <c r="N33" s="110"/>
      <c r="O33" s="110"/>
      <c r="P33" s="110"/>
      <c r="Q33" s="110"/>
      <c r="R33" s="110"/>
    </row>
    <row r="34" spans="1:18" x14ac:dyDescent="0.2">
      <c r="A34" s="121" t="s">
        <v>185</v>
      </c>
      <c r="B34" s="122">
        <v>11641.551718000001</v>
      </c>
      <c r="C34" s="123">
        <v>17534.804163571211</v>
      </c>
      <c r="D34" s="124">
        <v>4000</v>
      </c>
      <c r="E34" s="124">
        <v>6024.9027237354094</v>
      </c>
      <c r="F34" s="58">
        <v>400</v>
      </c>
      <c r="G34" s="58">
        <v>602.49027237354096</v>
      </c>
      <c r="H34" s="125">
        <v>4778.5069999999996</v>
      </c>
      <c r="I34" s="126">
        <v>0.57499999999999996</v>
      </c>
      <c r="K34" s="112"/>
      <c r="L34" s="110"/>
      <c r="M34" s="110"/>
      <c r="N34" s="110"/>
      <c r="O34" s="110"/>
      <c r="P34" s="110"/>
      <c r="Q34" s="110"/>
      <c r="R34" s="110"/>
    </row>
    <row r="35" spans="1:18" x14ac:dyDescent="0.2">
      <c r="A35" s="121" t="s">
        <v>186</v>
      </c>
      <c r="B35" s="122">
        <v>12707.897337</v>
      </c>
      <c r="C35" s="123">
        <v>18714.450768515708</v>
      </c>
      <c r="D35" s="124">
        <v>4050</v>
      </c>
      <c r="E35" s="124">
        <v>5964.285326086957</v>
      </c>
      <c r="F35" s="58">
        <v>400</v>
      </c>
      <c r="G35" s="58">
        <v>589.06521739130437</v>
      </c>
      <c r="H35" s="125">
        <v>5139.6379999999999</v>
      </c>
      <c r="I35" s="126">
        <v>0.57799999999999996</v>
      </c>
      <c r="K35" s="112"/>
      <c r="L35" s="110"/>
      <c r="M35" s="110"/>
      <c r="N35" s="110"/>
      <c r="O35" s="110"/>
      <c r="P35" s="110"/>
      <c r="Q35" s="110"/>
      <c r="R35" s="110"/>
    </row>
    <row r="36" spans="1:18" x14ac:dyDescent="0.2">
      <c r="A36" s="121" t="s">
        <v>187</v>
      </c>
      <c r="B36" s="122">
        <v>13149.939759999999</v>
      </c>
      <c r="C36" s="123">
        <v>18863.097812425622</v>
      </c>
      <c r="D36" s="124">
        <v>4050</v>
      </c>
      <c r="E36" s="124">
        <v>5809.5738485971415</v>
      </c>
      <c r="F36" s="58">
        <v>400</v>
      </c>
      <c r="G36" s="58">
        <v>573.78507146638435</v>
      </c>
      <c r="H36" s="125">
        <v>5308.433</v>
      </c>
      <c r="I36" s="126">
        <v>0.58299999999999996</v>
      </c>
      <c r="K36" s="112"/>
      <c r="L36" s="110"/>
      <c r="M36" s="110"/>
      <c r="N36" s="110"/>
      <c r="O36" s="110"/>
      <c r="P36" s="110"/>
      <c r="Q36" s="110"/>
      <c r="R36" s="110"/>
    </row>
    <row r="37" spans="1:18" x14ac:dyDescent="0.2">
      <c r="A37" s="121" t="s">
        <v>188</v>
      </c>
      <c r="B37" s="122">
        <v>12693.127982</v>
      </c>
      <c r="C37" s="123">
        <v>17611.14638649534</v>
      </c>
      <c r="D37" s="124">
        <v>4050</v>
      </c>
      <c r="E37" s="124">
        <v>5619.1935483870975</v>
      </c>
      <c r="F37" s="58">
        <v>400</v>
      </c>
      <c r="G37" s="58">
        <v>554.98207885304657</v>
      </c>
      <c r="H37" s="125">
        <v>5167.9790000000003</v>
      </c>
      <c r="I37" s="126">
        <v>0.58950000000000002</v>
      </c>
      <c r="K37" s="112"/>
      <c r="L37" s="110"/>
      <c r="M37" s="110"/>
      <c r="N37" s="110"/>
      <c r="O37" s="110"/>
      <c r="P37" s="110"/>
      <c r="Q37" s="110"/>
      <c r="R37" s="110"/>
    </row>
    <row r="38" spans="1:18" x14ac:dyDescent="0.2">
      <c r="A38" s="121" t="s">
        <v>189</v>
      </c>
      <c r="B38" s="122">
        <v>12817.316257</v>
      </c>
      <c r="C38" s="123">
        <v>17227.719177377436</v>
      </c>
      <c r="D38" s="124">
        <v>4050</v>
      </c>
      <c r="E38" s="124">
        <v>5443.5937500000009</v>
      </c>
      <c r="F38" s="58">
        <v>400</v>
      </c>
      <c r="G38" s="58">
        <v>537.63888888888903</v>
      </c>
      <c r="H38" s="125">
        <v>5164.9589999999998</v>
      </c>
      <c r="I38" s="126">
        <v>0.58399999999999996</v>
      </c>
      <c r="K38" s="112"/>
      <c r="L38" s="110"/>
      <c r="M38" s="110"/>
      <c r="N38" s="110"/>
      <c r="O38" s="110"/>
      <c r="P38" s="110"/>
      <c r="Q38" s="110"/>
      <c r="R38" s="110"/>
    </row>
    <row r="39" spans="1:18" x14ac:dyDescent="0.2">
      <c r="A39" s="121" t="s">
        <v>190</v>
      </c>
      <c r="B39" s="122">
        <v>14676.345099</v>
      </c>
      <c r="C39" s="123">
        <v>19180.143104031165</v>
      </c>
      <c r="D39" s="124">
        <v>4310</v>
      </c>
      <c r="E39" s="124">
        <v>5632.6296649979258</v>
      </c>
      <c r="F39" s="58">
        <v>400</v>
      </c>
      <c r="G39" s="58">
        <v>522.74985290003951</v>
      </c>
      <c r="H39" s="125">
        <v>5542.893</v>
      </c>
      <c r="I39" s="126">
        <v>0.57799999999999996</v>
      </c>
      <c r="K39" s="112"/>
      <c r="L39" s="110"/>
      <c r="M39" s="110"/>
      <c r="N39" s="110"/>
      <c r="O39" s="110"/>
      <c r="P39" s="110"/>
      <c r="Q39" s="110"/>
      <c r="R39" s="110"/>
    </row>
    <row r="40" spans="1:18" x14ac:dyDescent="0.2">
      <c r="A40" s="121" t="s">
        <v>191</v>
      </c>
      <c r="B40" s="122">
        <v>18291.082120999999</v>
      </c>
      <c r="C40" s="123">
        <v>23020.27617974376</v>
      </c>
      <c r="D40" s="124">
        <v>4731</v>
      </c>
      <c r="E40" s="124">
        <v>5954.2090449273828</v>
      </c>
      <c r="F40" s="58">
        <v>890</v>
      </c>
      <c r="G40" s="58">
        <v>1120.1111921338766</v>
      </c>
      <c r="H40" s="125">
        <v>6156.75</v>
      </c>
      <c r="I40" s="126">
        <v>0.59042075770495794</v>
      </c>
      <c r="K40" s="112"/>
      <c r="L40" s="110"/>
      <c r="M40" s="110"/>
      <c r="N40" s="110"/>
      <c r="O40" s="110"/>
      <c r="P40" s="110"/>
      <c r="Q40" s="110"/>
      <c r="R40" s="110"/>
    </row>
    <row r="41" spans="1:18" x14ac:dyDescent="0.2">
      <c r="A41" s="121" t="s">
        <v>192</v>
      </c>
      <c r="B41" s="122">
        <v>29992.440234000002</v>
      </c>
      <c r="C41" s="123">
        <v>37881.817729375267</v>
      </c>
      <c r="D41" s="124">
        <v>5350</v>
      </c>
      <c r="E41" s="124">
        <v>6757.2936136890148</v>
      </c>
      <c r="F41" s="58">
        <v>976</v>
      </c>
      <c r="G41" s="58">
        <v>1232.7324424225192</v>
      </c>
      <c r="H41" s="125">
        <v>8094.0240000000003</v>
      </c>
      <c r="I41" s="126">
        <v>0.60524554909999995</v>
      </c>
      <c r="K41" s="112"/>
      <c r="L41" s="110"/>
      <c r="M41" s="110"/>
      <c r="N41" s="110"/>
      <c r="O41" s="110"/>
      <c r="P41" s="110"/>
      <c r="Q41" s="110"/>
      <c r="R41" s="110"/>
    </row>
    <row r="42" spans="1:18" x14ac:dyDescent="0.2">
      <c r="A42" s="121" t="s">
        <v>193</v>
      </c>
      <c r="B42" s="122">
        <v>35676.927368999997</v>
      </c>
      <c r="C42" s="123">
        <v>44334.377449728185</v>
      </c>
      <c r="D42" s="124">
        <v>5550</v>
      </c>
      <c r="E42" s="124">
        <v>6896.7765161242978</v>
      </c>
      <c r="F42" s="58">
        <v>555</v>
      </c>
      <c r="G42" s="58">
        <v>689.67765161242983</v>
      </c>
      <c r="H42" s="125">
        <v>9308.2340000000004</v>
      </c>
      <c r="I42" s="126">
        <v>0.59559385808306919</v>
      </c>
      <c r="J42" s="127"/>
      <c r="K42" s="112"/>
      <c r="L42" s="110"/>
      <c r="M42" s="110"/>
      <c r="N42" s="110"/>
      <c r="O42" s="110"/>
      <c r="P42" s="110"/>
      <c r="Q42" s="110"/>
      <c r="R42" s="110"/>
    </row>
    <row r="43" spans="1:18" x14ac:dyDescent="0.2">
      <c r="A43" s="121" t="s">
        <v>194</v>
      </c>
      <c r="B43" s="122">
        <v>33575.066024</v>
      </c>
      <c r="C43" s="123">
        <v>40445.790372159921</v>
      </c>
      <c r="D43" s="124">
        <v>5550</v>
      </c>
      <c r="E43" s="124">
        <v>6685.7392448619412</v>
      </c>
      <c r="F43" s="58">
        <v>555</v>
      </c>
      <c r="G43" s="58">
        <v>668.57392448619407</v>
      </c>
      <c r="H43" s="125">
        <v>9444.3680000000004</v>
      </c>
      <c r="I43" s="126">
        <v>0.59145672849681419</v>
      </c>
      <c r="J43" s="127"/>
      <c r="K43" s="112"/>
      <c r="L43" s="110"/>
      <c r="M43" s="110"/>
      <c r="N43" s="110"/>
      <c r="O43" s="110"/>
      <c r="P43" s="110"/>
      <c r="Q43" s="110"/>
      <c r="R43" s="110"/>
    </row>
    <row r="44" spans="1:18" x14ac:dyDescent="0.2">
      <c r="A44" s="121" t="s">
        <v>195</v>
      </c>
      <c r="B44" s="122">
        <v>32060.935590000001</v>
      </c>
      <c r="C44" s="123">
        <v>37838.757619198681</v>
      </c>
      <c r="D44" s="124">
        <v>5550</v>
      </c>
      <c r="E44" s="124">
        <v>6550.1864160213263</v>
      </c>
      <c r="F44" s="58">
        <v>602</v>
      </c>
      <c r="G44" s="58">
        <v>710.48868872879973</v>
      </c>
      <c r="H44" s="125">
        <v>8958.7129999999997</v>
      </c>
      <c r="I44" s="126">
        <v>0.57754188575970677</v>
      </c>
    </row>
    <row r="45" spans="1:18" x14ac:dyDescent="0.2">
      <c r="A45" s="121" t="s">
        <v>196</v>
      </c>
      <c r="B45" s="122">
        <v>31476.774043000001</v>
      </c>
      <c r="C45" s="123">
        <v>36613.029281934912</v>
      </c>
      <c r="D45" s="124">
        <v>5645</v>
      </c>
      <c r="E45" s="124">
        <v>6566.1287276192616</v>
      </c>
      <c r="F45" s="58">
        <v>582</v>
      </c>
      <c r="G45" s="58">
        <v>676.96845340556422</v>
      </c>
      <c r="H45" s="125">
        <v>8662.6530000000002</v>
      </c>
      <c r="I45" s="126">
        <v>0.55771147707290136</v>
      </c>
    </row>
    <row r="46" spans="1:18" x14ac:dyDescent="0.2">
      <c r="A46" s="121" t="s">
        <v>197</v>
      </c>
      <c r="B46" s="122">
        <v>30626.469238999998</v>
      </c>
      <c r="C46" s="123">
        <v>35055.312118527945</v>
      </c>
      <c r="D46" s="124">
        <v>5730</v>
      </c>
      <c r="E46" s="124">
        <v>6558.6057887266843</v>
      </c>
      <c r="F46" s="58">
        <v>587</v>
      </c>
      <c r="G46" s="58">
        <v>671.88509563395519</v>
      </c>
      <c r="H46" s="125">
        <v>8315.5329999999994</v>
      </c>
      <c r="I46" s="126">
        <v>0.54866861811503842</v>
      </c>
    </row>
    <row r="47" spans="1:18" x14ac:dyDescent="0.2">
      <c r="A47" s="121" t="s">
        <v>205</v>
      </c>
      <c r="B47" s="122">
        <v>28558.923713</v>
      </c>
      <c r="C47" s="123">
        <v>32650.027460104593</v>
      </c>
      <c r="D47" s="124">
        <v>5775</v>
      </c>
      <c r="E47" s="124">
        <v>6602.2764189910431</v>
      </c>
      <c r="F47" s="58">
        <v>581</v>
      </c>
      <c r="G47" s="58">
        <v>664.22902154697772</v>
      </c>
      <c r="H47" s="125">
        <v>7660.0360000000001</v>
      </c>
      <c r="I47" s="126">
        <v>0.52866344231280371</v>
      </c>
    </row>
    <row r="48" spans="1:18" x14ac:dyDescent="0.2">
      <c r="A48" s="121" t="s">
        <v>206</v>
      </c>
      <c r="B48" s="122">
        <v>26893.884227999999</v>
      </c>
      <c r="C48" s="123">
        <v>30363.430271871905</v>
      </c>
      <c r="D48" s="124">
        <v>5815</v>
      </c>
      <c r="E48" s="124">
        <v>6565.1858070806275</v>
      </c>
      <c r="F48" s="58">
        <v>589</v>
      </c>
      <c r="G48" s="58">
        <v>664.9861462374015</v>
      </c>
      <c r="H48" s="125">
        <v>7194.7610000000004</v>
      </c>
      <c r="I48" s="126">
        <v>0.51046184855897225</v>
      </c>
    </row>
    <row r="49" spans="1:9" x14ac:dyDescent="0.2">
      <c r="A49" s="109" t="s">
        <v>200</v>
      </c>
      <c r="B49" s="122">
        <v>28671.733830000001</v>
      </c>
      <c r="C49" s="123">
        <v>31695.413331899072</v>
      </c>
      <c r="D49" s="124">
        <v>5920</v>
      </c>
      <c r="E49" s="124">
        <v>6544.3146214099215</v>
      </c>
      <c r="F49" s="58">
        <v>593</v>
      </c>
      <c r="G49" s="58">
        <v>655.53692069190606</v>
      </c>
      <c r="H49" s="125">
        <v>7112.2030000000004</v>
      </c>
      <c r="I49" s="126">
        <v>0.48465138017011045</v>
      </c>
    </row>
    <row r="50" spans="1:9" x14ac:dyDescent="0.2">
      <c r="A50" s="109" t="s">
        <v>201</v>
      </c>
      <c r="B50" s="122">
        <v>28409.399065000001</v>
      </c>
      <c r="C50" s="123">
        <v>30656.631892551984</v>
      </c>
      <c r="D50" s="128">
        <v>6095</v>
      </c>
      <c r="E50" s="128">
        <v>6577.1250901010335</v>
      </c>
      <c r="F50" s="129">
        <v>611</v>
      </c>
      <c r="G50" s="129">
        <v>659.33116161636281</v>
      </c>
      <c r="H50" s="130">
        <v>6864.6</v>
      </c>
      <c r="I50" s="131">
        <v>0.49021035457273548</v>
      </c>
    </row>
    <row r="51" spans="1:9" x14ac:dyDescent="0.2">
      <c r="A51" s="109" t="s">
        <v>210</v>
      </c>
      <c r="B51" s="122">
        <v>28417.320803999999</v>
      </c>
      <c r="C51" s="123">
        <v>30119.42336122179</v>
      </c>
      <c r="D51" s="128">
        <v>6195</v>
      </c>
      <c r="E51" s="128">
        <v>6566.0597988711434</v>
      </c>
      <c r="F51" s="129">
        <v>624</v>
      </c>
      <c r="G51" s="129">
        <v>661.37551484997471</v>
      </c>
      <c r="H51" s="130">
        <v>6746.16</v>
      </c>
      <c r="I51" s="131">
        <v>0.47834279056529938</v>
      </c>
    </row>
    <row r="52" spans="1:9" x14ac:dyDescent="0.2">
      <c r="A52" s="109" t="s">
        <v>263</v>
      </c>
      <c r="B52" s="122">
        <v>26466.246039000001</v>
      </c>
      <c r="C52" s="123">
        <v>27709.636333802784</v>
      </c>
      <c r="D52" s="128">
        <v>6345</v>
      </c>
      <c r="E52" s="128">
        <v>6643.0895518351244</v>
      </c>
      <c r="F52" s="129">
        <v>639</v>
      </c>
      <c r="G52" s="129">
        <v>669.0203662131828</v>
      </c>
      <c r="H52" s="130">
        <v>6221.4040000000005</v>
      </c>
      <c r="I52" s="131">
        <v>0.48697367989604917</v>
      </c>
    </row>
    <row r="53" spans="1:9" x14ac:dyDescent="0.2">
      <c r="A53" s="109" t="s">
        <v>416</v>
      </c>
      <c r="B53" s="122">
        <v>25865.306096786084</v>
      </c>
      <c r="C53" s="123">
        <v>25865.306096786084</v>
      </c>
      <c r="D53" s="128">
        <v>6495</v>
      </c>
      <c r="E53" s="128">
        <v>6495</v>
      </c>
      <c r="F53" s="129">
        <v>650</v>
      </c>
      <c r="G53" s="129">
        <v>650</v>
      </c>
      <c r="H53" s="130">
        <v>6080.5271233447729</v>
      </c>
      <c r="I53" s="131" t="s">
        <v>137</v>
      </c>
    </row>
    <row r="54" spans="1:9" x14ac:dyDescent="0.2">
      <c r="A54" s="714" t="s">
        <v>738</v>
      </c>
      <c r="B54" s="135" t="s">
        <v>137</v>
      </c>
      <c r="C54" s="135" t="s">
        <v>137</v>
      </c>
      <c r="D54" s="756">
        <v>6895</v>
      </c>
      <c r="E54" s="135" t="s">
        <v>137</v>
      </c>
      <c r="F54" s="132">
        <v>692</v>
      </c>
      <c r="G54" s="135" t="s">
        <v>137</v>
      </c>
      <c r="H54" s="135" t="s">
        <v>137</v>
      </c>
      <c r="I54" s="135" t="s">
        <v>137</v>
      </c>
    </row>
    <row r="55" spans="1:9" ht="30.75" customHeight="1" x14ac:dyDescent="0.2">
      <c r="A55" s="25" t="s">
        <v>261</v>
      </c>
    </row>
    <row r="56" spans="1:9" ht="31.5" customHeight="1" x14ac:dyDescent="0.2">
      <c r="A56" s="25" t="s">
        <v>262</v>
      </c>
      <c r="E56" s="133"/>
    </row>
    <row r="57" spans="1:9" ht="35.25" customHeight="1" x14ac:dyDescent="0.2">
      <c r="A57" s="25" t="s">
        <v>722</v>
      </c>
      <c r="E57" s="133"/>
    </row>
    <row r="59" spans="1:9" x14ac:dyDescent="0.2">
      <c r="E59" s="134"/>
    </row>
    <row r="60" spans="1:9" x14ac:dyDescent="0.2">
      <c r="E60" s="134"/>
    </row>
    <row r="61" spans="1:9" x14ac:dyDescent="0.2">
      <c r="E61" s="134"/>
    </row>
  </sheetData>
  <mergeCells count="5">
    <mergeCell ref="B2:C3"/>
    <mergeCell ref="D2:E3"/>
    <mergeCell ref="F2:G3"/>
    <mergeCell ref="H2:H4"/>
    <mergeCell ref="I2:I4"/>
  </mergeCells>
  <phoneticPr fontId="19" type="noConversion"/>
  <printOptions horizontalCentered="1"/>
  <pageMargins left="0.25" right="0.27" top="0.25" bottom="0.5" header="0.25" footer="0.5"/>
  <pageSetup orientation="portrait"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260EB-4E2F-4BBE-9647-468012FD2883}">
  <sheetPr>
    <tabColor theme="5" tint="0.39997558519241921"/>
  </sheetPr>
  <dimension ref="A1:D68"/>
  <sheetViews>
    <sheetView zoomScale="80" zoomScaleNormal="80" workbookViewId="0">
      <selection activeCell="H41" sqref="H41"/>
    </sheetView>
  </sheetViews>
  <sheetFormatPr defaultColWidth="11.42578125" defaultRowHeight="12.75" x14ac:dyDescent="0.2"/>
  <cols>
    <col min="1" max="1" width="17.42578125" style="2" customWidth="1"/>
    <col min="2" max="2" width="21.5703125" style="141" customWidth="1"/>
    <col min="3" max="3" width="25.42578125" style="141" customWidth="1"/>
    <col min="4" max="4" width="24.28515625" style="141" customWidth="1"/>
    <col min="5" max="256" width="11.42578125" style="1"/>
    <col min="257" max="257" width="12.140625" style="1" customWidth="1"/>
    <col min="258" max="258" width="13.140625" style="1" customWidth="1"/>
    <col min="259" max="259" width="23.140625" style="1" customWidth="1"/>
    <col min="260" max="260" width="24.28515625" style="1" customWidth="1"/>
    <col min="261" max="512" width="11.42578125" style="1"/>
    <col min="513" max="513" width="12.140625" style="1" customWidth="1"/>
    <col min="514" max="514" width="13.140625" style="1" customWidth="1"/>
    <col min="515" max="515" width="23.140625" style="1" customWidth="1"/>
    <col min="516" max="516" width="24.28515625" style="1" customWidth="1"/>
    <col min="517" max="768" width="11.42578125" style="1"/>
    <col min="769" max="769" width="12.140625" style="1" customWidth="1"/>
    <col min="770" max="770" width="13.140625" style="1" customWidth="1"/>
    <col min="771" max="771" width="23.140625" style="1" customWidth="1"/>
    <col min="772" max="772" width="24.28515625" style="1" customWidth="1"/>
    <col min="773" max="1024" width="11.42578125" style="1"/>
    <col min="1025" max="1025" width="12.140625" style="1" customWidth="1"/>
    <col min="1026" max="1026" width="13.140625" style="1" customWidth="1"/>
    <col min="1027" max="1027" width="23.140625" style="1" customWidth="1"/>
    <col min="1028" max="1028" width="24.28515625" style="1" customWidth="1"/>
    <col min="1029" max="1280" width="11.42578125" style="1"/>
    <col min="1281" max="1281" width="12.140625" style="1" customWidth="1"/>
    <col min="1282" max="1282" width="13.140625" style="1" customWidth="1"/>
    <col min="1283" max="1283" width="23.140625" style="1" customWidth="1"/>
    <col min="1284" max="1284" width="24.28515625" style="1" customWidth="1"/>
    <col min="1285" max="1536" width="11.42578125" style="1"/>
    <col min="1537" max="1537" width="12.140625" style="1" customWidth="1"/>
    <col min="1538" max="1538" width="13.140625" style="1" customWidth="1"/>
    <col min="1539" max="1539" width="23.140625" style="1" customWidth="1"/>
    <col min="1540" max="1540" width="24.28515625" style="1" customWidth="1"/>
    <col min="1541" max="1792" width="11.42578125" style="1"/>
    <col min="1793" max="1793" width="12.140625" style="1" customWidth="1"/>
    <col min="1794" max="1794" width="13.140625" style="1" customWidth="1"/>
    <col min="1795" max="1795" width="23.140625" style="1" customWidth="1"/>
    <col min="1796" max="1796" width="24.28515625" style="1" customWidth="1"/>
    <col min="1797" max="2048" width="11.42578125" style="1"/>
    <col min="2049" max="2049" width="12.140625" style="1" customWidth="1"/>
    <col min="2050" max="2050" width="13.140625" style="1" customWidth="1"/>
    <col min="2051" max="2051" width="23.140625" style="1" customWidth="1"/>
    <col min="2052" max="2052" width="24.28515625" style="1" customWidth="1"/>
    <col min="2053" max="2304" width="11.42578125" style="1"/>
    <col min="2305" max="2305" width="12.140625" style="1" customWidth="1"/>
    <col min="2306" max="2306" width="13.140625" style="1" customWidth="1"/>
    <col min="2307" max="2307" width="23.140625" style="1" customWidth="1"/>
    <col min="2308" max="2308" width="24.28515625" style="1" customWidth="1"/>
    <col min="2309" max="2560" width="11.42578125" style="1"/>
    <col min="2561" max="2561" width="12.140625" style="1" customWidth="1"/>
    <col min="2562" max="2562" width="13.140625" style="1" customWidth="1"/>
    <col min="2563" max="2563" width="23.140625" style="1" customWidth="1"/>
    <col min="2564" max="2564" width="24.28515625" style="1" customWidth="1"/>
    <col min="2565" max="2816" width="11.42578125" style="1"/>
    <col min="2817" max="2817" width="12.140625" style="1" customWidth="1"/>
    <col min="2818" max="2818" width="13.140625" style="1" customWidth="1"/>
    <col min="2819" max="2819" width="23.140625" style="1" customWidth="1"/>
    <col min="2820" max="2820" width="24.28515625" style="1" customWidth="1"/>
    <col min="2821" max="3072" width="11.42578125" style="1"/>
    <col min="3073" max="3073" width="12.140625" style="1" customWidth="1"/>
    <col min="3074" max="3074" width="13.140625" style="1" customWidth="1"/>
    <col min="3075" max="3075" width="23.140625" style="1" customWidth="1"/>
    <col min="3076" max="3076" width="24.28515625" style="1" customWidth="1"/>
    <col min="3077" max="3328" width="11.42578125" style="1"/>
    <col min="3329" max="3329" width="12.140625" style="1" customWidth="1"/>
    <col min="3330" max="3330" width="13.140625" style="1" customWidth="1"/>
    <col min="3331" max="3331" width="23.140625" style="1" customWidth="1"/>
    <col min="3332" max="3332" width="24.28515625" style="1" customWidth="1"/>
    <col min="3333" max="3584" width="11.42578125" style="1"/>
    <col min="3585" max="3585" width="12.140625" style="1" customWidth="1"/>
    <col min="3586" max="3586" width="13.140625" style="1" customWidth="1"/>
    <col min="3587" max="3587" width="23.140625" style="1" customWidth="1"/>
    <col min="3588" max="3588" width="24.28515625" style="1" customWidth="1"/>
    <col min="3589" max="3840" width="11.42578125" style="1"/>
    <col min="3841" max="3841" width="12.140625" style="1" customWidth="1"/>
    <col min="3842" max="3842" width="13.140625" style="1" customWidth="1"/>
    <col min="3843" max="3843" width="23.140625" style="1" customWidth="1"/>
    <col min="3844" max="3844" width="24.28515625" style="1" customWidth="1"/>
    <col min="3845" max="4096" width="11.42578125" style="1"/>
    <col min="4097" max="4097" width="12.140625" style="1" customWidth="1"/>
    <col min="4098" max="4098" width="13.140625" style="1" customWidth="1"/>
    <col min="4099" max="4099" width="23.140625" style="1" customWidth="1"/>
    <col min="4100" max="4100" width="24.28515625" style="1" customWidth="1"/>
    <col min="4101" max="4352" width="11.42578125" style="1"/>
    <col min="4353" max="4353" width="12.140625" style="1" customWidth="1"/>
    <col min="4354" max="4354" width="13.140625" style="1" customWidth="1"/>
    <col min="4355" max="4355" width="23.140625" style="1" customWidth="1"/>
    <col min="4356" max="4356" width="24.28515625" style="1" customWidth="1"/>
    <col min="4357" max="4608" width="11.42578125" style="1"/>
    <col min="4609" max="4609" width="12.140625" style="1" customWidth="1"/>
    <col min="4610" max="4610" width="13.140625" style="1" customWidth="1"/>
    <col min="4611" max="4611" width="23.140625" style="1" customWidth="1"/>
    <col min="4612" max="4612" width="24.28515625" style="1" customWidth="1"/>
    <col min="4613" max="4864" width="11.42578125" style="1"/>
    <col min="4865" max="4865" width="12.140625" style="1" customWidth="1"/>
    <col min="4866" max="4866" width="13.140625" style="1" customWidth="1"/>
    <col min="4867" max="4867" width="23.140625" style="1" customWidth="1"/>
    <col min="4868" max="4868" width="24.28515625" style="1" customWidth="1"/>
    <col min="4869" max="5120" width="11.42578125" style="1"/>
    <col min="5121" max="5121" width="12.140625" style="1" customWidth="1"/>
    <col min="5122" max="5122" width="13.140625" style="1" customWidth="1"/>
    <col min="5123" max="5123" width="23.140625" style="1" customWidth="1"/>
    <col min="5124" max="5124" width="24.28515625" style="1" customWidth="1"/>
    <col min="5125" max="5376" width="11.42578125" style="1"/>
    <col min="5377" max="5377" width="12.140625" style="1" customWidth="1"/>
    <col min="5378" max="5378" width="13.140625" style="1" customWidth="1"/>
    <col min="5379" max="5379" width="23.140625" style="1" customWidth="1"/>
    <col min="5380" max="5380" width="24.28515625" style="1" customWidth="1"/>
    <col min="5381" max="5632" width="11.42578125" style="1"/>
    <col min="5633" max="5633" width="12.140625" style="1" customWidth="1"/>
    <col min="5634" max="5634" width="13.140625" style="1" customWidth="1"/>
    <col min="5635" max="5635" width="23.140625" style="1" customWidth="1"/>
    <col min="5636" max="5636" width="24.28515625" style="1" customWidth="1"/>
    <col min="5637" max="5888" width="11.42578125" style="1"/>
    <col min="5889" max="5889" width="12.140625" style="1" customWidth="1"/>
    <col min="5890" max="5890" width="13.140625" style="1" customWidth="1"/>
    <col min="5891" max="5891" width="23.140625" style="1" customWidth="1"/>
    <col min="5892" max="5892" width="24.28515625" style="1" customWidth="1"/>
    <col min="5893" max="6144" width="11.42578125" style="1"/>
    <col min="6145" max="6145" width="12.140625" style="1" customWidth="1"/>
    <col min="6146" max="6146" width="13.140625" style="1" customWidth="1"/>
    <col min="6147" max="6147" width="23.140625" style="1" customWidth="1"/>
    <col min="6148" max="6148" width="24.28515625" style="1" customWidth="1"/>
    <col min="6149" max="6400" width="11.42578125" style="1"/>
    <col min="6401" max="6401" width="12.140625" style="1" customWidth="1"/>
    <col min="6402" max="6402" width="13.140625" style="1" customWidth="1"/>
    <col min="6403" max="6403" width="23.140625" style="1" customWidth="1"/>
    <col min="6404" max="6404" width="24.28515625" style="1" customWidth="1"/>
    <col min="6405" max="6656" width="11.42578125" style="1"/>
    <col min="6657" max="6657" width="12.140625" style="1" customWidth="1"/>
    <col min="6658" max="6658" width="13.140625" style="1" customWidth="1"/>
    <col min="6659" max="6659" width="23.140625" style="1" customWidth="1"/>
    <col min="6660" max="6660" width="24.28515625" style="1" customWidth="1"/>
    <col min="6661" max="6912" width="11.42578125" style="1"/>
    <col min="6913" max="6913" width="12.140625" style="1" customWidth="1"/>
    <col min="6914" max="6914" width="13.140625" style="1" customWidth="1"/>
    <col min="6915" max="6915" width="23.140625" style="1" customWidth="1"/>
    <col min="6916" max="6916" width="24.28515625" style="1" customWidth="1"/>
    <col min="6917" max="7168" width="11.42578125" style="1"/>
    <col min="7169" max="7169" width="12.140625" style="1" customWidth="1"/>
    <col min="7170" max="7170" width="13.140625" style="1" customWidth="1"/>
    <col min="7171" max="7171" width="23.140625" style="1" customWidth="1"/>
    <col min="7172" max="7172" width="24.28515625" style="1" customWidth="1"/>
    <col min="7173" max="7424" width="11.42578125" style="1"/>
    <col min="7425" max="7425" width="12.140625" style="1" customWidth="1"/>
    <col min="7426" max="7426" width="13.140625" style="1" customWidth="1"/>
    <col min="7427" max="7427" width="23.140625" style="1" customWidth="1"/>
    <col min="7428" max="7428" width="24.28515625" style="1" customWidth="1"/>
    <col min="7429" max="7680" width="11.42578125" style="1"/>
    <col min="7681" max="7681" width="12.140625" style="1" customWidth="1"/>
    <col min="7682" max="7682" width="13.140625" style="1" customWidth="1"/>
    <col min="7683" max="7683" width="23.140625" style="1" customWidth="1"/>
    <col min="7684" max="7684" width="24.28515625" style="1" customWidth="1"/>
    <col min="7685" max="7936" width="11.42578125" style="1"/>
    <col min="7937" max="7937" width="12.140625" style="1" customWidth="1"/>
    <col min="7938" max="7938" width="13.140625" style="1" customWidth="1"/>
    <col min="7939" max="7939" width="23.140625" style="1" customWidth="1"/>
    <col min="7940" max="7940" width="24.28515625" style="1" customWidth="1"/>
    <col min="7941" max="8192" width="11.42578125" style="1"/>
    <col min="8193" max="8193" width="12.140625" style="1" customWidth="1"/>
    <col min="8194" max="8194" width="13.140625" style="1" customWidth="1"/>
    <col min="8195" max="8195" width="23.140625" style="1" customWidth="1"/>
    <col min="8196" max="8196" width="24.28515625" style="1" customWidth="1"/>
    <col min="8197" max="8448" width="11.42578125" style="1"/>
    <col min="8449" max="8449" width="12.140625" style="1" customWidth="1"/>
    <col min="8450" max="8450" width="13.140625" style="1" customWidth="1"/>
    <col min="8451" max="8451" width="23.140625" style="1" customWidth="1"/>
    <col min="8452" max="8452" width="24.28515625" style="1" customWidth="1"/>
    <col min="8453" max="8704" width="11.42578125" style="1"/>
    <col min="8705" max="8705" width="12.140625" style="1" customWidth="1"/>
    <col min="8706" max="8706" width="13.140625" style="1" customWidth="1"/>
    <col min="8707" max="8707" width="23.140625" style="1" customWidth="1"/>
    <col min="8708" max="8708" width="24.28515625" style="1" customWidth="1"/>
    <col min="8709" max="8960" width="11.42578125" style="1"/>
    <col min="8961" max="8961" width="12.140625" style="1" customWidth="1"/>
    <col min="8962" max="8962" width="13.140625" style="1" customWidth="1"/>
    <col min="8963" max="8963" width="23.140625" style="1" customWidth="1"/>
    <col min="8964" max="8964" width="24.28515625" style="1" customWidth="1"/>
    <col min="8965" max="9216" width="11.42578125" style="1"/>
    <col min="9217" max="9217" width="12.140625" style="1" customWidth="1"/>
    <col min="9218" max="9218" width="13.140625" style="1" customWidth="1"/>
    <col min="9219" max="9219" width="23.140625" style="1" customWidth="1"/>
    <col min="9220" max="9220" width="24.28515625" style="1" customWidth="1"/>
    <col min="9221" max="9472" width="11.42578125" style="1"/>
    <col min="9473" max="9473" width="12.140625" style="1" customWidth="1"/>
    <col min="9474" max="9474" width="13.140625" style="1" customWidth="1"/>
    <col min="9475" max="9475" width="23.140625" style="1" customWidth="1"/>
    <col min="9476" max="9476" width="24.28515625" style="1" customWidth="1"/>
    <col min="9477" max="9728" width="11.42578125" style="1"/>
    <col min="9729" max="9729" width="12.140625" style="1" customWidth="1"/>
    <col min="9730" max="9730" width="13.140625" style="1" customWidth="1"/>
    <col min="9731" max="9731" width="23.140625" style="1" customWidth="1"/>
    <col min="9732" max="9732" width="24.28515625" style="1" customWidth="1"/>
    <col min="9733" max="9984" width="11.42578125" style="1"/>
    <col min="9985" max="9985" width="12.140625" style="1" customWidth="1"/>
    <col min="9986" max="9986" width="13.140625" style="1" customWidth="1"/>
    <col min="9987" max="9987" width="23.140625" style="1" customWidth="1"/>
    <col min="9988" max="9988" width="24.28515625" style="1" customWidth="1"/>
    <col min="9989" max="10240" width="11.42578125" style="1"/>
    <col min="10241" max="10241" width="12.140625" style="1" customWidth="1"/>
    <col min="10242" max="10242" width="13.140625" style="1" customWidth="1"/>
    <col min="10243" max="10243" width="23.140625" style="1" customWidth="1"/>
    <col min="10244" max="10244" width="24.28515625" style="1" customWidth="1"/>
    <col min="10245" max="10496" width="11.42578125" style="1"/>
    <col min="10497" max="10497" width="12.140625" style="1" customWidth="1"/>
    <col min="10498" max="10498" width="13.140625" style="1" customWidth="1"/>
    <col min="10499" max="10499" width="23.140625" style="1" customWidth="1"/>
    <col min="10500" max="10500" width="24.28515625" style="1" customWidth="1"/>
    <col min="10501" max="10752" width="11.42578125" style="1"/>
    <col min="10753" max="10753" width="12.140625" style="1" customWidth="1"/>
    <col min="10754" max="10754" width="13.140625" style="1" customWidth="1"/>
    <col min="10755" max="10755" width="23.140625" style="1" customWidth="1"/>
    <col min="10756" max="10756" width="24.28515625" style="1" customWidth="1"/>
    <col min="10757" max="11008" width="11.42578125" style="1"/>
    <col min="11009" max="11009" width="12.140625" style="1" customWidth="1"/>
    <col min="11010" max="11010" width="13.140625" style="1" customWidth="1"/>
    <col min="11011" max="11011" width="23.140625" style="1" customWidth="1"/>
    <col min="11012" max="11012" width="24.28515625" style="1" customWidth="1"/>
    <col min="11013" max="11264" width="11.42578125" style="1"/>
    <col min="11265" max="11265" width="12.140625" style="1" customWidth="1"/>
    <col min="11266" max="11266" width="13.140625" style="1" customWidth="1"/>
    <col min="11267" max="11267" width="23.140625" style="1" customWidth="1"/>
    <col min="11268" max="11268" width="24.28515625" style="1" customWidth="1"/>
    <col min="11269" max="11520" width="11.42578125" style="1"/>
    <col min="11521" max="11521" width="12.140625" style="1" customWidth="1"/>
    <col min="11522" max="11522" width="13.140625" style="1" customWidth="1"/>
    <col min="11523" max="11523" width="23.140625" style="1" customWidth="1"/>
    <col min="11524" max="11524" width="24.28515625" style="1" customWidth="1"/>
    <col min="11525" max="11776" width="11.42578125" style="1"/>
    <col min="11777" max="11777" width="12.140625" style="1" customWidth="1"/>
    <col min="11778" max="11778" width="13.140625" style="1" customWidth="1"/>
    <col min="11779" max="11779" width="23.140625" style="1" customWidth="1"/>
    <col min="11780" max="11780" width="24.28515625" style="1" customWidth="1"/>
    <col min="11781" max="12032" width="11.42578125" style="1"/>
    <col min="12033" max="12033" width="12.140625" style="1" customWidth="1"/>
    <col min="12034" max="12034" width="13.140625" style="1" customWidth="1"/>
    <col min="12035" max="12035" width="23.140625" style="1" customWidth="1"/>
    <col min="12036" max="12036" width="24.28515625" style="1" customWidth="1"/>
    <col min="12037" max="12288" width="11.42578125" style="1"/>
    <col min="12289" max="12289" width="12.140625" style="1" customWidth="1"/>
    <col min="12290" max="12290" width="13.140625" style="1" customWidth="1"/>
    <col min="12291" max="12291" width="23.140625" style="1" customWidth="1"/>
    <col min="12292" max="12292" width="24.28515625" style="1" customWidth="1"/>
    <col min="12293" max="12544" width="11.42578125" style="1"/>
    <col min="12545" max="12545" width="12.140625" style="1" customWidth="1"/>
    <col min="12546" max="12546" width="13.140625" style="1" customWidth="1"/>
    <col min="12547" max="12547" width="23.140625" style="1" customWidth="1"/>
    <col min="12548" max="12548" width="24.28515625" style="1" customWidth="1"/>
    <col min="12549" max="12800" width="11.42578125" style="1"/>
    <col min="12801" max="12801" width="12.140625" style="1" customWidth="1"/>
    <col min="12802" max="12802" width="13.140625" style="1" customWidth="1"/>
    <col min="12803" max="12803" width="23.140625" style="1" customWidth="1"/>
    <col min="12804" max="12804" width="24.28515625" style="1" customWidth="1"/>
    <col min="12805" max="13056" width="11.42578125" style="1"/>
    <col min="13057" max="13057" width="12.140625" style="1" customWidth="1"/>
    <col min="13058" max="13058" width="13.140625" style="1" customWidth="1"/>
    <col min="13059" max="13059" width="23.140625" style="1" customWidth="1"/>
    <col min="13060" max="13060" width="24.28515625" style="1" customWidth="1"/>
    <col min="13061" max="13312" width="11.42578125" style="1"/>
    <col min="13313" max="13313" width="12.140625" style="1" customWidth="1"/>
    <col min="13314" max="13314" width="13.140625" style="1" customWidth="1"/>
    <col min="13315" max="13315" width="23.140625" style="1" customWidth="1"/>
    <col min="13316" max="13316" width="24.28515625" style="1" customWidth="1"/>
    <col min="13317" max="13568" width="11.42578125" style="1"/>
    <col min="13569" max="13569" width="12.140625" style="1" customWidth="1"/>
    <col min="13570" max="13570" width="13.140625" style="1" customWidth="1"/>
    <col min="13571" max="13571" width="23.140625" style="1" customWidth="1"/>
    <col min="13572" max="13572" width="24.28515625" style="1" customWidth="1"/>
    <col min="13573" max="13824" width="11.42578125" style="1"/>
    <col min="13825" max="13825" width="12.140625" style="1" customWidth="1"/>
    <col min="13826" max="13826" width="13.140625" style="1" customWidth="1"/>
    <col min="13827" max="13827" width="23.140625" style="1" customWidth="1"/>
    <col min="13828" max="13828" width="24.28515625" style="1" customWidth="1"/>
    <col min="13829" max="14080" width="11.42578125" style="1"/>
    <col min="14081" max="14081" width="12.140625" style="1" customWidth="1"/>
    <col min="14082" max="14082" width="13.140625" style="1" customWidth="1"/>
    <col min="14083" max="14083" width="23.140625" style="1" customWidth="1"/>
    <col min="14084" max="14084" width="24.28515625" style="1" customWidth="1"/>
    <col min="14085" max="14336" width="11.42578125" style="1"/>
    <col min="14337" max="14337" width="12.140625" style="1" customWidth="1"/>
    <col min="14338" max="14338" width="13.140625" style="1" customWidth="1"/>
    <col min="14339" max="14339" width="23.140625" style="1" customWidth="1"/>
    <col min="14340" max="14340" width="24.28515625" style="1" customWidth="1"/>
    <col min="14341" max="14592" width="11.42578125" style="1"/>
    <col min="14593" max="14593" width="12.140625" style="1" customWidth="1"/>
    <col min="14594" max="14594" width="13.140625" style="1" customWidth="1"/>
    <col min="14595" max="14595" width="23.140625" style="1" customWidth="1"/>
    <col min="14596" max="14596" width="24.28515625" style="1" customWidth="1"/>
    <col min="14597" max="14848" width="11.42578125" style="1"/>
    <col min="14849" max="14849" width="12.140625" style="1" customWidth="1"/>
    <col min="14850" max="14850" width="13.140625" style="1" customWidth="1"/>
    <col min="14851" max="14851" width="23.140625" style="1" customWidth="1"/>
    <col min="14852" max="14852" width="24.28515625" style="1" customWidth="1"/>
    <col min="14853" max="15104" width="11.42578125" style="1"/>
    <col min="15105" max="15105" width="12.140625" style="1" customWidth="1"/>
    <col min="15106" max="15106" width="13.140625" style="1" customWidth="1"/>
    <col min="15107" max="15107" width="23.140625" style="1" customWidth="1"/>
    <col min="15108" max="15108" width="24.28515625" style="1" customWidth="1"/>
    <col min="15109" max="15360" width="11.42578125" style="1"/>
    <col min="15361" max="15361" width="12.140625" style="1" customWidth="1"/>
    <col min="15362" max="15362" width="13.140625" style="1" customWidth="1"/>
    <col min="15363" max="15363" width="23.140625" style="1" customWidth="1"/>
    <col min="15364" max="15364" width="24.28515625" style="1" customWidth="1"/>
    <col min="15365" max="15616" width="11.42578125" style="1"/>
    <col min="15617" max="15617" width="12.140625" style="1" customWidth="1"/>
    <col min="15618" max="15618" width="13.140625" style="1" customWidth="1"/>
    <col min="15619" max="15619" width="23.140625" style="1" customWidth="1"/>
    <col min="15620" max="15620" width="24.28515625" style="1" customWidth="1"/>
    <col min="15621" max="15872" width="11.42578125" style="1"/>
    <col min="15873" max="15873" width="12.140625" style="1" customWidth="1"/>
    <col min="15874" max="15874" width="13.140625" style="1" customWidth="1"/>
    <col min="15875" max="15875" width="23.140625" style="1" customWidth="1"/>
    <col min="15876" max="15876" width="24.28515625" style="1" customWidth="1"/>
    <col min="15877" max="16128" width="11.42578125" style="1"/>
    <col min="16129" max="16129" width="12.140625" style="1" customWidth="1"/>
    <col min="16130" max="16130" width="13.140625" style="1" customWidth="1"/>
    <col min="16131" max="16131" width="23.140625" style="1" customWidth="1"/>
    <col min="16132" max="16132" width="24.28515625" style="1" customWidth="1"/>
    <col min="16133" max="16384" width="11.42578125" style="1"/>
  </cols>
  <sheetData>
    <row r="1" spans="1:4" ht="44.25" customHeight="1" x14ac:dyDescent="0.2">
      <c r="A1" s="790" t="s">
        <v>264</v>
      </c>
      <c r="B1" s="790"/>
      <c r="C1" s="790"/>
      <c r="D1" s="790"/>
    </row>
    <row r="2" spans="1:4" ht="25.5" customHeight="1" x14ac:dyDescent="0.2">
      <c r="A2" s="791" t="s">
        <v>266</v>
      </c>
      <c r="B2" s="792"/>
      <c r="C2" s="792"/>
      <c r="D2" s="792"/>
    </row>
    <row r="3" spans="1:4" ht="50.25" customHeight="1" x14ac:dyDescent="0.2">
      <c r="A3" s="136"/>
      <c r="B3" s="136" t="s">
        <v>741</v>
      </c>
      <c r="C3" s="137" t="s">
        <v>742</v>
      </c>
      <c r="D3" s="137" t="s">
        <v>740</v>
      </c>
    </row>
    <row r="4" spans="1:4" x14ac:dyDescent="0.2">
      <c r="A4" s="138">
        <v>1962</v>
      </c>
      <c r="B4" s="139">
        <v>30.2</v>
      </c>
      <c r="C4" s="140">
        <v>9.7172354304635764</v>
      </c>
      <c r="D4" s="140">
        <v>8.5699006622516549</v>
      </c>
    </row>
    <row r="5" spans="1:4" x14ac:dyDescent="0.2">
      <c r="A5" s="141">
        <v>1963</v>
      </c>
      <c r="B5" s="142">
        <v>30.6</v>
      </c>
      <c r="C5" s="140">
        <v>9.5902127450980394</v>
      </c>
      <c r="D5" s="140">
        <v>8.4578758169934627</v>
      </c>
    </row>
    <row r="6" spans="1:4" x14ac:dyDescent="0.2">
      <c r="A6" s="141">
        <v>1964</v>
      </c>
      <c r="B6" s="142">
        <v>31</v>
      </c>
      <c r="C6" s="140">
        <v>9.4664680645161283</v>
      </c>
      <c r="D6" s="140">
        <v>8.3487419354838703</v>
      </c>
    </row>
    <row r="7" spans="1:4" x14ac:dyDescent="0.2">
      <c r="A7" s="141">
        <v>1965</v>
      </c>
      <c r="B7" s="142">
        <v>31.5</v>
      </c>
      <c r="C7" s="140">
        <v>9.3162066666666661</v>
      </c>
      <c r="D7" s="140">
        <v>8.2162222222222212</v>
      </c>
    </row>
    <row r="8" spans="1:4" x14ac:dyDescent="0.2">
      <c r="A8" s="141">
        <v>1966</v>
      </c>
      <c r="B8" s="142">
        <v>32.4</v>
      </c>
      <c r="C8" s="140">
        <v>9.057423148148148</v>
      </c>
      <c r="D8" s="140">
        <v>7.9879938271604933</v>
      </c>
    </row>
    <row r="9" spans="1:4" x14ac:dyDescent="0.2">
      <c r="A9" s="141">
        <v>1967</v>
      </c>
      <c r="B9" s="142">
        <v>33.4</v>
      </c>
      <c r="C9" s="140">
        <v>8.7862428143712581</v>
      </c>
      <c r="D9" s="140">
        <v>7.7488323353293413</v>
      </c>
    </row>
    <row r="10" spans="1:4" x14ac:dyDescent="0.2">
      <c r="A10" s="141">
        <v>1968</v>
      </c>
      <c r="B10" s="142">
        <v>34.799999999999997</v>
      </c>
      <c r="C10" s="140">
        <v>8.4327732758620702</v>
      </c>
      <c r="D10" s="140">
        <v>7.4370977011494253</v>
      </c>
    </row>
    <row r="11" spans="1:4" x14ac:dyDescent="0.2">
      <c r="A11" s="141">
        <v>1969</v>
      </c>
      <c r="B11" s="142">
        <v>36.700000000000003</v>
      </c>
      <c r="C11" s="140">
        <v>7.9961991825613072</v>
      </c>
      <c r="D11" s="140">
        <v>7.0520708446866474</v>
      </c>
    </row>
    <row r="12" spans="1:4" x14ac:dyDescent="0.2">
      <c r="A12" s="141">
        <v>1970</v>
      </c>
      <c r="B12" s="142">
        <v>38.799999999999997</v>
      </c>
      <c r="C12" s="140">
        <v>7.5634152061855673</v>
      </c>
      <c r="D12" s="140">
        <v>6.670386597938144</v>
      </c>
    </row>
    <row r="13" spans="1:4" x14ac:dyDescent="0.2">
      <c r="A13" s="141">
        <v>1971</v>
      </c>
      <c r="B13" s="142">
        <v>40.5</v>
      </c>
      <c r="C13" s="140">
        <v>7.2459385185185186</v>
      </c>
      <c r="D13" s="140">
        <v>6.3903950617283947</v>
      </c>
    </row>
    <row r="14" spans="1:4" x14ac:dyDescent="0.2">
      <c r="A14" s="141">
        <v>1972</v>
      </c>
      <c r="B14" s="142">
        <v>41.8</v>
      </c>
      <c r="C14" s="140">
        <v>7.0205863636363643</v>
      </c>
      <c r="D14" s="140">
        <v>6.1916507177033493</v>
      </c>
    </row>
    <row r="15" spans="1:4" x14ac:dyDescent="0.2">
      <c r="A15" s="141">
        <v>1973</v>
      </c>
      <c r="B15" s="142">
        <v>44.4</v>
      </c>
      <c r="C15" s="140">
        <v>6.6094709459459464</v>
      </c>
      <c r="D15" s="140">
        <v>5.8290765765765764</v>
      </c>
    </row>
    <row r="16" spans="1:4" x14ac:dyDescent="0.2">
      <c r="A16" s="141">
        <v>1974</v>
      </c>
      <c r="B16" s="142">
        <v>49.3</v>
      </c>
      <c r="C16" s="140">
        <v>5.9525458417849899</v>
      </c>
      <c r="D16" s="140">
        <v>5.2497160243407706</v>
      </c>
    </row>
    <row r="17" spans="1:4" x14ac:dyDescent="0.2">
      <c r="A17" s="141">
        <v>1975</v>
      </c>
      <c r="B17" s="142">
        <v>53.8</v>
      </c>
      <c r="C17" s="140">
        <v>5.4546563197026021</v>
      </c>
      <c r="D17" s="140">
        <v>4.8106133828996285</v>
      </c>
    </row>
    <row r="18" spans="1:4" x14ac:dyDescent="0.2">
      <c r="A18" s="141">
        <v>1976</v>
      </c>
      <c r="B18" s="142">
        <v>56.9</v>
      </c>
      <c r="C18" s="140">
        <v>5.157478207381371</v>
      </c>
      <c r="D18" s="140">
        <v>4.5485237258347979</v>
      </c>
    </row>
    <row r="19" spans="1:4" x14ac:dyDescent="0.2">
      <c r="A19" s="141">
        <v>1977</v>
      </c>
      <c r="B19" s="142">
        <v>60.6</v>
      </c>
      <c r="C19" s="140">
        <v>4.8425826732673265</v>
      </c>
      <c r="D19" s="140">
        <v>4.2708085808580858</v>
      </c>
    </row>
    <row r="20" spans="1:4" x14ac:dyDescent="0.2">
      <c r="A20" s="141">
        <v>1978</v>
      </c>
      <c r="B20" s="142">
        <v>65.2</v>
      </c>
      <c r="C20" s="140">
        <v>4.5009280674846623</v>
      </c>
      <c r="D20" s="140">
        <v>3.9694938650306741</v>
      </c>
    </row>
    <row r="21" spans="1:4" x14ac:dyDescent="0.2">
      <c r="A21" s="141">
        <v>1979</v>
      </c>
      <c r="B21" s="142">
        <v>72.599999999999994</v>
      </c>
      <c r="C21" s="140">
        <v>4.0421557851239669</v>
      </c>
      <c r="D21" s="140">
        <v>3.5648898071625346</v>
      </c>
    </row>
    <row r="22" spans="1:4" x14ac:dyDescent="0.2">
      <c r="A22" s="141">
        <v>1980</v>
      </c>
      <c r="B22" s="142">
        <v>82.4</v>
      </c>
      <c r="C22" s="140">
        <v>3.5614139563106795</v>
      </c>
      <c r="D22" s="140">
        <v>3.1409101941747566</v>
      </c>
    </row>
    <row r="23" spans="1:4" x14ac:dyDescent="0.2">
      <c r="A23" s="141">
        <v>1981</v>
      </c>
      <c r="B23" s="142">
        <v>90.9</v>
      </c>
      <c r="C23" s="140">
        <v>3.2283884488448842</v>
      </c>
      <c r="D23" s="140">
        <v>2.8472057205720569</v>
      </c>
    </row>
    <row r="24" spans="1:4" x14ac:dyDescent="0.2">
      <c r="A24" s="141">
        <v>1982</v>
      </c>
      <c r="B24" s="142">
        <v>96.5</v>
      </c>
      <c r="C24" s="140">
        <v>3.0410415544041451</v>
      </c>
      <c r="D24" s="140">
        <v>2.6819792746113986</v>
      </c>
    </row>
    <row r="25" spans="1:4" x14ac:dyDescent="0.2">
      <c r="A25" s="141">
        <v>1983</v>
      </c>
      <c r="B25" s="142">
        <v>99.6</v>
      </c>
      <c r="C25" s="140">
        <v>2.9463906626506025</v>
      </c>
      <c r="D25" s="140">
        <v>2.7205823293172693</v>
      </c>
    </row>
    <row r="26" spans="1:4" x14ac:dyDescent="0.2">
      <c r="A26" s="141">
        <v>1984</v>
      </c>
      <c r="B26" s="142">
        <v>103.9</v>
      </c>
      <c r="C26" s="140">
        <v>2.8244514918190564</v>
      </c>
      <c r="D26" s="140">
        <v>2.6079884504331088</v>
      </c>
    </row>
    <row r="27" spans="1:4" x14ac:dyDescent="0.2">
      <c r="A27" s="141">
        <v>1985</v>
      </c>
      <c r="B27" s="142">
        <v>107.6</v>
      </c>
      <c r="C27" s="140">
        <v>2.7273281598513011</v>
      </c>
      <c r="D27" s="140">
        <v>2.518308550185874</v>
      </c>
    </row>
    <row r="28" spans="1:4" x14ac:dyDescent="0.2">
      <c r="A28" s="141">
        <v>1986</v>
      </c>
      <c r="B28" s="142">
        <v>109.6</v>
      </c>
      <c r="C28" s="140">
        <v>2.677559397810219</v>
      </c>
      <c r="D28" s="140">
        <v>2.4723540145985403</v>
      </c>
    </row>
    <row r="29" spans="1:4" x14ac:dyDescent="0.2">
      <c r="A29" s="141">
        <v>1987</v>
      </c>
      <c r="B29" s="142">
        <v>113.6</v>
      </c>
      <c r="C29" s="140">
        <v>2.5832791373239439</v>
      </c>
      <c r="D29" s="140">
        <v>2.3852992957746482</v>
      </c>
    </row>
    <row r="30" spans="1:4" x14ac:dyDescent="0.2">
      <c r="A30" s="141">
        <v>1988</v>
      </c>
      <c r="B30" s="142">
        <v>118.3</v>
      </c>
      <c r="C30" s="140">
        <v>2.4806467455621304</v>
      </c>
      <c r="D30" s="140">
        <v>2.2905325443786984</v>
      </c>
    </row>
    <row r="31" spans="1:4" x14ac:dyDescent="0.2">
      <c r="A31" s="141">
        <v>1989</v>
      </c>
      <c r="B31" s="142">
        <v>124</v>
      </c>
      <c r="C31" s="140">
        <v>2.3666170161290321</v>
      </c>
      <c r="D31" s="140">
        <v>2.1852419354838712</v>
      </c>
    </row>
    <row r="32" spans="1:4" x14ac:dyDescent="0.2">
      <c r="A32" s="141">
        <v>1990</v>
      </c>
      <c r="B32" s="142">
        <v>130.69999999999999</v>
      </c>
      <c r="C32" s="140">
        <v>2.2452984697781182</v>
      </c>
      <c r="D32" s="140">
        <v>2.0732211170619745</v>
      </c>
    </row>
    <row r="33" spans="1:4" x14ac:dyDescent="0.2">
      <c r="A33" s="141">
        <v>1991</v>
      </c>
      <c r="B33" s="142">
        <v>136.19999999999999</v>
      </c>
      <c r="C33" s="140">
        <v>2.154629295154185</v>
      </c>
      <c r="D33" s="140">
        <v>1.9895007342143909</v>
      </c>
    </row>
    <row r="34" spans="1:4" x14ac:dyDescent="0.2">
      <c r="A34" s="141">
        <v>1992</v>
      </c>
      <c r="B34" s="142">
        <v>140.30000000000001</v>
      </c>
      <c r="C34" s="140">
        <v>2.0916643620812545</v>
      </c>
      <c r="D34" s="140">
        <v>1.93136136849608</v>
      </c>
    </row>
    <row r="35" spans="1:4" x14ac:dyDescent="0.2">
      <c r="A35" s="141">
        <v>1993</v>
      </c>
      <c r="B35" s="142">
        <v>144.5</v>
      </c>
      <c r="C35" s="140">
        <v>2.0308685813148788</v>
      </c>
      <c r="D35" s="140">
        <v>1.8752249134948098</v>
      </c>
    </row>
    <row r="36" spans="1:4" x14ac:dyDescent="0.2">
      <c r="A36" s="141">
        <v>1994</v>
      </c>
      <c r="B36" s="142">
        <v>148.19999999999999</v>
      </c>
      <c r="C36" s="140">
        <v>1.9801653846153848</v>
      </c>
      <c r="D36" s="140">
        <v>1.8284075573549261</v>
      </c>
    </row>
    <row r="37" spans="1:4" x14ac:dyDescent="0.2">
      <c r="A37" s="141">
        <v>1995</v>
      </c>
      <c r="B37" s="142">
        <v>152.4</v>
      </c>
      <c r="C37" s="140">
        <v>1.9255938976377951</v>
      </c>
      <c r="D37" s="140">
        <v>1.7780183727034122</v>
      </c>
    </row>
    <row r="38" spans="1:4" x14ac:dyDescent="0.2">
      <c r="A38" s="141">
        <v>1996</v>
      </c>
      <c r="B38" s="142">
        <v>156.9</v>
      </c>
      <c r="C38" s="140">
        <v>1.8703665391969406</v>
      </c>
      <c r="D38" s="140">
        <v>1.7270235818992989</v>
      </c>
    </row>
    <row r="39" spans="1:4" x14ac:dyDescent="0.2">
      <c r="A39" s="141">
        <v>1997</v>
      </c>
      <c r="B39" s="142">
        <v>160.5</v>
      </c>
      <c r="C39" s="140">
        <v>1.8284143925233645</v>
      </c>
      <c r="D39" s="140">
        <v>1.6882866043613709</v>
      </c>
    </row>
    <row r="40" spans="1:4" x14ac:dyDescent="0.2">
      <c r="A40" s="141">
        <v>1998</v>
      </c>
      <c r="B40" s="142">
        <v>163</v>
      </c>
      <c r="C40" s="140">
        <v>1.800371226993865</v>
      </c>
      <c r="D40" s="140">
        <v>1.6623926380368099</v>
      </c>
    </row>
    <row r="41" spans="1:4" x14ac:dyDescent="0.2">
      <c r="A41" s="141">
        <v>1999</v>
      </c>
      <c r="B41" s="142">
        <v>166.6</v>
      </c>
      <c r="C41" s="140">
        <v>1.7614676470588235</v>
      </c>
      <c r="D41" s="140">
        <v>1.6264705882352943</v>
      </c>
    </row>
    <row r="42" spans="1:4" x14ac:dyDescent="0.2">
      <c r="A42" s="141">
        <v>2000</v>
      </c>
      <c r="B42" s="142">
        <v>172.2</v>
      </c>
      <c r="C42" s="140">
        <v>1.7041841463414635</v>
      </c>
      <c r="D42" s="140">
        <v>1.5735772357723581</v>
      </c>
    </row>
    <row r="43" spans="1:4" x14ac:dyDescent="0.2">
      <c r="A43" s="141">
        <v>2001</v>
      </c>
      <c r="B43" s="142">
        <v>177.1</v>
      </c>
      <c r="C43" s="140">
        <v>1.6570328063241107</v>
      </c>
      <c r="D43" s="140">
        <v>1.5300395256916999</v>
      </c>
    </row>
    <row r="44" spans="1:4" x14ac:dyDescent="0.2">
      <c r="A44" s="141">
        <v>2002</v>
      </c>
      <c r="B44" s="142">
        <v>179.9</v>
      </c>
      <c r="C44" s="140">
        <v>1.6312424124513618</v>
      </c>
      <c r="D44" s="140">
        <v>1.5062256809338523</v>
      </c>
    </row>
    <row r="45" spans="1:4" x14ac:dyDescent="0.2">
      <c r="A45" s="141">
        <v>2003</v>
      </c>
      <c r="B45" s="142">
        <v>184</v>
      </c>
      <c r="C45" s="140">
        <v>1.5948940760869565</v>
      </c>
      <c r="D45" s="140">
        <v>1.472663043478261</v>
      </c>
    </row>
    <row r="46" spans="1:4" x14ac:dyDescent="0.2">
      <c r="A46" s="141">
        <v>2004</v>
      </c>
      <c r="B46" s="142">
        <v>188.9</v>
      </c>
      <c r="C46" s="140">
        <v>1.5535230809952356</v>
      </c>
      <c r="D46" s="140">
        <v>1.4344626786659609</v>
      </c>
    </row>
    <row r="47" spans="1:4" x14ac:dyDescent="0.2">
      <c r="A47" s="141">
        <v>2005</v>
      </c>
      <c r="B47" s="142">
        <v>195.3</v>
      </c>
      <c r="C47" s="140">
        <v>1.5026139784946235</v>
      </c>
      <c r="D47" s="140">
        <v>1.3874551971326166</v>
      </c>
    </row>
    <row r="48" spans="1:4" x14ac:dyDescent="0.2">
      <c r="A48" s="141">
        <v>2006</v>
      </c>
      <c r="B48" s="142">
        <v>201.6</v>
      </c>
      <c r="C48" s="140">
        <v>1.4556572916666668</v>
      </c>
      <c r="D48" s="140">
        <v>1.3440972222222225</v>
      </c>
    </row>
    <row r="49" spans="1:4" x14ac:dyDescent="0.2">
      <c r="A49" s="141">
        <v>2007</v>
      </c>
      <c r="B49" s="142">
        <v>207.34200000000001</v>
      </c>
      <c r="C49" s="140">
        <v>1.4153452267268569</v>
      </c>
      <c r="D49" s="140">
        <v>1.3068746322500988</v>
      </c>
    </row>
    <row r="50" spans="1:4" x14ac:dyDescent="0.2">
      <c r="A50" s="141">
        <v>2008</v>
      </c>
      <c r="B50" s="142">
        <v>215.303</v>
      </c>
      <c r="C50" s="140">
        <v>1.363011709079762</v>
      </c>
      <c r="D50" s="140">
        <v>1.2585519012740187</v>
      </c>
    </row>
    <row r="51" spans="1:4" x14ac:dyDescent="0.2">
      <c r="A51" s="141">
        <v>2009</v>
      </c>
      <c r="B51" s="142">
        <v>214.53700000000001</v>
      </c>
      <c r="C51" s="140">
        <v>1.3678783146962994</v>
      </c>
      <c r="D51" s="140">
        <v>1.2630455352689747</v>
      </c>
    </row>
    <row r="52" spans="1:4" x14ac:dyDescent="0.2">
      <c r="A52" s="141">
        <v>2010</v>
      </c>
      <c r="B52" s="142">
        <v>218.05600000000001</v>
      </c>
      <c r="C52" s="140">
        <v>1.3458034174707414</v>
      </c>
      <c r="D52" s="140">
        <v>1.2426624353377114</v>
      </c>
    </row>
    <row r="53" spans="1:4" x14ac:dyDescent="0.2">
      <c r="A53" s="141">
        <v>2011</v>
      </c>
      <c r="B53" s="142">
        <v>224.93899999999999</v>
      </c>
      <c r="C53" s="140">
        <v>1.3046226310244111</v>
      </c>
      <c r="D53" s="140">
        <v>1.2046377017769263</v>
      </c>
    </row>
    <row r="54" spans="1:4" x14ac:dyDescent="0.2">
      <c r="A54" s="141">
        <v>2012</v>
      </c>
      <c r="B54" s="142">
        <v>229.59399999999999</v>
      </c>
      <c r="C54" s="140">
        <v>1.2781715114506478</v>
      </c>
      <c r="D54" s="140">
        <v>1.1802137686524912</v>
      </c>
    </row>
    <row r="55" spans="1:4" x14ac:dyDescent="0.2">
      <c r="A55" s="141">
        <v>2013</v>
      </c>
      <c r="B55" s="142">
        <v>232.95699999999999</v>
      </c>
      <c r="C55" s="140">
        <v>1.2597196478320034</v>
      </c>
      <c r="D55" s="140">
        <v>1.16317603677932</v>
      </c>
    </row>
    <row r="56" spans="1:4" ht="12.75" customHeight="1" x14ac:dyDescent="0.2">
      <c r="A56" s="141">
        <v>2014</v>
      </c>
      <c r="B56" s="142">
        <v>236.73599999999999</v>
      </c>
      <c r="C56" s="140">
        <v>1.2396108323195458</v>
      </c>
      <c r="D56" s="140">
        <v>1.1446083400919169</v>
      </c>
    </row>
    <row r="57" spans="1:4" ht="12.75" customHeight="1" x14ac:dyDescent="0.2">
      <c r="A57" s="141">
        <v>2015</v>
      </c>
      <c r="B57" s="142">
        <v>237.017</v>
      </c>
      <c r="C57" s="140">
        <v>1.2381411881848137</v>
      </c>
      <c r="D57" s="140">
        <v>1.143251327963817</v>
      </c>
    </row>
    <row r="58" spans="1:4" ht="12.75" customHeight="1" x14ac:dyDescent="0.2">
      <c r="A58" s="141">
        <v>2016</v>
      </c>
      <c r="B58" s="142">
        <v>240.00700000000001</v>
      </c>
      <c r="C58" s="140">
        <v>1.2227164624365123</v>
      </c>
      <c r="D58" s="140">
        <v>1.1290087372451638</v>
      </c>
    </row>
    <row r="59" spans="1:4" ht="12.75" customHeight="1" x14ac:dyDescent="0.2">
      <c r="A59" s="141">
        <v>2017</v>
      </c>
      <c r="B59" s="142">
        <v>245.12</v>
      </c>
      <c r="C59" s="140">
        <v>1.1972116106396866</v>
      </c>
      <c r="D59" s="140">
        <v>1.1054585509138382</v>
      </c>
    </row>
    <row r="60" spans="1:4" ht="12.6" customHeight="1" x14ac:dyDescent="0.2">
      <c r="A60" s="141">
        <v>2018</v>
      </c>
      <c r="B60" s="142">
        <v>251.107</v>
      </c>
      <c r="C60" s="140">
        <v>1.1686671817193468</v>
      </c>
      <c r="D60" s="140">
        <v>1.0791017375063221</v>
      </c>
    </row>
    <row r="61" spans="1:4" ht="12.6" customHeight="1" x14ac:dyDescent="0.2">
      <c r="A61" s="141">
        <v>2019</v>
      </c>
      <c r="B61" s="142">
        <v>255.65700000000001</v>
      </c>
      <c r="C61" s="140">
        <v>1.147868081061735</v>
      </c>
      <c r="D61" s="140">
        <v>1.0598966584134211</v>
      </c>
    </row>
    <row r="62" spans="1:4" ht="12.6" customHeight="1" x14ac:dyDescent="0.2">
      <c r="A62" s="141">
        <v>2020</v>
      </c>
      <c r="B62" s="142">
        <v>258.81099999999998</v>
      </c>
      <c r="C62" s="140">
        <v>1.1338795878073189</v>
      </c>
      <c r="D62" s="140">
        <v>1.0469802288156225</v>
      </c>
    </row>
    <row r="63" spans="1:4" ht="12.6" customHeight="1" x14ac:dyDescent="0.2">
      <c r="A63" s="141">
        <v>2021</v>
      </c>
      <c r="B63" s="142">
        <v>270.97000000000003</v>
      </c>
      <c r="C63" s="140">
        <v>1.083</v>
      </c>
      <c r="D63" s="140">
        <v>1</v>
      </c>
    </row>
    <row r="64" spans="1:4" ht="12.6" customHeight="1" x14ac:dyDescent="0.2">
      <c r="A64" s="143">
        <v>2022</v>
      </c>
      <c r="B64" s="144">
        <v>293.46051</v>
      </c>
      <c r="C64" s="145">
        <v>1</v>
      </c>
      <c r="D64" s="145" t="s">
        <v>137</v>
      </c>
    </row>
    <row r="65" spans="1:4" ht="97.5" customHeight="1" x14ac:dyDescent="0.2">
      <c r="A65" s="793" t="s">
        <v>743</v>
      </c>
      <c r="B65" s="793"/>
      <c r="C65" s="793"/>
      <c r="D65" s="793"/>
    </row>
    <row r="66" spans="1:4" ht="27" customHeight="1" x14ac:dyDescent="0.2">
      <c r="A66" s="794" t="s">
        <v>265</v>
      </c>
      <c r="B66" s="794"/>
      <c r="C66" s="794"/>
      <c r="D66" s="794"/>
    </row>
    <row r="67" spans="1:4" ht="24.75" customHeight="1" x14ac:dyDescent="0.2">
      <c r="A67" s="79" t="s">
        <v>722</v>
      </c>
      <c r="B67" s="146"/>
      <c r="C67" s="146"/>
      <c r="D67" s="147"/>
    </row>
    <row r="68" spans="1:4" x14ac:dyDescent="0.2">
      <c r="A68" s="102"/>
      <c r="B68" s="148"/>
      <c r="C68" s="148"/>
      <c r="D68" s="148"/>
    </row>
  </sheetData>
  <mergeCells count="4">
    <mergeCell ref="A1:D1"/>
    <mergeCell ref="A2:D2"/>
    <mergeCell ref="A65:D65"/>
    <mergeCell ref="A66:D66"/>
  </mergeCells>
  <hyperlinks>
    <hyperlink ref="A66" r:id="rId1" display="ftp://ftp.bls.gov/pub/special.requests/cpi/cpiai.txt" xr:uid="{71D401CF-B4D4-4360-8B74-35FC09418A42}"/>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EDDD3-22B1-423C-BE7B-406A1C9A0552}">
  <sheetPr>
    <tabColor theme="5" tint="0.39997558519241921"/>
    <pageSetUpPr fitToPage="1"/>
  </sheetPr>
  <dimension ref="A1:M35"/>
  <sheetViews>
    <sheetView zoomScale="90" zoomScaleNormal="90" zoomScalePageLayoutView="110" workbookViewId="0">
      <selection activeCell="F34" sqref="F34"/>
    </sheetView>
  </sheetViews>
  <sheetFormatPr defaultColWidth="8.85546875" defaultRowHeight="12.75" x14ac:dyDescent="0.2"/>
  <cols>
    <col min="1" max="1" width="11.140625" style="7" customWidth="1"/>
    <col min="2" max="2" width="8.85546875" style="7"/>
    <col min="3" max="3" width="9.42578125" style="7" customWidth="1"/>
    <col min="4" max="4" width="8.85546875" style="7" customWidth="1"/>
    <col min="5" max="5" width="8.85546875" style="7"/>
    <col min="6" max="6" width="5" style="7" customWidth="1"/>
    <col min="7" max="10" width="8.85546875" style="7"/>
    <col min="11" max="11" width="9.85546875" style="7" bestFit="1" customWidth="1"/>
    <col min="12" max="16384" width="8.85546875" style="7"/>
  </cols>
  <sheetData>
    <row r="1" spans="1:13" ht="40.5" customHeight="1" x14ac:dyDescent="0.2">
      <c r="A1" s="797" t="s">
        <v>744</v>
      </c>
      <c r="B1" s="797"/>
      <c r="C1" s="797"/>
      <c r="D1" s="797"/>
      <c r="E1" s="797"/>
      <c r="F1" s="797"/>
      <c r="G1" s="797"/>
      <c r="H1" s="797"/>
      <c r="I1" s="797"/>
      <c r="J1" s="797"/>
      <c r="M1" s="170"/>
    </row>
    <row r="3" spans="1:13" x14ac:dyDescent="0.2">
      <c r="A3" s="425"/>
      <c r="B3" s="795" t="s">
        <v>281</v>
      </c>
      <c r="C3" s="795"/>
      <c r="D3" s="795"/>
      <c r="E3" s="795"/>
      <c r="F3" s="424"/>
      <c r="G3" s="795" t="s">
        <v>282</v>
      </c>
      <c r="H3" s="795"/>
      <c r="I3" s="795"/>
      <c r="J3" s="795"/>
    </row>
    <row r="4" spans="1:13" ht="51.75" customHeight="1" x14ac:dyDescent="0.2">
      <c r="A4" s="426" t="s">
        <v>110</v>
      </c>
      <c r="B4" s="436" t="s">
        <v>283</v>
      </c>
      <c r="C4" s="436" t="s">
        <v>284</v>
      </c>
      <c r="D4" s="436" t="s">
        <v>285</v>
      </c>
      <c r="E4" s="436" t="s">
        <v>222</v>
      </c>
      <c r="F4" s="423" t="s">
        <v>110</v>
      </c>
      <c r="G4" s="436" t="s">
        <v>283</v>
      </c>
      <c r="H4" s="436" t="s">
        <v>286</v>
      </c>
      <c r="I4" s="436" t="s">
        <v>287</v>
      </c>
      <c r="J4" s="436" t="s">
        <v>222</v>
      </c>
    </row>
    <row r="5" spans="1:13" x14ac:dyDescent="0.2">
      <c r="A5" s="294" t="s">
        <v>90</v>
      </c>
      <c r="B5" s="427">
        <v>5190</v>
      </c>
      <c r="C5" s="427">
        <v>3910</v>
      </c>
      <c r="D5" s="427">
        <v>800</v>
      </c>
      <c r="E5" s="428">
        <v>9900</v>
      </c>
      <c r="F5" s="16"/>
      <c r="G5" s="427">
        <v>6650</v>
      </c>
      <c r="H5" s="427">
        <v>11930</v>
      </c>
      <c r="I5" s="427">
        <v>850</v>
      </c>
      <c r="J5" s="428">
        <v>19430</v>
      </c>
    </row>
    <row r="6" spans="1:13" x14ac:dyDescent="0.2">
      <c r="A6" s="429" t="s">
        <v>91</v>
      </c>
      <c r="B6" s="427">
        <v>5460</v>
      </c>
      <c r="C6" s="427">
        <v>4160</v>
      </c>
      <c r="D6" s="427">
        <v>840</v>
      </c>
      <c r="E6" s="428">
        <v>10460</v>
      </c>
      <c r="F6" s="16"/>
      <c r="G6" s="427">
        <v>6160</v>
      </c>
      <c r="H6" s="427">
        <v>12870</v>
      </c>
      <c r="I6" s="427">
        <v>890</v>
      </c>
      <c r="J6" s="428">
        <v>19920</v>
      </c>
    </row>
    <row r="7" spans="1:13" x14ac:dyDescent="0.2">
      <c r="A7" s="429" t="s">
        <v>92</v>
      </c>
      <c r="B7" s="427">
        <v>5770</v>
      </c>
      <c r="C7" s="427">
        <v>4580</v>
      </c>
      <c r="D7" s="427">
        <v>880</v>
      </c>
      <c r="E7" s="428">
        <v>11230</v>
      </c>
      <c r="F7" s="430"/>
      <c r="G7" s="427">
        <v>6170</v>
      </c>
      <c r="H7" s="427">
        <v>13960</v>
      </c>
      <c r="I7" s="427">
        <v>920</v>
      </c>
      <c r="J7" s="428">
        <v>21050</v>
      </c>
    </row>
    <row r="8" spans="1:13" x14ac:dyDescent="0.2">
      <c r="A8" s="431" t="s">
        <v>93</v>
      </c>
      <c r="B8" s="427">
        <v>5860</v>
      </c>
      <c r="C8" s="427">
        <v>4800</v>
      </c>
      <c r="D8" s="427">
        <v>880</v>
      </c>
      <c r="E8" s="428">
        <v>11540</v>
      </c>
      <c r="F8" s="430"/>
      <c r="G8" s="427">
        <v>6580</v>
      </c>
      <c r="H8" s="427">
        <v>14650</v>
      </c>
      <c r="I8" s="427">
        <v>950</v>
      </c>
      <c r="J8" s="428">
        <v>22180</v>
      </c>
    </row>
    <row r="9" spans="1:13" x14ac:dyDescent="0.2">
      <c r="A9" s="431" t="s">
        <v>94</v>
      </c>
      <c r="B9" s="427">
        <v>5840</v>
      </c>
      <c r="C9" s="427">
        <v>4830</v>
      </c>
      <c r="D9" s="427">
        <v>860</v>
      </c>
      <c r="E9" s="428">
        <v>11530</v>
      </c>
      <c r="F9" s="430"/>
      <c r="G9" s="427">
        <v>7100</v>
      </c>
      <c r="H9" s="427">
        <v>14790</v>
      </c>
      <c r="I9" s="427">
        <v>980</v>
      </c>
      <c r="J9" s="428">
        <v>22870</v>
      </c>
    </row>
    <row r="10" spans="1:13" x14ac:dyDescent="0.2">
      <c r="A10" s="431" t="s">
        <v>95</v>
      </c>
      <c r="B10" s="427">
        <v>5990</v>
      </c>
      <c r="C10" s="427">
        <v>4680</v>
      </c>
      <c r="D10" s="427">
        <v>840</v>
      </c>
      <c r="E10" s="428">
        <v>11510</v>
      </c>
      <c r="F10" s="430"/>
      <c r="G10" s="427">
        <v>7610</v>
      </c>
      <c r="H10" s="427">
        <v>16090</v>
      </c>
      <c r="I10" s="427">
        <v>990</v>
      </c>
      <c r="J10" s="428">
        <v>24690</v>
      </c>
    </row>
    <row r="11" spans="1:13" x14ac:dyDescent="0.2">
      <c r="A11" s="431" t="s">
        <v>96</v>
      </c>
      <c r="B11" s="427">
        <v>6190</v>
      </c>
      <c r="C11" s="427">
        <v>4870</v>
      </c>
      <c r="D11" s="427">
        <v>810</v>
      </c>
      <c r="E11" s="428">
        <v>11870</v>
      </c>
      <c r="F11" s="16"/>
      <c r="G11" s="427">
        <v>8040</v>
      </c>
      <c r="H11" s="427">
        <v>17690</v>
      </c>
      <c r="I11" s="427">
        <v>980</v>
      </c>
      <c r="J11" s="428">
        <v>26710</v>
      </c>
    </row>
    <row r="12" spans="1:13" x14ac:dyDescent="0.2">
      <c r="A12" s="431" t="s">
        <v>97</v>
      </c>
      <c r="B12" s="427">
        <v>6520</v>
      </c>
      <c r="C12" s="427">
        <v>5930</v>
      </c>
      <c r="D12" s="427">
        <v>1170</v>
      </c>
      <c r="E12" s="428">
        <v>13620</v>
      </c>
      <c r="F12" s="16"/>
      <c r="G12" s="427">
        <v>7980</v>
      </c>
      <c r="H12" s="427">
        <v>18810</v>
      </c>
      <c r="I12" s="427">
        <v>1270</v>
      </c>
      <c r="J12" s="428">
        <v>28060</v>
      </c>
    </row>
    <row r="13" spans="1:13" x14ac:dyDescent="0.2">
      <c r="A13" s="431" t="s">
        <v>98</v>
      </c>
      <c r="B13" s="427">
        <v>7870</v>
      </c>
      <c r="C13" s="427">
        <v>6440</v>
      </c>
      <c r="D13" s="427">
        <v>1640</v>
      </c>
      <c r="E13" s="428">
        <v>15950</v>
      </c>
      <c r="F13" s="16"/>
      <c r="G13" s="427">
        <v>8190</v>
      </c>
      <c r="H13" s="427">
        <v>20370</v>
      </c>
      <c r="I13" s="427">
        <v>1580</v>
      </c>
      <c r="J13" s="428">
        <v>30140</v>
      </c>
    </row>
    <row r="14" spans="1:13" x14ac:dyDescent="0.2">
      <c r="A14" s="431" t="s">
        <v>99</v>
      </c>
      <c r="B14" s="427">
        <v>8570</v>
      </c>
      <c r="C14" s="427">
        <v>6450</v>
      </c>
      <c r="D14" s="427">
        <v>1820</v>
      </c>
      <c r="E14" s="428">
        <v>16840</v>
      </c>
      <c r="F14" s="16"/>
      <c r="G14" s="427">
        <v>8400</v>
      </c>
      <c r="H14" s="427">
        <v>21230</v>
      </c>
      <c r="I14" s="427">
        <v>1480</v>
      </c>
      <c r="J14" s="428">
        <v>31110</v>
      </c>
    </row>
    <row r="15" spans="1:13" x14ac:dyDescent="0.2">
      <c r="A15" s="431" t="s">
        <v>100</v>
      </c>
      <c r="B15" s="427">
        <v>8400</v>
      </c>
      <c r="C15" s="427">
        <v>6320</v>
      </c>
      <c r="D15" s="427">
        <v>1700</v>
      </c>
      <c r="E15" s="428">
        <v>16420</v>
      </c>
      <c r="F15" s="16"/>
      <c r="G15" s="427">
        <v>8550</v>
      </c>
      <c r="H15" s="427">
        <v>20780</v>
      </c>
      <c r="I15" s="427">
        <v>1120</v>
      </c>
      <c r="J15" s="428">
        <v>30450</v>
      </c>
    </row>
    <row r="16" spans="1:13" x14ac:dyDescent="0.2">
      <c r="A16" s="431" t="s">
        <v>101</v>
      </c>
      <c r="B16" s="427">
        <v>8720</v>
      </c>
      <c r="C16" s="427">
        <v>6020</v>
      </c>
      <c r="D16" s="427">
        <v>1560</v>
      </c>
      <c r="E16" s="428">
        <v>16300</v>
      </c>
      <c r="F16" s="16"/>
      <c r="G16" s="427">
        <v>8810</v>
      </c>
      <c r="H16" s="427">
        <v>19910</v>
      </c>
      <c r="I16" s="427">
        <v>1010</v>
      </c>
      <c r="J16" s="428">
        <v>29730</v>
      </c>
    </row>
    <row r="17" spans="1:10" x14ac:dyDescent="0.2">
      <c r="A17" s="431" t="s">
        <v>102</v>
      </c>
      <c r="B17" s="427">
        <v>9000</v>
      </c>
      <c r="C17" s="427">
        <v>5820</v>
      </c>
      <c r="D17" s="427">
        <v>1570</v>
      </c>
      <c r="E17" s="428">
        <v>16390</v>
      </c>
      <c r="F17" s="16"/>
      <c r="G17" s="427">
        <v>8850</v>
      </c>
      <c r="H17" s="427">
        <v>20020</v>
      </c>
      <c r="I17" s="427">
        <v>990</v>
      </c>
      <c r="J17" s="428">
        <v>29860</v>
      </c>
    </row>
    <row r="18" spans="1:10" x14ac:dyDescent="0.2">
      <c r="A18" s="431" t="s">
        <v>103</v>
      </c>
      <c r="B18" s="427">
        <v>9270</v>
      </c>
      <c r="C18" s="427">
        <v>5520</v>
      </c>
      <c r="D18" s="427">
        <v>1530</v>
      </c>
      <c r="E18" s="428">
        <v>16320</v>
      </c>
      <c r="F18" s="16"/>
      <c r="G18" s="427">
        <v>8890</v>
      </c>
      <c r="H18" s="427">
        <v>19320</v>
      </c>
      <c r="I18" s="427">
        <v>950</v>
      </c>
      <c r="J18" s="428">
        <v>29160</v>
      </c>
    </row>
    <row r="19" spans="1:10" x14ac:dyDescent="0.2">
      <c r="A19" s="431" t="s">
        <v>138</v>
      </c>
      <c r="B19" s="427">
        <v>9540</v>
      </c>
      <c r="C19" s="427">
        <v>5360</v>
      </c>
      <c r="D19" s="427">
        <v>1480</v>
      </c>
      <c r="E19" s="428">
        <v>16380</v>
      </c>
      <c r="F19" s="16"/>
      <c r="G19" s="427">
        <v>8940</v>
      </c>
      <c r="H19" s="427">
        <v>19400</v>
      </c>
      <c r="I19" s="427">
        <v>900</v>
      </c>
      <c r="J19" s="428">
        <v>29240</v>
      </c>
    </row>
    <row r="20" spans="1:10" x14ac:dyDescent="0.2">
      <c r="A20" s="431" t="s">
        <v>218</v>
      </c>
      <c r="B20" s="427">
        <v>9640</v>
      </c>
      <c r="C20" s="427">
        <v>5190</v>
      </c>
      <c r="D20" s="427">
        <v>1390</v>
      </c>
      <c r="E20" s="428">
        <v>16220</v>
      </c>
      <c r="F20" s="16"/>
      <c r="G20" s="427">
        <v>9090</v>
      </c>
      <c r="H20" s="427">
        <v>19630</v>
      </c>
      <c r="I20" s="427">
        <v>820</v>
      </c>
      <c r="J20" s="428">
        <v>29540</v>
      </c>
    </row>
    <row r="21" spans="1:10" x14ac:dyDescent="0.2">
      <c r="A21" s="294" t="s">
        <v>106</v>
      </c>
      <c r="B21" s="427">
        <v>10030</v>
      </c>
      <c r="C21" s="427">
        <v>4930</v>
      </c>
      <c r="D21" s="427">
        <v>1250</v>
      </c>
      <c r="E21" s="428">
        <v>16210</v>
      </c>
      <c r="F21" s="16"/>
      <c r="G21" s="427">
        <v>9280</v>
      </c>
      <c r="H21" s="427">
        <v>19410</v>
      </c>
      <c r="I21" s="427">
        <v>730</v>
      </c>
      <c r="J21" s="428">
        <v>29420</v>
      </c>
    </row>
    <row r="22" spans="1:10" x14ac:dyDescent="0.2">
      <c r="A22" s="294" t="s">
        <v>140</v>
      </c>
      <c r="B22" s="427">
        <v>10150</v>
      </c>
      <c r="C22" s="427">
        <v>4610</v>
      </c>
      <c r="D22" s="427">
        <v>1150</v>
      </c>
      <c r="E22" s="428">
        <v>15910</v>
      </c>
      <c r="F22" s="16"/>
      <c r="G22" s="427">
        <v>9400</v>
      </c>
      <c r="H22" s="427">
        <v>18950</v>
      </c>
      <c r="I22" s="427">
        <v>670</v>
      </c>
      <c r="J22" s="428">
        <v>29020</v>
      </c>
    </row>
    <row r="23" spans="1:10" x14ac:dyDescent="0.2">
      <c r="A23" s="294" t="s">
        <v>141</v>
      </c>
      <c r="B23" s="427">
        <v>10340</v>
      </c>
      <c r="C23" s="427">
        <v>4430</v>
      </c>
      <c r="D23" s="427">
        <v>1070</v>
      </c>
      <c r="E23" s="428">
        <v>15840</v>
      </c>
      <c r="F23" s="16"/>
      <c r="G23" s="427">
        <v>9430</v>
      </c>
      <c r="H23" s="427">
        <v>18650</v>
      </c>
      <c r="I23" s="427">
        <v>600</v>
      </c>
      <c r="J23" s="428">
        <v>28680</v>
      </c>
    </row>
    <row r="24" spans="1:10" x14ac:dyDescent="0.2">
      <c r="A24" s="294" t="s">
        <v>251</v>
      </c>
      <c r="B24" s="427">
        <v>10510</v>
      </c>
      <c r="C24" s="427">
        <v>4010</v>
      </c>
      <c r="D24" s="427">
        <v>1030</v>
      </c>
      <c r="E24" s="428">
        <v>15550</v>
      </c>
      <c r="F24" s="189"/>
      <c r="G24" s="427">
        <v>9230</v>
      </c>
      <c r="H24" s="427">
        <v>18540</v>
      </c>
      <c r="I24" s="427">
        <v>550</v>
      </c>
      <c r="J24" s="428">
        <v>28320</v>
      </c>
    </row>
    <row r="25" spans="1:10" x14ac:dyDescent="0.2">
      <c r="A25" s="432" t="s">
        <v>411</v>
      </c>
      <c r="B25" s="433">
        <v>10590</v>
      </c>
      <c r="C25" s="433">
        <v>3780</v>
      </c>
      <c r="D25" s="433">
        <v>960</v>
      </c>
      <c r="E25" s="435">
        <v>15330</v>
      </c>
      <c r="F25" s="434"/>
      <c r="G25" s="433">
        <v>9120</v>
      </c>
      <c r="H25" s="433">
        <v>17680</v>
      </c>
      <c r="I25" s="433">
        <v>500</v>
      </c>
      <c r="J25" s="435">
        <v>27300</v>
      </c>
    </row>
    <row r="26" spans="1:10" x14ac:dyDescent="0.2">
      <c r="A26" s="16"/>
      <c r="B26" s="171"/>
      <c r="C26" s="171"/>
      <c r="D26" s="171"/>
      <c r="E26" s="171"/>
      <c r="F26" s="171"/>
      <c r="G26" s="171"/>
      <c r="H26" s="171"/>
      <c r="I26" s="171"/>
      <c r="J26" s="171"/>
    </row>
    <row r="27" spans="1:10" ht="56.25" customHeight="1" x14ac:dyDescent="0.2">
      <c r="A27" s="796" t="s">
        <v>665</v>
      </c>
      <c r="B27" s="796"/>
      <c r="C27" s="796"/>
      <c r="D27" s="796"/>
      <c r="E27" s="796"/>
      <c r="F27" s="796"/>
      <c r="G27" s="796"/>
      <c r="H27" s="796"/>
      <c r="I27" s="796"/>
      <c r="J27" s="796"/>
    </row>
    <row r="28" spans="1:10" x14ac:dyDescent="0.2">
      <c r="A28" s="439"/>
      <c r="B28" s="440"/>
      <c r="C28" s="440"/>
      <c r="D28" s="440"/>
      <c r="E28" s="440"/>
      <c r="F28" s="441"/>
      <c r="G28" s="440"/>
      <c r="H28" s="440"/>
      <c r="I28" s="440"/>
      <c r="J28" s="440"/>
    </row>
    <row r="29" spans="1:10" x14ac:dyDescent="0.2">
      <c r="A29" s="439" t="s">
        <v>666</v>
      </c>
      <c r="B29" s="442"/>
      <c r="C29" s="442"/>
      <c r="D29" s="442"/>
      <c r="E29" s="442"/>
      <c r="F29" s="443"/>
      <c r="G29" s="442"/>
      <c r="H29" s="444"/>
      <c r="I29" s="444"/>
      <c r="J29" s="442"/>
    </row>
    <row r="30" spans="1:10" x14ac:dyDescent="0.2">
      <c r="A30" s="439"/>
      <c r="B30" s="444"/>
      <c r="C30" s="444"/>
      <c r="D30" s="444"/>
      <c r="E30" s="444"/>
      <c r="F30" s="443"/>
      <c r="G30" s="444"/>
      <c r="H30" s="444"/>
      <c r="I30" s="444"/>
      <c r="J30" s="444"/>
    </row>
    <row r="31" spans="1:10" x14ac:dyDescent="0.2">
      <c r="A31" s="79" t="s">
        <v>722</v>
      </c>
      <c r="B31" s="440"/>
      <c r="C31" s="441"/>
      <c r="D31" s="441"/>
      <c r="E31" s="441"/>
      <c r="F31" s="441"/>
      <c r="G31" s="440"/>
      <c r="H31" s="441"/>
      <c r="I31" s="441"/>
      <c r="J31" s="441"/>
    </row>
    <row r="32" spans="1:10" x14ac:dyDescent="0.2">
      <c r="A32" s="439"/>
      <c r="B32" s="441"/>
      <c r="C32" s="441"/>
      <c r="D32" s="441"/>
      <c r="E32" s="441"/>
      <c r="F32" s="441"/>
      <c r="G32" s="441"/>
      <c r="H32" s="441"/>
      <c r="I32" s="441"/>
      <c r="J32" s="441"/>
    </row>
    <row r="33" spans="1:5" x14ac:dyDescent="0.2">
      <c r="B33" s="16"/>
      <c r="C33" s="16"/>
      <c r="D33" s="16"/>
      <c r="E33" s="16"/>
    </row>
    <row r="34" spans="1:5" x14ac:dyDescent="0.2">
      <c r="A34" s="437"/>
      <c r="B34" s="16"/>
      <c r="C34" s="16"/>
      <c r="D34" s="16"/>
      <c r="E34" s="16"/>
    </row>
    <row r="35" spans="1:5" x14ac:dyDescent="0.2">
      <c r="A35" s="16"/>
      <c r="B35" s="16"/>
      <c r="C35" s="16"/>
      <c r="D35" s="16"/>
      <c r="E35" s="16"/>
    </row>
  </sheetData>
  <mergeCells count="4">
    <mergeCell ref="G3:J3"/>
    <mergeCell ref="B3:E3"/>
    <mergeCell ref="A27:J27"/>
    <mergeCell ref="A1:J1"/>
  </mergeCell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1C24-382D-42B1-842E-70B3A5E3AEB8}">
  <sheetPr>
    <tabColor theme="5" tint="0.39997558519241921"/>
  </sheetPr>
  <dimension ref="A1:V55"/>
  <sheetViews>
    <sheetView zoomScale="90" zoomScaleNormal="90" workbookViewId="0">
      <selection activeCell="G25" sqref="G25"/>
    </sheetView>
  </sheetViews>
  <sheetFormatPr defaultColWidth="11.42578125" defaultRowHeight="12.75" x14ac:dyDescent="0.2"/>
  <cols>
    <col min="1" max="1" width="20.85546875" style="7" customWidth="1"/>
    <col min="2" max="16384" width="11.42578125" style="7"/>
  </cols>
  <sheetData>
    <row r="1" spans="1:22" ht="32.25" customHeight="1" x14ac:dyDescent="0.2">
      <c r="A1" s="172" t="s">
        <v>745</v>
      </c>
      <c r="B1" s="16"/>
      <c r="I1" s="170"/>
    </row>
    <row r="2" spans="1:22" ht="18" customHeight="1" x14ac:dyDescent="0.2">
      <c r="A2" s="446"/>
      <c r="B2" s="20"/>
      <c r="C2" s="19"/>
      <c r="D2" s="19"/>
      <c r="E2" s="19"/>
      <c r="F2" s="19"/>
      <c r="G2" s="19"/>
      <c r="H2" s="19"/>
      <c r="I2" s="447"/>
      <c r="J2" s="19"/>
      <c r="K2" s="19"/>
      <c r="L2" s="19"/>
      <c r="M2" s="19"/>
      <c r="N2" s="19"/>
      <c r="O2" s="19"/>
      <c r="P2" s="19"/>
      <c r="Q2" s="19"/>
      <c r="R2" s="19"/>
      <c r="S2" s="19"/>
      <c r="T2" s="19"/>
      <c r="U2" s="19"/>
      <c r="V2" s="19"/>
    </row>
    <row r="3" spans="1:22" s="16" customFormat="1" x14ac:dyDescent="0.2">
      <c r="A3" s="445" t="s">
        <v>483</v>
      </c>
      <c r="B3" s="448" t="s">
        <v>90</v>
      </c>
      <c r="C3" s="715" t="s">
        <v>91</v>
      </c>
      <c r="D3" s="715" t="s">
        <v>92</v>
      </c>
      <c r="E3" s="715" t="s">
        <v>93</v>
      </c>
      <c r="F3" s="715" t="s">
        <v>94</v>
      </c>
      <c r="G3" s="715" t="s">
        <v>95</v>
      </c>
      <c r="H3" s="715" t="s">
        <v>96</v>
      </c>
      <c r="I3" s="715" t="s">
        <v>97</v>
      </c>
      <c r="J3" s="715" t="s">
        <v>98</v>
      </c>
      <c r="K3" s="715" t="s">
        <v>99</v>
      </c>
      <c r="L3" s="448" t="s">
        <v>100</v>
      </c>
      <c r="M3" s="715" t="s">
        <v>101</v>
      </c>
      <c r="N3" s="715" t="s">
        <v>102</v>
      </c>
      <c r="O3" s="715" t="s">
        <v>103</v>
      </c>
      <c r="P3" s="715" t="s">
        <v>138</v>
      </c>
      <c r="Q3" s="716" t="s">
        <v>218</v>
      </c>
      <c r="R3" s="716" t="s">
        <v>106</v>
      </c>
      <c r="S3" s="448" t="s">
        <v>140</v>
      </c>
      <c r="T3" s="716" t="s">
        <v>141</v>
      </c>
      <c r="U3" s="716" t="s">
        <v>251</v>
      </c>
      <c r="V3" s="448" t="s">
        <v>411</v>
      </c>
    </row>
    <row r="4" spans="1:22" s="16" customFormat="1" x14ac:dyDescent="0.2">
      <c r="A4" s="173" t="s">
        <v>219</v>
      </c>
      <c r="B4" s="438">
        <v>0.45069920392261287</v>
      </c>
      <c r="C4" s="438">
        <v>0.43637412543460879</v>
      </c>
      <c r="D4" s="438">
        <v>0.42194821242369973</v>
      </c>
      <c r="E4" s="438">
        <v>0.40988745110569724</v>
      </c>
      <c r="F4" s="438">
        <v>0.40438117778681559</v>
      </c>
      <c r="G4" s="438">
        <v>0.40454445836556924</v>
      </c>
      <c r="H4" s="438">
        <v>0.40189962909078897</v>
      </c>
      <c r="I4" s="438">
        <v>0.40485197002475276</v>
      </c>
      <c r="J4" s="438">
        <v>0.42809431537819759</v>
      </c>
      <c r="K4" s="438">
        <v>0.44231529145403226</v>
      </c>
      <c r="L4" s="438">
        <v>0.44517901971385154</v>
      </c>
      <c r="M4" s="438">
        <v>0.46406616238438175</v>
      </c>
      <c r="N4" s="438">
        <v>0.4735644547222983</v>
      </c>
      <c r="O4" s="438">
        <v>0.48861874973700753</v>
      </c>
      <c r="P4" s="438">
        <v>0.49684757374953675</v>
      </c>
      <c r="Q4" s="438">
        <v>0.50291820574519142</v>
      </c>
      <c r="R4" s="438">
        <v>0.52085947859448989</v>
      </c>
      <c r="S4" s="438">
        <v>0.53355223437265697</v>
      </c>
      <c r="T4" s="438">
        <v>0.54202463061810402</v>
      </c>
      <c r="U4" s="438">
        <v>0.55823672709676175</v>
      </c>
      <c r="V4" s="438">
        <v>0.56855784066510395</v>
      </c>
    </row>
    <row r="5" spans="1:22" s="16" customFormat="1" x14ac:dyDescent="0.2">
      <c r="A5" s="173" t="s">
        <v>223</v>
      </c>
      <c r="B5" s="438">
        <v>0.48193040384521246</v>
      </c>
      <c r="C5" s="438">
        <v>0.49682817149694908</v>
      </c>
      <c r="D5" s="438">
        <v>0.51381519745197579</v>
      </c>
      <c r="E5" s="438">
        <v>0.52914514265581591</v>
      </c>
      <c r="F5" s="438">
        <v>0.53681302391280383</v>
      </c>
      <c r="G5" s="438">
        <v>0.53947303810562075</v>
      </c>
      <c r="H5" s="438">
        <v>0.54597436317480008</v>
      </c>
      <c r="I5" s="438">
        <v>0.52383516099731287</v>
      </c>
      <c r="J5" s="438">
        <v>0.48347270631262418</v>
      </c>
      <c r="K5" s="438">
        <v>0.4658713227440261</v>
      </c>
      <c r="L5" s="438">
        <v>0.46886541011737359</v>
      </c>
      <c r="M5" s="438">
        <v>0.45683745454114572</v>
      </c>
      <c r="N5" s="438">
        <v>0.4478770454921171</v>
      </c>
      <c r="O5" s="438">
        <v>0.43470892403531652</v>
      </c>
      <c r="P5" s="438">
        <v>0.42970677755202313</v>
      </c>
      <c r="Q5" s="438">
        <v>0.42846185747603327</v>
      </c>
      <c r="R5" s="438">
        <v>0.41746924886182823</v>
      </c>
      <c r="S5" s="438">
        <v>0.40901663376800007</v>
      </c>
      <c r="T5" s="438">
        <v>0.40495559322770519</v>
      </c>
      <c r="U5" s="438">
        <v>0.39015837283498678</v>
      </c>
      <c r="V5" s="438">
        <v>0.3830286754999</v>
      </c>
    </row>
    <row r="6" spans="1:22" s="16" customFormat="1" x14ac:dyDescent="0.2">
      <c r="A6" s="173" t="s">
        <v>288</v>
      </c>
      <c r="B6" s="438">
        <v>6.7370392232174697E-2</v>
      </c>
      <c r="C6" s="438">
        <v>6.6797703068442182E-2</v>
      </c>
      <c r="D6" s="438">
        <v>6.4236590124324561E-2</v>
      </c>
      <c r="E6" s="438">
        <v>6.0967406238486663E-2</v>
      </c>
      <c r="F6" s="438">
        <v>5.8805798300380414E-2</v>
      </c>
      <c r="G6" s="438">
        <v>5.5982503528809985E-2</v>
      </c>
      <c r="H6" s="438">
        <v>5.212600773441086E-2</v>
      </c>
      <c r="I6" s="438">
        <v>7.1312868977934388E-2</v>
      </c>
      <c r="J6" s="438">
        <v>8.8432978309178276E-2</v>
      </c>
      <c r="K6" s="438">
        <v>9.1813385801941635E-2</v>
      </c>
      <c r="L6" s="438">
        <v>8.5955570168775031E-2</v>
      </c>
      <c r="M6" s="438">
        <v>7.9096383074472504E-2</v>
      </c>
      <c r="N6" s="438">
        <v>7.8558499785584643E-2</v>
      </c>
      <c r="O6" s="438">
        <v>7.6672326227675849E-2</v>
      </c>
      <c r="P6" s="438">
        <v>7.3445648698440155E-2</v>
      </c>
      <c r="Q6" s="438">
        <v>6.8619936778775162E-2</v>
      </c>
      <c r="R6" s="438">
        <v>6.1671272543681765E-2</v>
      </c>
      <c r="S6" s="438">
        <v>5.7431131859342927E-2</v>
      </c>
      <c r="T6" s="438">
        <v>5.3019776154190658E-2</v>
      </c>
      <c r="U6" s="438">
        <v>5.1604900068251448E-2</v>
      </c>
      <c r="V6" s="438">
        <v>4.8413483834996045E-2</v>
      </c>
    </row>
    <row r="7" spans="1:22" s="16" customFormat="1" x14ac:dyDescent="0.2">
      <c r="A7" s="445" t="s">
        <v>281</v>
      </c>
      <c r="B7" s="448" t="s">
        <v>90</v>
      </c>
      <c r="C7" s="715" t="s">
        <v>91</v>
      </c>
      <c r="D7" s="715" t="s">
        <v>92</v>
      </c>
      <c r="E7" s="715" t="s">
        <v>93</v>
      </c>
      <c r="F7" s="715" t="s">
        <v>94</v>
      </c>
      <c r="G7" s="715" t="s">
        <v>95</v>
      </c>
      <c r="H7" s="715" t="s">
        <v>96</v>
      </c>
      <c r="I7" s="715" t="s">
        <v>97</v>
      </c>
      <c r="J7" s="715" t="s">
        <v>98</v>
      </c>
      <c r="K7" s="715" t="s">
        <v>99</v>
      </c>
      <c r="L7" s="448" t="s">
        <v>100</v>
      </c>
      <c r="M7" s="715" t="s">
        <v>101</v>
      </c>
      <c r="N7" s="715" t="s">
        <v>102</v>
      </c>
      <c r="O7" s="715" t="s">
        <v>103</v>
      </c>
      <c r="P7" s="715" t="s">
        <v>138</v>
      </c>
      <c r="Q7" s="716" t="s">
        <v>218</v>
      </c>
      <c r="R7" s="716" t="s">
        <v>106</v>
      </c>
      <c r="S7" s="448" t="s">
        <v>140</v>
      </c>
      <c r="T7" s="716" t="s">
        <v>141</v>
      </c>
      <c r="U7" s="716" t="s">
        <v>251</v>
      </c>
      <c r="V7" s="448" t="s">
        <v>411</v>
      </c>
    </row>
    <row r="8" spans="1:22" s="16" customFormat="1" x14ac:dyDescent="0.2">
      <c r="A8" s="173" t="s">
        <v>219</v>
      </c>
      <c r="B8" s="438">
        <v>0.4902544985912532</v>
      </c>
      <c r="C8" s="438">
        <v>0.4822062683907315</v>
      </c>
      <c r="D8" s="438">
        <v>0.46672462538480258</v>
      </c>
      <c r="E8" s="438">
        <v>0.45262289131075495</v>
      </c>
      <c r="F8" s="438">
        <v>0.44191949708878009</v>
      </c>
      <c r="G8" s="438">
        <v>0.44399730694621081</v>
      </c>
      <c r="H8" s="438">
        <v>0.44188321460875712</v>
      </c>
      <c r="I8" s="438">
        <v>0.44554641056851946</v>
      </c>
      <c r="J8" s="438">
        <v>0.47394585887102103</v>
      </c>
      <c r="K8" s="438">
        <v>0.49130977532234266</v>
      </c>
      <c r="L8" s="438">
        <v>0.49216327801572529</v>
      </c>
      <c r="M8" s="438">
        <v>0.51248997761221171</v>
      </c>
      <c r="N8" s="438">
        <v>0.52572632698906419</v>
      </c>
      <c r="O8" s="438">
        <v>0.5426417106080631</v>
      </c>
      <c r="P8" s="438">
        <v>0.55406254822455026</v>
      </c>
      <c r="Q8" s="438">
        <v>0.56360813955676814</v>
      </c>
      <c r="R8" s="438">
        <v>0.58472703548318583</v>
      </c>
      <c r="S8" s="438">
        <v>0.59963140564630979</v>
      </c>
      <c r="T8" s="438">
        <v>0.61049074607849574</v>
      </c>
      <c r="U8" s="438">
        <v>0.63711727718291633</v>
      </c>
      <c r="V8" s="438">
        <v>0.64880389147463913</v>
      </c>
    </row>
    <row r="9" spans="1:22" s="16" customFormat="1" x14ac:dyDescent="0.2">
      <c r="A9" s="173" t="s">
        <v>223</v>
      </c>
      <c r="B9" s="438">
        <v>0.43445792014976087</v>
      </c>
      <c r="C9" s="438">
        <v>0.44328877258902172</v>
      </c>
      <c r="D9" s="438">
        <v>0.46197005563992433</v>
      </c>
      <c r="E9" s="438">
        <v>0.4797363434223757</v>
      </c>
      <c r="F9" s="438">
        <v>0.49319575437812785</v>
      </c>
      <c r="G9" s="438">
        <v>0.4938539762823132</v>
      </c>
      <c r="H9" s="438">
        <v>0.50013051986476786</v>
      </c>
      <c r="I9" s="438">
        <v>0.47453479662957587</v>
      </c>
      <c r="J9" s="438">
        <v>0.42720736659219788</v>
      </c>
      <c r="K9" s="438">
        <v>0.40438864864946833</v>
      </c>
      <c r="L9" s="438">
        <v>0.4080393630386373</v>
      </c>
      <c r="M9" s="438">
        <v>0.39566452610103225</v>
      </c>
      <c r="N9" s="438">
        <v>0.38263678074581259</v>
      </c>
      <c r="O9" s="438">
        <v>0.36800539847007768</v>
      </c>
      <c r="P9" s="438">
        <v>0.35995259690260395</v>
      </c>
      <c r="Q9" s="438">
        <v>0.35533366623418111</v>
      </c>
      <c r="R9" s="438">
        <v>0.34238214874141903</v>
      </c>
      <c r="S9" s="438">
        <v>0.33227868909092567</v>
      </c>
      <c r="T9" s="438">
        <v>0.32646643463261199</v>
      </c>
      <c r="U9" s="438">
        <v>0.30056667404195331</v>
      </c>
      <c r="V9" s="438">
        <v>0.29258708570316672</v>
      </c>
    </row>
    <row r="10" spans="1:22" s="16" customFormat="1" x14ac:dyDescent="0.2">
      <c r="A10" s="173" t="s">
        <v>288</v>
      </c>
      <c r="B10" s="438">
        <v>7.5287581258985908E-2</v>
      </c>
      <c r="C10" s="438">
        <v>7.4504959020246758E-2</v>
      </c>
      <c r="D10" s="438">
        <v>7.1305318975273202E-2</v>
      </c>
      <c r="E10" s="438">
        <v>6.7640765266869379E-2</v>
      </c>
      <c r="F10" s="438">
        <v>6.4884748533092035E-2</v>
      </c>
      <c r="G10" s="438">
        <v>6.2148716771476001E-2</v>
      </c>
      <c r="H10" s="438">
        <v>5.7986265526475025E-2</v>
      </c>
      <c r="I10" s="438">
        <v>7.991879280190467E-2</v>
      </c>
      <c r="J10" s="438">
        <v>9.8846774536781062E-2</v>
      </c>
      <c r="K10" s="438">
        <v>0.10430157602818897</v>
      </c>
      <c r="L10" s="438">
        <v>9.9797358945637418E-2</v>
      </c>
      <c r="M10" s="438">
        <v>9.1845496286755923E-2</v>
      </c>
      <c r="N10" s="438">
        <v>9.1636892265123324E-2</v>
      </c>
      <c r="O10" s="438">
        <v>8.9352890921859163E-2</v>
      </c>
      <c r="P10" s="438">
        <v>8.598485487284574E-2</v>
      </c>
      <c r="Q10" s="438">
        <v>8.1058194209050777E-2</v>
      </c>
      <c r="R10" s="438">
        <v>7.2890815775395051E-2</v>
      </c>
      <c r="S10" s="438">
        <v>6.8089905262764511E-2</v>
      </c>
      <c r="T10" s="438">
        <v>6.3042819288892188E-2</v>
      </c>
      <c r="U10" s="438">
        <v>6.2316048775130417E-2</v>
      </c>
      <c r="V10" s="438">
        <v>5.8609022822194219E-2</v>
      </c>
    </row>
    <row r="11" spans="1:22" s="16" customFormat="1" x14ac:dyDescent="0.2">
      <c r="A11" s="445" t="s">
        <v>282</v>
      </c>
      <c r="B11" s="448" t="s">
        <v>90</v>
      </c>
      <c r="C11" s="715" t="s">
        <v>91</v>
      </c>
      <c r="D11" s="715" t="s">
        <v>92</v>
      </c>
      <c r="E11" s="715" t="s">
        <v>93</v>
      </c>
      <c r="F11" s="715" t="s">
        <v>94</v>
      </c>
      <c r="G11" s="715" t="s">
        <v>95</v>
      </c>
      <c r="H11" s="715" t="s">
        <v>96</v>
      </c>
      <c r="I11" s="715" t="s">
        <v>97</v>
      </c>
      <c r="J11" s="715" t="s">
        <v>98</v>
      </c>
      <c r="K11" s="715" t="s">
        <v>99</v>
      </c>
      <c r="L11" s="448" t="s">
        <v>100</v>
      </c>
      <c r="M11" s="715" t="s">
        <v>101</v>
      </c>
      <c r="N11" s="715" t="s">
        <v>102</v>
      </c>
      <c r="O11" s="715" t="s">
        <v>103</v>
      </c>
      <c r="P11" s="715" t="s">
        <v>138</v>
      </c>
      <c r="Q11" s="716" t="s">
        <v>218</v>
      </c>
      <c r="R11" s="716" t="s">
        <v>106</v>
      </c>
      <c r="S11" s="448" t="s">
        <v>140</v>
      </c>
      <c r="T11" s="716" t="s">
        <v>141</v>
      </c>
      <c r="U11" s="716" t="s">
        <v>251</v>
      </c>
      <c r="V11" s="448" t="s">
        <v>411</v>
      </c>
    </row>
    <row r="12" spans="1:22" s="16" customFormat="1" x14ac:dyDescent="0.2">
      <c r="A12" s="173" t="s">
        <v>219</v>
      </c>
      <c r="B12" s="438">
        <v>0.31505913291683335</v>
      </c>
      <c r="C12" s="438">
        <v>0.2794675876373483</v>
      </c>
      <c r="D12" s="438">
        <v>0.26594413400184452</v>
      </c>
      <c r="E12" s="438">
        <v>0.26561687715838067</v>
      </c>
      <c r="F12" s="438">
        <v>0.27831965742858572</v>
      </c>
      <c r="G12" s="438">
        <v>0.27919367252574934</v>
      </c>
      <c r="H12" s="438">
        <v>0.27780418893549752</v>
      </c>
      <c r="I12" s="438">
        <v>0.27356309824708541</v>
      </c>
      <c r="J12" s="438">
        <v>0.26492728220382905</v>
      </c>
      <c r="K12" s="438">
        <v>0.26456559336521313</v>
      </c>
      <c r="L12" s="438">
        <v>0.27555369001247848</v>
      </c>
      <c r="M12" s="438">
        <v>0.28939104766126755</v>
      </c>
      <c r="N12" s="438">
        <v>0.28912116888803785</v>
      </c>
      <c r="O12" s="438">
        <v>0.29720814920567717</v>
      </c>
      <c r="P12" s="438">
        <v>0.29775984742151668</v>
      </c>
      <c r="Q12" s="438">
        <v>0.30009826162381442</v>
      </c>
      <c r="R12" s="438">
        <v>0.30854011647462914</v>
      </c>
      <c r="S12" s="438">
        <v>0.31630529880290575</v>
      </c>
      <c r="T12" s="438">
        <v>0.3203689000614805</v>
      </c>
      <c r="U12" s="438">
        <v>0.31888780130434757</v>
      </c>
      <c r="V12" s="438">
        <v>0.32676230996477496</v>
      </c>
    </row>
    <row r="13" spans="1:22" s="16" customFormat="1" x14ac:dyDescent="0.2">
      <c r="A13" s="173" t="s">
        <v>223</v>
      </c>
      <c r="B13" s="438">
        <v>0.64458892765400477</v>
      </c>
      <c r="C13" s="438">
        <v>0.68020794937369589</v>
      </c>
      <c r="D13" s="438">
        <v>0.69441155475287397</v>
      </c>
      <c r="E13" s="438">
        <v>0.69593392205421667</v>
      </c>
      <c r="F13" s="438">
        <v>0.6833584232544726</v>
      </c>
      <c r="G13" s="438">
        <v>0.6843441116963519</v>
      </c>
      <c r="H13" s="438">
        <v>0.68832007057967926</v>
      </c>
      <c r="I13" s="438">
        <v>0.68294319561082617</v>
      </c>
      <c r="J13" s="438">
        <v>0.68377908427736256</v>
      </c>
      <c r="K13" s="438">
        <v>0.68891823190862833</v>
      </c>
      <c r="L13" s="438">
        <v>0.68850021809678974</v>
      </c>
      <c r="M13" s="438">
        <v>0.67750897276384248</v>
      </c>
      <c r="N13" s="438">
        <v>0.67850636469221703</v>
      </c>
      <c r="O13" s="438">
        <v>0.67112605565959482</v>
      </c>
      <c r="P13" s="438">
        <v>0.67240286315382014</v>
      </c>
      <c r="Q13" s="438">
        <v>0.67279484442081861</v>
      </c>
      <c r="R13" s="438">
        <v>0.66717260238760545</v>
      </c>
      <c r="S13" s="438">
        <v>0.66128173448703709</v>
      </c>
      <c r="T13" s="438">
        <v>0.65911990298305889</v>
      </c>
      <c r="U13" s="438">
        <v>0.66208812585674293</v>
      </c>
      <c r="V13" s="438">
        <v>0.65547224608167465</v>
      </c>
    </row>
    <row r="14" spans="1:22" s="16" customFormat="1" x14ac:dyDescent="0.2">
      <c r="A14" s="174" t="s">
        <v>288</v>
      </c>
      <c r="B14" s="470">
        <v>4.035193942916189E-2</v>
      </c>
      <c r="C14" s="470">
        <v>4.0324462988955923E-2</v>
      </c>
      <c r="D14" s="470">
        <v>3.9644311245281519E-2</v>
      </c>
      <c r="E14" s="470">
        <v>3.8449200787402792E-2</v>
      </c>
      <c r="F14" s="470">
        <v>3.8321919316941705E-2</v>
      </c>
      <c r="G14" s="470">
        <v>3.6462215777898856E-2</v>
      </c>
      <c r="H14" s="470">
        <v>3.3875740484823218E-2</v>
      </c>
      <c r="I14" s="470">
        <v>4.3493706142088522E-2</v>
      </c>
      <c r="J14" s="470">
        <v>5.1293633518808467E-2</v>
      </c>
      <c r="K14" s="470">
        <v>4.6516174726158689E-2</v>
      </c>
      <c r="L14" s="470">
        <v>3.5946091890731766E-2</v>
      </c>
      <c r="M14" s="470">
        <v>3.3099979574890089E-2</v>
      </c>
      <c r="N14" s="470">
        <v>3.2372466419745054E-2</v>
      </c>
      <c r="O14" s="470">
        <v>3.1665795134727989E-2</v>
      </c>
      <c r="P14" s="470">
        <v>2.9837289424663172E-2</v>
      </c>
      <c r="Q14" s="470">
        <v>2.7106893955367049E-2</v>
      </c>
      <c r="R14" s="470">
        <v>2.4287281137765484E-2</v>
      </c>
      <c r="S14" s="470">
        <v>2.2412966710057186E-2</v>
      </c>
      <c r="T14" s="470">
        <v>2.0511196955460564E-2</v>
      </c>
      <c r="U14" s="470">
        <v>1.902407283890958E-2</v>
      </c>
      <c r="V14" s="470">
        <v>1.7765443953550401E-2</v>
      </c>
    </row>
    <row r="15" spans="1:22" x14ac:dyDescent="0.2">
      <c r="H15" s="171"/>
    </row>
    <row r="16" spans="1:22" x14ac:dyDescent="0.2">
      <c r="A16" s="441" t="s">
        <v>668</v>
      </c>
      <c r="B16" s="441"/>
      <c r="C16" s="441"/>
      <c r="D16" s="441"/>
      <c r="E16" s="441"/>
      <c r="H16" s="171"/>
    </row>
    <row r="17" spans="1:10" x14ac:dyDescent="0.2">
      <c r="A17" s="441"/>
      <c r="B17" s="441"/>
      <c r="C17" s="441"/>
      <c r="D17" s="441"/>
      <c r="E17" s="441"/>
      <c r="H17" s="171"/>
    </row>
    <row r="18" spans="1:10" x14ac:dyDescent="0.2">
      <c r="A18" s="441" t="s">
        <v>667</v>
      </c>
      <c r="B18" s="441"/>
      <c r="C18" s="441"/>
      <c r="D18" s="441"/>
      <c r="E18" s="441"/>
    </row>
    <row r="19" spans="1:10" x14ac:dyDescent="0.2">
      <c r="A19" s="441"/>
      <c r="B19" s="441"/>
      <c r="C19" s="441"/>
      <c r="D19" s="441"/>
      <c r="E19" s="441"/>
    </row>
    <row r="20" spans="1:10" x14ac:dyDescent="0.2">
      <c r="A20" s="79" t="s">
        <v>722</v>
      </c>
    </row>
    <row r="21" spans="1:10" x14ac:dyDescent="0.2">
      <c r="H21" s="16"/>
    </row>
    <row r="23" spans="1:10" x14ac:dyDescent="0.2">
      <c r="J23" s="16"/>
    </row>
    <row r="25" spans="1:10" x14ac:dyDescent="0.2">
      <c r="H25" s="16"/>
    </row>
    <row r="26" spans="1:10" x14ac:dyDescent="0.2">
      <c r="H26" s="16"/>
    </row>
    <row r="28" spans="1:10" x14ac:dyDescent="0.2">
      <c r="H28" s="16"/>
    </row>
    <row r="41" spans="1:17" x14ac:dyDescent="0.2">
      <c r="A41" s="16"/>
      <c r="B41" s="160"/>
      <c r="C41" s="160"/>
      <c r="D41" s="160"/>
      <c r="E41" s="160"/>
      <c r="F41" s="160"/>
      <c r="G41" s="160"/>
      <c r="H41" s="160"/>
      <c r="I41" s="160"/>
      <c r="J41" s="160"/>
      <c r="K41" s="160"/>
      <c r="L41" s="160"/>
      <c r="M41" s="160"/>
      <c r="N41" s="160"/>
      <c r="O41" s="160"/>
      <c r="P41" s="160"/>
      <c r="Q41" s="160"/>
    </row>
    <row r="42" spans="1:17" x14ac:dyDescent="0.2">
      <c r="B42" s="160"/>
      <c r="C42" s="160"/>
      <c r="D42" s="160"/>
      <c r="E42" s="160"/>
      <c r="F42" s="160"/>
      <c r="G42" s="160"/>
      <c r="H42" s="160"/>
      <c r="I42" s="175"/>
      <c r="J42" s="160"/>
      <c r="K42" s="160"/>
      <c r="L42" s="160"/>
      <c r="M42" s="160"/>
      <c r="N42" s="160"/>
      <c r="O42" s="160"/>
      <c r="P42" s="160"/>
      <c r="Q42" s="160"/>
    </row>
    <row r="43" spans="1:17" x14ac:dyDescent="0.2">
      <c r="A43" s="16"/>
      <c r="B43" s="160"/>
      <c r="C43" s="160"/>
      <c r="D43" s="160"/>
      <c r="E43" s="160"/>
      <c r="F43" s="160"/>
      <c r="G43" s="160"/>
      <c r="H43" s="160"/>
      <c r="I43" s="160"/>
      <c r="J43" s="160"/>
      <c r="K43" s="160"/>
      <c r="L43" s="160"/>
      <c r="M43" s="160"/>
      <c r="N43" s="160"/>
      <c r="O43" s="160"/>
      <c r="P43" s="160"/>
      <c r="Q43" s="160"/>
    </row>
    <row r="45" spans="1:17" x14ac:dyDescent="0.2">
      <c r="B45" s="171"/>
      <c r="C45" s="171"/>
      <c r="D45" s="171"/>
      <c r="E45" s="171"/>
      <c r="F45" s="171"/>
      <c r="G45" s="171"/>
      <c r="H45" s="171"/>
      <c r="I45" s="171"/>
      <c r="J45" s="171"/>
      <c r="K45" s="171"/>
      <c r="L45" s="171"/>
      <c r="M45" s="171"/>
      <c r="N45" s="171"/>
      <c r="O45" s="171"/>
      <c r="P45" s="171"/>
      <c r="Q45" s="171"/>
    </row>
    <row r="46" spans="1:17" x14ac:dyDescent="0.2">
      <c r="B46" s="171"/>
      <c r="C46" s="171"/>
      <c r="D46" s="171"/>
      <c r="E46" s="171"/>
      <c r="F46" s="171"/>
      <c r="G46" s="171"/>
      <c r="H46" s="171"/>
      <c r="I46" s="171"/>
      <c r="J46" s="171"/>
      <c r="K46" s="171"/>
      <c r="L46" s="171"/>
      <c r="M46" s="171"/>
      <c r="N46" s="171"/>
      <c r="O46" s="171"/>
      <c r="P46" s="171"/>
      <c r="Q46" s="171"/>
    </row>
    <row r="47" spans="1:17" x14ac:dyDescent="0.2">
      <c r="B47" s="171"/>
      <c r="C47" s="171"/>
      <c r="D47" s="171"/>
      <c r="E47" s="171"/>
      <c r="F47" s="171"/>
      <c r="G47" s="171"/>
      <c r="H47" s="171"/>
      <c r="I47" s="171"/>
      <c r="J47" s="171"/>
      <c r="K47" s="171"/>
      <c r="L47" s="171"/>
      <c r="M47" s="171"/>
      <c r="N47" s="171"/>
      <c r="O47" s="171"/>
      <c r="P47" s="171"/>
      <c r="Q47" s="171"/>
    </row>
    <row r="49" spans="2:17" x14ac:dyDescent="0.2">
      <c r="B49" s="160"/>
      <c r="C49" s="160"/>
      <c r="D49" s="160"/>
      <c r="E49" s="160"/>
      <c r="F49" s="160"/>
      <c r="G49" s="160"/>
      <c r="H49" s="160"/>
      <c r="I49" s="160"/>
      <c r="J49" s="160"/>
      <c r="K49" s="160"/>
      <c r="L49" s="160"/>
      <c r="M49" s="160"/>
      <c r="N49" s="160"/>
      <c r="O49" s="160"/>
      <c r="P49" s="160"/>
      <c r="Q49" s="160"/>
    </row>
    <row r="50" spans="2:17" x14ac:dyDescent="0.2">
      <c r="B50" s="160"/>
      <c r="C50" s="160"/>
      <c r="D50" s="160"/>
      <c r="E50" s="160"/>
      <c r="F50" s="160"/>
      <c r="G50" s="160"/>
      <c r="H50" s="160"/>
      <c r="I50" s="175"/>
      <c r="J50" s="160"/>
      <c r="K50" s="160"/>
      <c r="L50" s="160"/>
      <c r="M50" s="160"/>
      <c r="N50" s="160"/>
      <c r="O50" s="160"/>
      <c r="P50" s="160"/>
      <c r="Q50" s="160"/>
    </row>
    <row r="51" spans="2:17" x14ac:dyDescent="0.2">
      <c r="B51" s="160"/>
      <c r="C51" s="160"/>
      <c r="D51" s="160"/>
      <c r="E51" s="160"/>
      <c r="F51" s="160"/>
      <c r="G51" s="160"/>
      <c r="H51" s="160"/>
      <c r="I51" s="160"/>
      <c r="J51" s="160"/>
      <c r="K51" s="160"/>
      <c r="L51" s="160"/>
      <c r="M51" s="160"/>
      <c r="N51" s="160"/>
      <c r="O51" s="160"/>
      <c r="P51" s="160"/>
      <c r="Q51" s="160"/>
    </row>
    <row r="53" spans="2:17" x14ac:dyDescent="0.2">
      <c r="B53" s="171"/>
      <c r="C53" s="171"/>
      <c r="D53" s="171"/>
      <c r="E53" s="171"/>
      <c r="F53" s="171"/>
      <c r="G53" s="171"/>
      <c r="H53" s="171"/>
      <c r="I53" s="171"/>
      <c r="J53" s="171"/>
      <c r="K53" s="171"/>
      <c r="L53" s="171"/>
      <c r="M53" s="171"/>
      <c r="N53" s="171"/>
      <c r="O53" s="171"/>
      <c r="P53" s="171"/>
      <c r="Q53" s="171"/>
    </row>
    <row r="54" spans="2:17" x14ac:dyDescent="0.2">
      <c r="B54" s="171"/>
      <c r="C54" s="171"/>
      <c r="D54" s="171"/>
      <c r="E54" s="171"/>
      <c r="F54" s="171"/>
      <c r="G54" s="171"/>
      <c r="H54" s="171"/>
      <c r="I54" s="171"/>
      <c r="J54" s="171"/>
      <c r="K54" s="171"/>
      <c r="L54" s="171"/>
      <c r="M54" s="171"/>
      <c r="N54" s="171"/>
      <c r="O54" s="171"/>
      <c r="P54" s="171"/>
      <c r="Q54" s="171"/>
    </row>
    <row r="55" spans="2:17" x14ac:dyDescent="0.2">
      <c r="B55" s="171"/>
      <c r="C55" s="171"/>
      <c r="D55" s="171"/>
      <c r="E55" s="171"/>
      <c r="F55" s="171"/>
      <c r="G55" s="171"/>
      <c r="H55" s="171"/>
      <c r="I55" s="171"/>
      <c r="J55" s="171"/>
      <c r="K55" s="171"/>
      <c r="L55" s="171"/>
      <c r="M55" s="171"/>
      <c r="N55" s="171"/>
      <c r="O55" s="171"/>
      <c r="P55" s="171"/>
      <c r="Q55" s="171"/>
    </row>
  </sheetData>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D9D7-82CC-425F-9249-567765377CF6}">
  <sheetPr>
    <tabColor theme="5" tint="0.39997558519241921"/>
  </sheetPr>
  <dimension ref="A1:X59"/>
  <sheetViews>
    <sheetView zoomScale="90" zoomScaleNormal="90" zoomScalePageLayoutView="110" workbookViewId="0">
      <selection activeCell="J40" sqref="J40"/>
    </sheetView>
  </sheetViews>
  <sheetFormatPr defaultColWidth="8.85546875" defaultRowHeight="12.75" x14ac:dyDescent="0.2"/>
  <cols>
    <col min="1" max="1" width="33" style="7" customWidth="1"/>
    <col min="2" max="18" width="8.85546875" style="7"/>
    <col min="19" max="19" width="10.85546875" style="7" customWidth="1"/>
    <col min="20" max="16384" width="8.85546875" style="7"/>
  </cols>
  <sheetData>
    <row r="1" spans="1:24" ht="45" customHeight="1" x14ac:dyDescent="0.2">
      <c r="A1" s="172" t="s">
        <v>914</v>
      </c>
      <c r="N1" s="170"/>
    </row>
    <row r="2" spans="1:24" x14ac:dyDescent="0.2">
      <c r="A2" s="20"/>
      <c r="B2" s="19"/>
      <c r="C2" s="19"/>
      <c r="D2" s="19"/>
      <c r="E2" s="19"/>
      <c r="F2" s="19"/>
      <c r="G2" s="19"/>
      <c r="H2" s="19"/>
      <c r="I2" s="19"/>
      <c r="J2" s="19"/>
      <c r="K2" s="19"/>
      <c r="L2" s="19"/>
      <c r="M2" s="19"/>
      <c r="N2" s="19"/>
      <c r="O2" s="19"/>
      <c r="P2" s="19"/>
      <c r="Q2" s="19"/>
      <c r="R2" s="19"/>
      <c r="S2" s="19"/>
      <c r="T2" s="19"/>
      <c r="U2" s="19"/>
      <c r="V2" s="19"/>
    </row>
    <row r="3" spans="1:24" s="16" customFormat="1" x14ac:dyDescent="0.2">
      <c r="A3" s="798" t="s">
        <v>281</v>
      </c>
      <c r="B3" s="798"/>
      <c r="C3" s="798"/>
      <c r="D3" s="798"/>
      <c r="E3" s="798"/>
      <c r="F3" s="798"/>
      <c r="G3" s="798"/>
      <c r="H3" s="798"/>
      <c r="I3" s="798"/>
      <c r="J3" s="798"/>
      <c r="K3" s="798"/>
      <c r="L3" s="798"/>
      <c r="M3" s="798"/>
      <c r="N3" s="798"/>
      <c r="O3" s="798"/>
      <c r="P3" s="798"/>
      <c r="Q3" s="798"/>
      <c r="R3" s="798"/>
      <c r="S3" s="798"/>
      <c r="T3" s="798"/>
      <c r="U3" s="798"/>
      <c r="V3" s="448"/>
    </row>
    <row r="4" spans="1:24" s="16" customFormat="1" x14ac:dyDescent="0.2">
      <c r="A4" s="426"/>
      <c r="B4" s="450" t="s">
        <v>90</v>
      </c>
      <c r="C4" s="450" t="s">
        <v>91</v>
      </c>
      <c r="D4" s="450" t="s">
        <v>92</v>
      </c>
      <c r="E4" s="450" t="s">
        <v>93</v>
      </c>
      <c r="F4" s="450" t="s">
        <v>94</v>
      </c>
      <c r="G4" s="450" t="s">
        <v>95</v>
      </c>
      <c r="H4" s="450" t="s">
        <v>96</v>
      </c>
      <c r="I4" s="450" t="s">
        <v>97</v>
      </c>
      <c r="J4" s="450" t="s">
        <v>98</v>
      </c>
      <c r="K4" s="450" t="s">
        <v>99</v>
      </c>
      <c r="L4" s="450" t="s">
        <v>100</v>
      </c>
      <c r="M4" s="450" t="s">
        <v>101</v>
      </c>
      <c r="N4" s="450" t="s">
        <v>102</v>
      </c>
      <c r="O4" s="450" t="s">
        <v>103</v>
      </c>
      <c r="P4" s="450" t="s">
        <v>138</v>
      </c>
      <c r="Q4" s="451" t="s">
        <v>218</v>
      </c>
      <c r="R4" s="451" t="s">
        <v>106</v>
      </c>
      <c r="S4" s="450" t="s">
        <v>140</v>
      </c>
      <c r="T4" s="450" t="s">
        <v>141</v>
      </c>
      <c r="U4" s="450" t="s">
        <v>251</v>
      </c>
      <c r="V4" s="450" t="s">
        <v>411</v>
      </c>
    </row>
    <row r="5" spans="1:24" s="16" customFormat="1" x14ac:dyDescent="0.2">
      <c r="A5" s="16" t="s">
        <v>289</v>
      </c>
      <c r="B5" s="15">
        <v>15.262285552624508</v>
      </c>
      <c r="C5" s="15">
        <v>17.534804163571209</v>
      </c>
      <c r="D5" s="15">
        <v>18.714450768515707</v>
      </c>
      <c r="E5" s="15">
        <v>18.863097812425622</v>
      </c>
      <c r="F5" s="15">
        <v>17.611146386495342</v>
      </c>
      <c r="G5" s="15">
        <v>17.227719177377431</v>
      </c>
      <c r="H5" s="15">
        <v>19.180143104031167</v>
      </c>
      <c r="I5" s="15">
        <v>23.02027617974376</v>
      </c>
      <c r="J5" s="15">
        <v>37.881817729375257</v>
      </c>
      <c r="K5" s="15">
        <v>44.334377449728187</v>
      </c>
      <c r="L5" s="15">
        <v>40.445790372159919</v>
      </c>
      <c r="M5" s="15">
        <v>37.838757619198674</v>
      </c>
      <c r="N5" s="15">
        <v>36.613029281934914</v>
      </c>
      <c r="O5" s="15">
        <v>35.055312118527944</v>
      </c>
      <c r="P5" s="15">
        <v>32.650027460104596</v>
      </c>
      <c r="Q5" s="15">
        <v>30.363430271871906</v>
      </c>
      <c r="R5" s="15">
        <v>31.695413331899072</v>
      </c>
      <c r="S5" s="15">
        <v>30.656631892551985</v>
      </c>
      <c r="T5" s="15">
        <v>30.119423361221791</v>
      </c>
      <c r="U5" s="15">
        <v>27.709636333802781</v>
      </c>
      <c r="V5" s="15">
        <v>25.865306096786085</v>
      </c>
    </row>
    <row r="6" spans="1:24" s="16" customFormat="1" x14ac:dyDescent="0.2">
      <c r="A6" s="16" t="s">
        <v>290</v>
      </c>
      <c r="B6" s="15">
        <v>2.2330878430335441</v>
      </c>
      <c r="C6" s="15">
        <v>2.6903829958483119</v>
      </c>
      <c r="D6" s="15">
        <v>3.0517098466800014</v>
      </c>
      <c r="E6" s="15">
        <v>3.1991268603329805</v>
      </c>
      <c r="F6" s="15">
        <v>3.2989951681229392</v>
      </c>
      <c r="G6" s="15">
        <v>3.3388673129097231</v>
      </c>
      <c r="H6" s="15">
        <v>3.3778802250470723</v>
      </c>
      <c r="I6" s="15">
        <v>3.9241724832569398</v>
      </c>
      <c r="J6" s="717">
        <v>8.8214854504718527</v>
      </c>
      <c r="K6" s="15">
        <v>10.9686451822854</v>
      </c>
      <c r="L6" s="15">
        <v>10.828188672314536</v>
      </c>
      <c r="M6" s="15">
        <v>12.162407888713393</v>
      </c>
      <c r="N6" s="15">
        <v>12.186625103261989</v>
      </c>
      <c r="O6" s="15">
        <v>12.192848392367939</v>
      </c>
      <c r="P6" s="15">
        <v>12.295160840013239</v>
      </c>
      <c r="Q6" s="15">
        <v>11.581937491930626</v>
      </c>
      <c r="R6" s="15">
        <v>10.987871829759062</v>
      </c>
      <c r="S6" s="15">
        <v>10.969666935389103</v>
      </c>
      <c r="T6" s="717">
        <v>10.353111055069515</v>
      </c>
      <c r="U6" s="717">
        <v>9.389707572560539</v>
      </c>
      <c r="V6" s="717">
        <v>8.3306660537871622</v>
      </c>
    </row>
    <row r="7" spans="1:24" s="16" customFormat="1" x14ac:dyDescent="0.2">
      <c r="A7" s="16" t="s">
        <v>291</v>
      </c>
      <c r="B7" s="15">
        <v>8.4152173913043499E-2</v>
      </c>
      <c r="C7" s="15">
        <v>0.10004830253774322</v>
      </c>
      <c r="D7" s="15">
        <v>9.7452784750543434E-2</v>
      </c>
      <c r="E7" s="15">
        <v>9.4152307743620961E-2</v>
      </c>
      <c r="F7" s="15">
        <v>9.0190257624922582E-2</v>
      </c>
      <c r="G7" s="15">
        <v>0.68743082531666688</v>
      </c>
      <c r="H7" s="15">
        <v>0.75573968973377303</v>
      </c>
      <c r="I7" s="15">
        <v>0.75920534637459791</v>
      </c>
      <c r="J7" s="15">
        <v>1.1380508104839726</v>
      </c>
      <c r="K7" s="15">
        <v>1.3012080030804014</v>
      </c>
      <c r="L7" s="15">
        <v>0</v>
      </c>
      <c r="M7" s="15">
        <v>0</v>
      </c>
      <c r="N7" s="15">
        <v>0</v>
      </c>
      <c r="O7" s="15">
        <v>0</v>
      </c>
      <c r="P7" s="15">
        <v>0</v>
      </c>
      <c r="Q7" s="15">
        <v>0</v>
      </c>
      <c r="R7" s="15">
        <v>0</v>
      </c>
      <c r="S7" s="15">
        <v>0</v>
      </c>
      <c r="T7" s="15">
        <v>0</v>
      </c>
      <c r="U7" s="15">
        <v>0</v>
      </c>
      <c r="V7" s="15">
        <v>0</v>
      </c>
    </row>
    <row r="8" spans="1:24" s="16" customFormat="1" x14ac:dyDescent="0.2">
      <c r="A8" s="16" t="s">
        <v>292</v>
      </c>
      <c r="B8" s="15">
        <v>7.6685672019118591</v>
      </c>
      <c r="C8" s="15">
        <v>8.4938412502921707</v>
      </c>
      <c r="D8" s="15">
        <v>8.8540272704527414</v>
      </c>
      <c r="E8" s="15">
        <v>9.3450165153869236</v>
      </c>
      <c r="F8" s="15">
        <v>9.5238202806112398</v>
      </c>
      <c r="G8" s="15">
        <v>10.011650859574079</v>
      </c>
      <c r="H8" s="15">
        <v>10.316980017842287</v>
      </c>
      <c r="I8" s="15">
        <v>10.645485069686917</v>
      </c>
      <c r="J8" s="15">
        <v>11.054569392406181</v>
      </c>
      <c r="K8" s="15">
        <v>11.333160956289969</v>
      </c>
      <c r="L8" s="15">
        <v>11.143981311247257</v>
      </c>
      <c r="M8" s="15">
        <v>11.107914522811628</v>
      </c>
      <c r="N8" s="15">
        <v>11.307145664792058</v>
      </c>
      <c r="O8" s="15">
        <v>11.726841122408635</v>
      </c>
      <c r="P8" s="15">
        <v>11.93656494304585</v>
      </c>
      <c r="Q8" s="15">
        <v>12.062753299975057</v>
      </c>
      <c r="R8" s="15">
        <v>12.829132473663822</v>
      </c>
      <c r="S8" s="15">
        <v>12.96803591574808</v>
      </c>
      <c r="T8" s="15">
        <v>13.35254790316278</v>
      </c>
      <c r="U8" s="15">
        <v>13.135630763050596</v>
      </c>
      <c r="V8" s="15">
        <v>12.618801409335399</v>
      </c>
    </row>
    <row r="9" spans="1:24" s="16" customFormat="1" x14ac:dyDescent="0.2">
      <c r="A9" s="16" t="s">
        <v>293</v>
      </c>
      <c r="B9" s="15">
        <v>19.465071043478265</v>
      </c>
      <c r="C9" s="15">
        <v>20.402158217898837</v>
      </c>
      <c r="D9" s="15">
        <v>22.769190566887243</v>
      </c>
      <c r="E9" s="15">
        <v>24.127435708883791</v>
      </c>
      <c r="F9" s="15">
        <v>25.642020226780616</v>
      </c>
      <c r="G9" s="15">
        <v>27.246244618376071</v>
      </c>
      <c r="H9" s="15">
        <v>28.850328862012031</v>
      </c>
      <c r="I9" s="15">
        <v>30.964456773048258</v>
      </c>
      <c r="J9" s="15">
        <v>34.519302158992332</v>
      </c>
      <c r="K9" s="15">
        <v>37.284465304225847</v>
      </c>
      <c r="L9" s="15">
        <v>39.447910116518848</v>
      </c>
      <c r="M9" s="15">
        <v>42.326101888906408</v>
      </c>
      <c r="N9" s="15">
        <v>44.8857002372701</v>
      </c>
      <c r="O9" s="15">
        <v>47.711554594663902</v>
      </c>
      <c r="P9" s="15">
        <v>50.681355342018335</v>
      </c>
      <c r="Q9" s="15">
        <v>53.018971174887554</v>
      </c>
      <c r="R9" s="15">
        <v>55.423243065626245</v>
      </c>
      <c r="S9" s="15">
        <v>57.329630203542777</v>
      </c>
      <c r="T9" s="15">
        <v>59.227967794161316</v>
      </c>
      <c r="U9" s="15">
        <v>60.368452096639103</v>
      </c>
      <c r="V9" s="15">
        <v>60.299700415092069</v>
      </c>
    </row>
    <row r="10" spans="1:24" s="16" customFormat="1" x14ac:dyDescent="0.2">
      <c r="A10" s="16" t="s">
        <v>294</v>
      </c>
      <c r="B10" s="15">
        <v>6.7992476153316952</v>
      </c>
      <c r="C10" s="15">
        <v>7.4560876275921011</v>
      </c>
      <c r="D10" s="15">
        <v>8.0532328424939461</v>
      </c>
      <c r="E10" s="15">
        <v>8.3944220066180417</v>
      </c>
      <c r="F10" s="15">
        <v>8.6811354109766583</v>
      </c>
      <c r="G10" s="15">
        <v>8.9830357187955041</v>
      </c>
      <c r="H10" s="15">
        <v>9.2863835283869882</v>
      </c>
      <c r="I10" s="15">
        <v>9.8753806799287123</v>
      </c>
      <c r="J10" s="15">
        <v>10.145535520828703</v>
      </c>
      <c r="K10" s="15">
        <v>10.902357543743882</v>
      </c>
      <c r="L10" s="15">
        <v>11.450079050965966</v>
      </c>
      <c r="M10" s="15">
        <v>11.767679819018813</v>
      </c>
      <c r="N10" s="15">
        <v>12.168038507331074</v>
      </c>
      <c r="O10" s="15">
        <v>12.564175879462315</v>
      </c>
      <c r="P10" s="15">
        <v>13.174374432677824</v>
      </c>
      <c r="Q10" s="15">
        <v>13.338237928810411</v>
      </c>
      <c r="R10" s="15">
        <v>13.619963473482375</v>
      </c>
      <c r="S10" s="15">
        <v>13.697141947934547</v>
      </c>
      <c r="T10" s="15">
        <v>13.606536337366078</v>
      </c>
      <c r="U10" s="15">
        <v>12.884654752359832</v>
      </c>
      <c r="V10" s="15">
        <v>12.4860138</v>
      </c>
    </row>
    <row r="11" spans="1:24" s="16" customFormat="1" ht="15" customHeight="1" x14ac:dyDescent="0.2">
      <c r="A11" s="16" t="s">
        <v>119</v>
      </c>
      <c r="B11" s="15">
        <v>39.564523410654161</v>
      </c>
      <c r="C11" s="15">
        <v>44.038860108567327</v>
      </c>
      <c r="D11" s="15">
        <v>49.671614278282512</v>
      </c>
      <c r="E11" s="15">
        <v>53.325928069052786</v>
      </c>
      <c r="F11" s="15">
        <v>54.474074185475622</v>
      </c>
      <c r="G11" s="15">
        <v>53.583368307950352</v>
      </c>
      <c r="H11" s="15">
        <v>57.26797901650442</v>
      </c>
      <c r="I11" s="15">
        <v>72.886551058093175</v>
      </c>
      <c r="J11" s="15">
        <v>85.484796165973918</v>
      </c>
      <c r="K11" s="15">
        <v>88.103880038923208</v>
      </c>
      <c r="L11" s="15">
        <v>85.884160088207736</v>
      </c>
      <c r="M11" s="15">
        <v>80.18025792623358</v>
      </c>
      <c r="N11" s="15">
        <v>76.36518651953476</v>
      </c>
      <c r="O11" s="15">
        <v>71.450032749046386</v>
      </c>
      <c r="P11" s="15">
        <v>68.38440899112716</v>
      </c>
      <c r="Q11" s="15">
        <v>65.254770783937531</v>
      </c>
      <c r="R11" s="15">
        <v>61.676759429231836</v>
      </c>
      <c r="S11" s="15">
        <v>57.5080674394261</v>
      </c>
      <c r="T11" s="15">
        <v>54.59887362888616</v>
      </c>
      <c r="U11" s="15">
        <v>47.480692992648969</v>
      </c>
      <c r="V11" s="15">
        <v>43.003771086910618</v>
      </c>
      <c r="X11" s="718"/>
    </row>
    <row r="12" spans="1:24" s="16" customFormat="1" x14ac:dyDescent="0.2">
      <c r="A12" s="16" t="s">
        <v>295</v>
      </c>
      <c r="B12" s="15">
        <v>6.7019534171969282</v>
      </c>
      <c r="C12" s="15">
        <v>7.5808210095886324</v>
      </c>
      <c r="D12" s="15">
        <v>8.2719845633137972</v>
      </c>
      <c r="E12" s="15">
        <v>8.4725780477016333</v>
      </c>
      <c r="F12" s="15">
        <v>8.4720391004037463</v>
      </c>
      <c r="G12" s="15">
        <v>8.436776503898697</v>
      </c>
      <c r="H12" s="15">
        <v>8.4235388546459475</v>
      </c>
      <c r="I12" s="717">
        <v>13.293610829763454</v>
      </c>
      <c r="J12" s="15">
        <v>20.709749306418551</v>
      </c>
      <c r="K12" s="15">
        <v>23.778326453045587</v>
      </c>
      <c r="L12" s="15">
        <v>22.11076362480495</v>
      </c>
      <c r="M12" s="15">
        <v>19.78297923290679</v>
      </c>
      <c r="N12" s="15">
        <v>19.550313873375778</v>
      </c>
      <c r="O12" s="15">
        <v>18.769516482495273</v>
      </c>
      <c r="P12" s="15">
        <v>17.862959024036254</v>
      </c>
      <c r="Q12" s="15">
        <v>16.438367214289585</v>
      </c>
      <c r="R12" s="15">
        <v>14.656943289001306</v>
      </c>
      <c r="S12" s="15">
        <v>13.286224322699088</v>
      </c>
      <c r="T12" s="15">
        <v>12.118279268256668</v>
      </c>
      <c r="U12" s="15">
        <v>11.116143873537895</v>
      </c>
      <c r="V12" s="15">
        <v>9.8594780256500734</v>
      </c>
    </row>
    <row r="13" spans="1:24" s="16" customFormat="1" ht="15" customHeight="1" x14ac:dyDescent="0.2">
      <c r="A13" s="20" t="s">
        <v>296</v>
      </c>
      <c r="B13" s="719">
        <v>2.4276888643774073</v>
      </c>
      <c r="C13" s="719">
        <v>2.4365355929510368</v>
      </c>
      <c r="D13" s="719">
        <v>2.4188318669476874</v>
      </c>
      <c r="E13" s="719">
        <v>2.3650815719159195</v>
      </c>
      <c r="F13" s="719">
        <v>2.2878123771974015</v>
      </c>
      <c r="G13" s="719">
        <v>2.1918306622887678</v>
      </c>
      <c r="H13" s="719">
        <v>2.1335330560051995</v>
      </c>
      <c r="I13" s="719">
        <v>2.0347313597471492</v>
      </c>
      <c r="J13" s="719">
        <v>2.0120515049358203</v>
      </c>
      <c r="K13" s="719">
        <v>2.0149075931372953</v>
      </c>
      <c r="L13" s="719">
        <v>1.9326048447427739</v>
      </c>
      <c r="M13" s="719">
        <v>1.8832320543975671</v>
      </c>
      <c r="N13" s="719">
        <v>1.8724187610577747</v>
      </c>
      <c r="O13" s="719">
        <v>1.8439631520194335</v>
      </c>
      <c r="P13" s="719">
        <v>1.8424910239192631</v>
      </c>
      <c r="Q13" s="719">
        <v>1.8193401234611324</v>
      </c>
      <c r="R13" s="719">
        <v>1.7812792838181135</v>
      </c>
      <c r="S13" s="719">
        <v>1.9869751852900954</v>
      </c>
      <c r="T13" s="719">
        <v>1.9431375129647928</v>
      </c>
      <c r="U13" s="719">
        <v>1.9558430444553598</v>
      </c>
      <c r="V13" s="719">
        <v>1.8943766273415998</v>
      </c>
    </row>
    <row r="14" spans="1:24" s="16" customFormat="1" x14ac:dyDescent="0.2">
      <c r="A14" s="16" t="s">
        <v>222</v>
      </c>
      <c r="B14" s="717">
        <v>100.20657712252141</v>
      </c>
      <c r="C14" s="717">
        <v>110.73353926884737</v>
      </c>
      <c r="D14" s="717">
        <v>121.90249478832418</v>
      </c>
      <c r="E14" s="717">
        <v>128.1868389000613</v>
      </c>
      <c r="F14" s="717">
        <v>130.08123339368851</v>
      </c>
      <c r="G14" s="717">
        <v>131.70692398648728</v>
      </c>
      <c r="H14" s="717">
        <v>139.59250635420889</v>
      </c>
      <c r="I14" s="717">
        <v>167.40386977964297</v>
      </c>
      <c r="J14" s="717">
        <v>211.7673580398866</v>
      </c>
      <c r="K14" s="717">
        <v>230.02132852445979</v>
      </c>
      <c r="L14" s="717">
        <v>223.24347808096201</v>
      </c>
      <c r="M14" s="717">
        <v>217.04933095218686</v>
      </c>
      <c r="N14" s="717">
        <v>214.94845794855846</v>
      </c>
      <c r="O14" s="717">
        <v>211.31424449099183</v>
      </c>
      <c r="P14" s="717">
        <v>208.82734205694251</v>
      </c>
      <c r="Q14" s="717">
        <v>203.8778082891638</v>
      </c>
      <c r="R14" s="717">
        <v>202.67060617648184</v>
      </c>
      <c r="S14" s="717">
        <v>198.4023738425818</v>
      </c>
      <c r="T14" s="717">
        <v>195.31987686108909</v>
      </c>
      <c r="U14" s="717">
        <v>184.0407614290551</v>
      </c>
      <c r="V14" s="717">
        <v>174.35811351490298</v>
      </c>
    </row>
    <row r="15" spans="1:24" s="16" customFormat="1" x14ac:dyDescent="0.2"/>
    <row r="16" spans="1:24" s="16" customFormat="1" x14ac:dyDescent="0.2">
      <c r="A16" s="449" t="s">
        <v>669</v>
      </c>
      <c r="B16" s="450" t="s">
        <v>90</v>
      </c>
      <c r="C16" s="450" t="s">
        <v>91</v>
      </c>
      <c r="D16" s="450" t="s">
        <v>92</v>
      </c>
      <c r="E16" s="450" t="s">
        <v>93</v>
      </c>
      <c r="F16" s="450" t="s">
        <v>94</v>
      </c>
      <c r="G16" s="450" t="s">
        <v>95</v>
      </c>
      <c r="H16" s="450" t="s">
        <v>96</v>
      </c>
      <c r="I16" s="450" t="s">
        <v>97</v>
      </c>
      <c r="J16" s="450" t="s">
        <v>98</v>
      </c>
      <c r="K16" s="450" t="s">
        <v>99</v>
      </c>
      <c r="L16" s="450" t="s">
        <v>100</v>
      </c>
      <c r="M16" s="450" t="s">
        <v>101</v>
      </c>
      <c r="N16" s="450" t="s">
        <v>102</v>
      </c>
      <c r="O16" s="450" t="s">
        <v>103</v>
      </c>
      <c r="P16" s="450" t="s">
        <v>138</v>
      </c>
      <c r="Q16" s="451" t="s">
        <v>218</v>
      </c>
      <c r="R16" s="451" t="s">
        <v>106</v>
      </c>
      <c r="S16" s="450" t="s">
        <v>140</v>
      </c>
      <c r="T16" s="450" t="s">
        <v>141</v>
      </c>
      <c r="U16" s="450" t="s">
        <v>251</v>
      </c>
      <c r="V16" s="450" t="s">
        <v>411</v>
      </c>
    </row>
    <row r="17" spans="1:22" s="16" customFormat="1" x14ac:dyDescent="0.2">
      <c r="A17" s="16" t="s">
        <v>289</v>
      </c>
      <c r="B17" s="189">
        <v>0.15230822158473181</v>
      </c>
      <c r="C17" s="189">
        <v>0.15835133853166988</v>
      </c>
      <c r="D17" s="189">
        <v>0.15351983403631028</v>
      </c>
      <c r="E17" s="189">
        <v>0.14715315530272119</v>
      </c>
      <c r="F17" s="189">
        <v>0.13538575801472857</v>
      </c>
      <c r="G17" s="189">
        <v>0.1308034434024512</v>
      </c>
      <c r="H17" s="189">
        <v>0.13740095084590379</v>
      </c>
      <c r="I17" s="189">
        <v>0.13751340521605507</v>
      </c>
      <c r="J17" s="189">
        <v>0.178884121141277</v>
      </c>
      <c r="K17" s="189">
        <v>0.19274028949456223</v>
      </c>
      <c r="L17" s="189">
        <v>0.18117344667731683</v>
      </c>
      <c r="M17" s="189">
        <v>0.17433252363967922</v>
      </c>
      <c r="N17" s="189">
        <v>0.17033399369953683</v>
      </c>
      <c r="O17" s="189">
        <v>0.16589185552998689</v>
      </c>
      <c r="P17" s="189">
        <v>0.15634938958903988</v>
      </c>
      <c r="Q17" s="189">
        <v>0.14892955013920334</v>
      </c>
      <c r="R17" s="189">
        <v>0.15638880215466119</v>
      </c>
      <c r="S17" s="189">
        <v>0.15451746518353579</v>
      </c>
      <c r="T17" s="189">
        <v>0.15420562333572754</v>
      </c>
      <c r="U17" s="189">
        <v>0.15056249560499901</v>
      </c>
      <c r="V17" s="189">
        <v>0.14834587032036964</v>
      </c>
    </row>
    <row r="18" spans="1:22" s="16" customFormat="1" x14ac:dyDescent="0.2">
      <c r="A18" s="16" t="s">
        <v>290</v>
      </c>
      <c r="B18" s="189">
        <v>2.2284843042819174E-2</v>
      </c>
      <c r="C18" s="189">
        <v>2.4296008360361301E-2</v>
      </c>
      <c r="D18" s="189">
        <v>2.5034022904774005E-2</v>
      </c>
      <c r="E18" s="189">
        <v>2.4956749755153301E-2</v>
      </c>
      <c r="F18" s="189">
        <v>2.5361038499216792E-2</v>
      </c>
      <c r="G18" s="189">
        <v>2.5350734888108694E-2</v>
      </c>
      <c r="H18" s="189">
        <v>2.4198148691992626E-2</v>
      </c>
      <c r="I18" s="189">
        <v>2.344134868818986E-2</v>
      </c>
      <c r="J18" s="189">
        <v>4.1656492918093244E-2</v>
      </c>
      <c r="K18" s="189">
        <v>4.7685339671095006E-2</v>
      </c>
      <c r="L18" s="189">
        <v>4.85039418190195E-2</v>
      </c>
      <c r="M18" s="189">
        <v>5.6035224044955076E-2</v>
      </c>
      <c r="N18" s="189">
        <v>5.6695568879952127E-2</v>
      </c>
      <c r="O18" s="189">
        <v>5.770007801290325E-2</v>
      </c>
      <c r="P18" s="189">
        <v>5.8877160044782953E-2</v>
      </c>
      <c r="Q18" s="189">
        <v>5.6808230327372082E-2</v>
      </c>
      <c r="R18" s="189">
        <v>5.4215418984788669E-2</v>
      </c>
      <c r="S18" s="189">
        <v>5.5289998415506636E-2</v>
      </c>
      <c r="T18" s="189">
        <v>5.3005926593086158E-2</v>
      </c>
      <c r="U18" s="189">
        <v>5.1019717043390561E-2</v>
      </c>
      <c r="V18" s="189">
        <v>4.7779055908832781E-2</v>
      </c>
    </row>
    <row r="19" spans="1:22" s="16" customFormat="1" x14ac:dyDescent="0.2">
      <c r="A19" s="16" t="s">
        <v>291</v>
      </c>
      <c r="B19" s="189">
        <v>8.397869314521303E-4</v>
      </c>
      <c r="C19" s="189">
        <v>9.0350496514735512E-4</v>
      </c>
      <c r="D19" s="189">
        <v>7.9943224229958468E-4</v>
      </c>
      <c r="E19" s="189">
        <v>7.3449278062801134E-4</v>
      </c>
      <c r="F19" s="189">
        <v>6.9333796483896635E-4</v>
      </c>
      <c r="G19" s="189">
        <v>5.2193977697573071E-3</v>
      </c>
      <c r="H19" s="189">
        <v>5.4138987075432396E-3</v>
      </c>
      <c r="I19" s="189">
        <v>4.5351720206585127E-3</v>
      </c>
      <c r="J19" s="189">
        <v>5.3740615221238184E-3</v>
      </c>
      <c r="K19" s="189">
        <v>5.6569015205128461E-3</v>
      </c>
      <c r="L19" s="189">
        <v>0</v>
      </c>
      <c r="M19" s="189">
        <v>0</v>
      </c>
      <c r="N19" s="189">
        <v>0</v>
      </c>
      <c r="O19" s="189">
        <v>0</v>
      </c>
      <c r="P19" s="189">
        <v>0</v>
      </c>
      <c r="Q19" s="189">
        <v>0</v>
      </c>
      <c r="R19" s="189">
        <v>0</v>
      </c>
      <c r="S19" s="189">
        <v>0</v>
      </c>
      <c r="T19" s="189">
        <v>0</v>
      </c>
      <c r="U19" s="189">
        <v>0</v>
      </c>
      <c r="V19" s="189">
        <v>0</v>
      </c>
    </row>
    <row r="20" spans="1:22" s="16" customFormat="1" x14ac:dyDescent="0.2">
      <c r="A20" s="16" t="s">
        <v>292</v>
      </c>
      <c r="B20" s="189">
        <v>7.6527583539108338E-2</v>
      </c>
      <c r="C20" s="189">
        <v>7.6705226856970343E-2</v>
      </c>
      <c r="D20" s="189">
        <v>7.2632043222964293E-2</v>
      </c>
      <c r="E20" s="189">
        <v>7.2901528702744647E-2</v>
      </c>
      <c r="F20" s="189">
        <v>7.3214406353202158E-2</v>
      </c>
      <c r="G20" s="189">
        <v>7.6014613025213798E-2</v>
      </c>
      <c r="H20" s="189">
        <v>7.3907835651746759E-2</v>
      </c>
      <c r="I20" s="189">
        <v>6.3591630729324111E-2</v>
      </c>
      <c r="J20" s="189">
        <v>5.220147946655708E-2</v>
      </c>
      <c r="K20" s="189">
        <v>4.9270043908492746E-2</v>
      </c>
      <c r="L20" s="189">
        <v>4.9918507841943564E-2</v>
      </c>
      <c r="M20" s="189">
        <v>5.1176912059952659E-2</v>
      </c>
      <c r="N20" s="189">
        <v>5.2603985963454031E-2</v>
      </c>
      <c r="O20" s="189">
        <v>5.5494797100195212E-2</v>
      </c>
      <c r="P20" s="189">
        <v>5.7159971608464075E-2</v>
      </c>
      <c r="Q20" s="189">
        <v>5.9166583166649619E-2</v>
      </c>
      <c r="R20" s="189">
        <v>6.3300410038209728E-2</v>
      </c>
      <c r="S20" s="189">
        <v>6.5362302197237307E-2</v>
      </c>
      <c r="T20" s="189">
        <v>6.8362463246170652E-2</v>
      </c>
      <c r="U20" s="189">
        <v>7.137348629213415E-2</v>
      </c>
      <c r="V20" s="189">
        <v>7.2372894813735336E-2</v>
      </c>
    </row>
    <row r="21" spans="1:22" s="16" customFormat="1" x14ac:dyDescent="0.2">
      <c r="A21" s="16" t="s">
        <v>293</v>
      </c>
      <c r="B21" s="189">
        <v>0.19424943554032936</v>
      </c>
      <c r="C21" s="189">
        <v>0.18424551723543231</v>
      </c>
      <c r="D21" s="189">
        <v>0.18678199003576157</v>
      </c>
      <c r="E21" s="189">
        <v>0.18822084947187392</v>
      </c>
      <c r="F21" s="189">
        <v>0.19712313265953979</v>
      </c>
      <c r="G21" s="189">
        <v>0.20687025247944785</v>
      </c>
      <c r="H21" s="189">
        <v>0.20667534107315036</v>
      </c>
      <c r="I21" s="189">
        <v>0.18496858414209533</v>
      </c>
      <c r="J21" s="189">
        <v>0.16300577425388943</v>
      </c>
      <c r="K21" s="189">
        <v>0.16209133971792153</v>
      </c>
      <c r="L21" s="189">
        <v>0.17670352771610454</v>
      </c>
      <c r="M21" s="189">
        <v>0.1950068295682989</v>
      </c>
      <c r="N21" s="189">
        <v>0.20882075947719597</v>
      </c>
      <c r="O21" s="189">
        <v>0.22578484810425456</v>
      </c>
      <c r="P21" s="189">
        <v>0.24269501705480057</v>
      </c>
      <c r="Q21" s="189">
        <v>0.26005268361375422</v>
      </c>
      <c r="R21" s="189">
        <v>0.27346463363002282</v>
      </c>
      <c r="S21" s="189">
        <v>0.28895637231150151</v>
      </c>
      <c r="T21" s="189">
        <v>0.30323574203502118</v>
      </c>
      <c r="U21" s="189">
        <v>0.32801674818059379</v>
      </c>
      <c r="V21" s="189">
        <v>0.34583822455694352</v>
      </c>
    </row>
    <row r="22" spans="1:22" s="16" customFormat="1" x14ac:dyDescent="0.2">
      <c r="A22" s="16" t="s">
        <v>294</v>
      </c>
      <c r="B22" s="189">
        <v>6.7852308806220715E-2</v>
      </c>
      <c r="C22" s="189">
        <v>6.7333598084403687E-2</v>
      </c>
      <c r="D22" s="189">
        <v>6.6062904261950217E-2</v>
      </c>
      <c r="E22" s="189">
        <v>6.5485833636654472E-2</v>
      </c>
      <c r="F22" s="189">
        <v>6.6736263060355211E-2</v>
      </c>
      <c r="G22" s="189">
        <v>6.820473401775852E-2</v>
      </c>
      <c r="H22" s="189">
        <v>6.6524942999613909E-2</v>
      </c>
      <c r="I22" s="189">
        <v>5.8991352427682053E-2</v>
      </c>
      <c r="J22" s="189">
        <v>4.7908873278372684E-2</v>
      </c>
      <c r="K22" s="189">
        <v>4.7397159270752401E-2</v>
      </c>
      <c r="L22" s="189">
        <v>5.1289646395911527E-2</v>
      </c>
      <c r="M22" s="189">
        <v>5.421661410977157E-2</v>
      </c>
      <c r="N22" s="189">
        <v>5.6609098867055535E-2</v>
      </c>
      <c r="O22" s="189">
        <v>5.9457306864128208E-2</v>
      </c>
      <c r="P22" s="189">
        <v>6.3087401788054498E-2</v>
      </c>
      <c r="Q22" s="189">
        <v>6.54227060842862E-2</v>
      </c>
      <c r="R22" s="189">
        <v>6.7202460832541056E-2</v>
      </c>
      <c r="S22" s="189">
        <v>6.9037187825193344E-2</v>
      </c>
      <c r="T22" s="189">
        <v>6.9662834914866384E-2</v>
      </c>
      <c r="U22" s="189">
        <v>7.0009788333366949E-2</v>
      </c>
      <c r="V22" s="189">
        <v>7.1611315058950659E-2</v>
      </c>
    </row>
    <row r="23" spans="1:22" s="16" customFormat="1" x14ac:dyDescent="0.2">
      <c r="A23" s="16" t="s">
        <v>119</v>
      </c>
      <c r="B23" s="189">
        <v>0.39482960646664023</v>
      </c>
      <c r="C23" s="189">
        <v>0.39770118790880882</v>
      </c>
      <c r="D23" s="189">
        <v>0.40747003877594196</v>
      </c>
      <c r="E23" s="189">
        <v>0.41600158430170386</v>
      </c>
      <c r="F23" s="189">
        <v>0.41876966234330526</v>
      </c>
      <c r="G23" s="189">
        <v>0.40683789952795374</v>
      </c>
      <c r="H23" s="189">
        <v>0.41025109808681154</v>
      </c>
      <c r="I23" s="189">
        <v>0.43539346583824606</v>
      </c>
      <c r="J23" s="189">
        <v>0.4036731484834068</v>
      </c>
      <c r="K23" s="189">
        <v>0.38302482906299057</v>
      </c>
      <c r="L23" s="189">
        <v>0.38471072403315981</v>
      </c>
      <c r="M23" s="189">
        <v>0.36941029753229804</v>
      </c>
      <c r="N23" s="189">
        <v>0.35527208358857126</v>
      </c>
      <c r="O23" s="189">
        <v>0.33812217875398481</v>
      </c>
      <c r="P23" s="189">
        <v>0.32746865576865059</v>
      </c>
      <c r="Q23" s="189">
        <v>0.32006804139951045</v>
      </c>
      <c r="R23" s="189">
        <v>0.30432020011587102</v>
      </c>
      <c r="S23" s="189">
        <v>0.28985574277984533</v>
      </c>
      <c r="T23" s="189">
        <v>0.27953567504917443</v>
      </c>
      <c r="U23" s="189">
        <v>0.2579900921076772</v>
      </c>
      <c r="V23" s="189">
        <v>0.24664049306334654</v>
      </c>
    </row>
    <row r="24" spans="1:22" s="16" customFormat="1" x14ac:dyDescent="0.2">
      <c r="A24" s="16" t="s">
        <v>295</v>
      </c>
      <c r="B24" s="189">
        <v>6.6881372557038132E-2</v>
      </c>
      <c r="C24" s="189">
        <v>6.846002629052915E-2</v>
      </c>
      <c r="D24" s="189">
        <v>6.7857385344553989E-2</v>
      </c>
      <c r="E24" s="189">
        <v>6.6095537735407731E-2</v>
      </c>
      <c r="F24" s="189">
        <v>6.5128834339718111E-2</v>
      </c>
      <c r="G24" s="189">
        <v>6.405719797058114E-2</v>
      </c>
      <c r="H24" s="189">
        <v>6.0343775426394637E-2</v>
      </c>
      <c r="I24" s="189">
        <v>7.9410415346204938E-2</v>
      </c>
      <c r="J24" s="189">
        <v>9.7794813601621497E-2</v>
      </c>
      <c r="K24" s="189">
        <v>0.10337444186405988</v>
      </c>
      <c r="L24" s="189">
        <v>9.9043267981993213E-2</v>
      </c>
      <c r="M24" s="189">
        <v>9.1145082761230539E-2</v>
      </c>
      <c r="N24" s="189">
        <v>9.0953496758997762E-2</v>
      </c>
      <c r="O24" s="189">
        <v>8.8822769746103911E-2</v>
      </c>
      <c r="P24" s="189">
        <v>8.5539368782299716E-2</v>
      </c>
      <c r="Q24" s="189">
        <v>8.0628526234570536E-2</v>
      </c>
      <c r="R24" s="189">
        <v>7.2319038095925506E-2</v>
      </c>
      <c r="S24" s="189">
        <v>6.6966055220895507E-2</v>
      </c>
      <c r="T24" s="189">
        <v>6.2043246509289746E-2</v>
      </c>
      <c r="U24" s="189">
        <v>6.0400444918953453E-2</v>
      </c>
      <c r="V24" s="189">
        <v>5.6547285508496567E-2</v>
      </c>
    </row>
    <row r="25" spans="1:22" s="16" customFormat="1" x14ac:dyDescent="0.2">
      <c r="A25" s="20" t="s">
        <v>296</v>
      </c>
      <c r="B25" s="434">
        <v>2.4226841531660149E-2</v>
      </c>
      <c r="C25" s="434">
        <v>2.2003591766677204E-2</v>
      </c>
      <c r="D25" s="434">
        <v>1.9842349175444137E-2</v>
      </c>
      <c r="E25" s="434">
        <v>1.8450268313112982E-2</v>
      </c>
      <c r="F25" s="434">
        <v>1.7587566765094997E-2</v>
      </c>
      <c r="G25" s="434">
        <v>1.6641726918727846E-2</v>
      </c>
      <c r="H25" s="434">
        <v>1.5284008516843074E-2</v>
      </c>
      <c r="I25" s="434">
        <v>1.2154625591544009E-2</v>
      </c>
      <c r="J25" s="434">
        <v>9.5012353346583672E-3</v>
      </c>
      <c r="K25" s="434">
        <v>8.75965548961272E-3</v>
      </c>
      <c r="L25" s="434">
        <v>8.6569375345509122E-3</v>
      </c>
      <c r="M25" s="434">
        <v>8.6765162838139259E-3</v>
      </c>
      <c r="N25" s="434">
        <v>8.7110127652364113E-3</v>
      </c>
      <c r="O25" s="434">
        <v>8.7261658884431725E-3</v>
      </c>
      <c r="P25" s="434">
        <v>8.8230353639077459E-3</v>
      </c>
      <c r="Q25" s="434">
        <v>8.9236790346535772E-3</v>
      </c>
      <c r="R25" s="434">
        <v>8.7890361479799808E-3</v>
      </c>
      <c r="S25" s="434">
        <v>1.0014876066284465E-2</v>
      </c>
      <c r="T25" s="434">
        <v>9.9484883166639834E-3</v>
      </c>
      <c r="U25" s="434">
        <v>1.0627227518884763E-2</v>
      </c>
      <c r="V25" s="434">
        <v>1.0864860769325088E-2</v>
      </c>
    </row>
    <row r="26" spans="1:22" x14ac:dyDescent="0.2">
      <c r="B26" s="171"/>
      <c r="C26" s="171"/>
      <c r="D26" s="171"/>
      <c r="E26" s="171"/>
      <c r="F26" s="171"/>
      <c r="G26" s="171"/>
      <c r="H26" s="171"/>
      <c r="I26" s="171"/>
      <c r="J26" s="171"/>
      <c r="K26" s="171"/>
      <c r="L26" s="171"/>
      <c r="M26" s="171"/>
      <c r="N26" s="171"/>
      <c r="O26" s="171"/>
      <c r="P26" s="171"/>
      <c r="Q26" s="171"/>
      <c r="R26" s="171"/>
      <c r="S26" s="171"/>
      <c r="T26" s="171"/>
      <c r="U26" s="171"/>
      <c r="V26" s="171"/>
    </row>
    <row r="27" spans="1:22" x14ac:dyDescent="0.2">
      <c r="A27" s="441" t="s">
        <v>670</v>
      </c>
      <c r="B27" s="171"/>
      <c r="C27" s="171"/>
      <c r="D27" s="171"/>
      <c r="E27" s="171"/>
      <c r="F27" s="171"/>
      <c r="G27" s="171"/>
      <c r="H27" s="171"/>
      <c r="I27" s="171"/>
      <c r="J27" s="171"/>
      <c r="K27" s="171"/>
      <c r="L27" s="171"/>
      <c r="M27" s="171"/>
      <c r="N27" s="171"/>
      <c r="O27" s="171"/>
      <c r="P27" s="171"/>
      <c r="Q27" s="171"/>
      <c r="R27" s="171"/>
    </row>
    <row r="28" spans="1:22" x14ac:dyDescent="0.2">
      <c r="A28" s="441"/>
      <c r="B28" s="171"/>
      <c r="C28" s="171"/>
      <c r="D28" s="171"/>
      <c r="E28" s="171"/>
      <c r="F28" s="171"/>
      <c r="G28" s="171"/>
      <c r="H28" s="171"/>
      <c r="I28" s="171"/>
      <c r="J28" s="171"/>
      <c r="K28" s="171"/>
      <c r="L28" s="171"/>
      <c r="M28" s="171"/>
      <c r="N28" s="171"/>
      <c r="O28" s="171"/>
      <c r="P28" s="171"/>
      <c r="Q28" s="171"/>
      <c r="R28" s="171"/>
    </row>
    <row r="29" spans="1:22" x14ac:dyDescent="0.2">
      <c r="A29" s="441" t="s">
        <v>671</v>
      </c>
      <c r="B29" s="171"/>
      <c r="C29" s="171"/>
      <c r="D29" s="171"/>
      <c r="E29" s="171"/>
      <c r="F29" s="171"/>
      <c r="G29" s="171"/>
      <c r="H29" s="171"/>
      <c r="I29" s="171"/>
      <c r="J29" s="171"/>
      <c r="K29" s="171"/>
      <c r="L29" s="171"/>
      <c r="M29" s="171"/>
      <c r="N29" s="171"/>
      <c r="O29" s="171"/>
      <c r="P29" s="171"/>
      <c r="Q29" s="171"/>
      <c r="R29" s="171"/>
    </row>
    <row r="30" spans="1:22" x14ac:dyDescent="0.2">
      <c r="A30" s="441"/>
      <c r="B30" s="16"/>
      <c r="C30" s="16"/>
      <c r="D30" s="16"/>
      <c r="E30" s="16"/>
      <c r="F30" s="16"/>
      <c r="G30" s="16"/>
      <c r="H30" s="16"/>
      <c r="I30" s="16"/>
      <c r="J30" s="16"/>
      <c r="K30" s="16"/>
      <c r="L30" s="16"/>
      <c r="M30" s="16"/>
      <c r="N30" s="16"/>
      <c r="O30" s="16"/>
      <c r="P30" s="16"/>
      <c r="Q30" s="177"/>
      <c r="R30" s="177"/>
    </row>
    <row r="31" spans="1:22" x14ac:dyDescent="0.2">
      <c r="A31" s="79" t="s">
        <v>722</v>
      </c>
      <c r="B31" s="16"/>
      <c r="C31" s="16"/>
      <c r="D31" s="16"/>
      <c r="E31" s="16"/>
      <c r="F31" s="16"/>
      <c r="G31" s="16"/>
      <c r="H31" s="16"/>
      <c r="I31" s="16"/>
      <c r="J31" s="16"/>
      <c r="K31" s="16"/>
      <c r="L31" s="16"/>
      <c r="M31" s="16"/>
      <c r="N31" s="16"/>
      <c r="O31" s="16"/>
      <c r="P31" s="16"/>
      <c r="Q31" s="177"/>
      <c r="R31" s="177"/>
    </row>
    <row r="32" spans="1:22" x14ac:dyDescent="0.2">
      <c r="A32" s="16"/>
      <c r="B32" s="176"/>
      <c r="C32" s="176"/>
      <c r="D32" s="176"/>
      <c r="E32" s="176"/>
      <c r="F32" s="176"/>
      <c r="G32" s="176"/>
      <c r="H32" s="176"/>
      <c r="I32" s="176"/>
      <c r="J32" s="176"/>
      <c r="K32" s="176"/>
      <c r="L32" s="176"/>
      <c r="M32" s="176"/>
      <c r="N32" s="176"/>
      <c r="O32" s="176"/>
      <c r="P32" s="176"/>
      <c r="Q32" s="176"/>
      <c r="R32" s="176"/>
      <c r="S32" s="176"/>
    </row>
    <row r="33" spans="1:19" x14ac:dyDescent="0.2">
      <c r="A33" s="16"/>
      <c r="B33" s="176"/>
      <c r="C33" s="176"/>
      <c r="D33" s="176"/>
      <c r="E33" s="176"/>
      <c r="F33" s="176"/>
      <c r="G33" s="176"/>
      <c r="H33" s="176"/>
      <c r="I33" s="176"/>
      <c r="J33" s="176"/>
      <c r="K33" s="176"/>
      <c r="L33" s="176"/>
      <c r="M33" s="176"/>
      <c r="N33" s="176"/>
      <c r="O33" s="176"/>
      <c r="P33" s="176"/>
      <c r="Q33" s="176"/>
      <c r="R33" s="176"/>
      <c r="S33" s="176"/>
    </row>
    <row r="34" spans="1:19" x14ac:dyDescent="0.2">
      <c r="A34" s="16"/>
      <c r="B34" s="176"/>
      <c r="C34" s="176"/>
      <c r="D34" s="176"/>
      <c r="E34" s="176"/>
      <c r="F34" s="176"/>
      <c r="G34" s="176"/>
      <c r="H34" s="176"/>
      <c r="I34" s="176"/>
      <c r="J34" s="176"/>
      <c r="K34" s="176"/>
      <c r="L34" s="176"/>
      <c r="M34" s="176"/>
      <c r="N34" s="176"/>
      <c r="O34" s="176"/>
      <c r="P34" s="176"/>
      <c r="Q34" s="176"/>
      <c r="R34" s="176"/>
      <c r="S34" s="176"/>
    </row>
    <row r="35" spans="1:19" x14ac:dyDescent="0.2">
      <c r="A35" s="16"/>
      <c r="B35" s="176"/>
      <c r="C35" s="176"/>
      <c r="D35" s="176"/>
      <c r="E35" s="176"/>
      <c r="F35" s="176"/>
      <c r="G35" s="176"/>
      <c r="H35" s="176"/>
      <c r="I35" s="176"/>
      <c r="J35" s="176"/>
      <c r="K35" s="176"/>
      <c r="L35" s="176"/>
      <c r="M35" s="176"/>
      <c r="N35" s="176"/>
      <c r="O35" s="176"/>
      <c r="P35" s="176"/>
      <c r="Q35" s="176"/>
      <c r="R35" s="176"/>
      <c r="S35" s="176"/>
    </row>
    <row r="36" spans="1:19" x14ac:dyDescent="0.2">
      <c r="A36" s="16"/>
      <c r="B36" s="176"/>
      <c r="C36" s="176"/>
      <c r="D36" s="176"/>
      <c r="E36" s="176"/>
      <c r="F36" s="176"/>
      <c r="G36" s="176"/>
      <c r="H36" s="176"/>
      <c r="I36" s="176"/>
      <c r="J36" s="176"/>
      <c r="K36" s="176"/>
      <c r="L36" s="176"/>
      <c r="M36" s="176"/>
      <c r="N36" s="176"/>
      <c r="O36" s="176"/>
      <c r="P36" s="176"/>
      <c r="Q36" s="176"/>
      <c r="R36" s="176"/>
      <c r="S36" s="176"/>
    </row>
    <row r="37" spans="1:19" x14ac:dyDescent="0.2">
      <c r="A37" s="16"/>
      <c r="B37" s="176"/>
      <c r="C37" s="176"/>
      <c r="D37" s="176"/>
      <c r="E37" s="176"/>
      <c r="F37" s="176"/>
      <c r="G37" s="176"/>
      <c r="H37" s="176"/>
      <c r="I37" s="176"/>
      <c r="J37" s="176"/>
      <c r="K37" s="176"/>
      <c r="L37" s="176"/>
      <c r="M37" s="176"/>
      <c r="N37" s="176"/>
      <c r="O37" s="176"/>
      <c r="P37" s="176"/>
      <c r="Q37" s="176"/>
      <c r="R37" s="176"/>
      <c r="S37" s="176"/>
    </row>
    <row r="38" spans="1:19" x14ac:dyDescent="0.2">
      <c r="A38" s="16"/>
      <c r="B38" s="176"/>
      <c r="C38" s="176"/>
      <c r="D38" s="176"/>
      <c r="E38" s="176"/>
      <c r="F38" s="176"/>
      <c r="G38" s="176"/>
      <c r="H38" s="176"/>
      <c r="I38" s="176"/>
      <c r="J38" s="176"/>
      <c r="K38" s="176"/>
      <c r="L38" s="176"/>
      <c r="M38" s="176"/>
      <c r="N38" s="176"/>
      <c r="O38" s="176"/>
      <c r="P38" s="176"/>
      <c r="Q38" s="176"/>
      <c r="R38" s="176"/>
      <c r="S38" s="176"/>
    </row>
    <row r="39" spans="1:19" x14ac:dyDescent="0.2">
      <c r="A39" s="179"/>
      <c r="B39" s="180"/>
      <c r="C39" s="180"/>
      <c r="D39" s="180"/>
      <c r="E39" s="180"/>
      <c r="F39" s="180"/>
      <c r="G39" s="180"/>
      <c r="H39" s="180"/>
      <c r="I39" s="180"/>
      <c r="J39" s="180"/>
      <c r="K39" s="180"/>
      <c r="L39" s="180"/>
      <c r="M39" s="180"/>
      <c r="N39" s="180"/>
      <c r="O39" s="180"/>
      <c r="P39" s="180"/>
      <c r="Q39" s="180"/>
      <c r="R39" s="180"/>
      <c r="S39" s="180"/>
    </row>
    <row r="40" spans="1:19" x14ac:dyDescent="0.2">
      <c r="A40" s="16"/>
      <c r="B40" s="181"/>
      <c r="C40" s="181"/>
      <c r="D40" s="181"/>
      <c r="E40" s="181"/>
      <c r="F40" s="181"/>
      <c r="G40" s="181"/>
      <c r="H40" s="181"/>
      <c r="I40" s="181"/>
      <c r="J40" s="181"/>
      <c r="K40" s="181"/>
      <c r="L40" s="181"/>
      <c r="M40" s="181"/>
      <c r="N40" s="182"/>
      <c r="O40" s="182"/>
      <c r="P40" s="182"/>
      <c r="Q40" s="181"/>
      <c r="R40" s="181"/>
    </row>
    <row r="41" spans="1:19" ht="15" x14ac:dyDescent="0.25">
      <c r="A41" s="178"/>
      <c r="N41" s="8"/>
    </row>
    <row r="42" spans="1:19" x14ac:dyDescent="0.2">
      <c r="B42" s="171"/>
      <c r="C42" s="171"/>
      <c r="D42" s="171"/>
      <c r="E42" s="171"/>
      <c r="F42" s="171"/>
      <c r="G42" s="171"/>
      <c r="H42" s="171"/>
      <c r="I42" s="171"/>
      <c r="J42" s="171"/>
      <c r="K42" s="171"/>
      <c r="L42" s="171"/>
      <c r="M42" s="171"/>
      <c r="N42" s="171"/>
      <c r="O42" s="171"/>
      <c r="P42" s="171"/>
      <c r="Q42" s="171"/>
      <c r="R42" s="171"/>
      <c r="S42" s="171"/>
    </row>
    <row r="43" spans="1:19" x14ac:dyDescent="0.2">
      <c r="B43" s="171"/>
      <c r="C43" s="171"/>
      <c r="D43" s="171"/>
      <c r="E43" s="171"/>
      <c r="F43" s="171"/>
      <c r="G43" s="171"/>
      <c r="H43" s="171"/>
      <c r="I43" s="171"/>
      <c r="J43" s="171"/>
      <c r="K43" s="171"/>
      <c r="L43" s="171"/>
      <c r="M43" s="171"/>
      <c r="N43" s="171"/>
      <c r="O43" s="171"/>
      <c r="P43" s="171"/>
      <c r="Q43" s="171"/>
      <c r="R43" s="171"/>
      <c r="S43" s="171"/>
    </row>
    <row r="44" spans="1:19" x14ac:dyDescent="0.2">
      <c r="B44" s="171"/>
      <c r="C44" s="171"/>
      <c r="D44" s="171"/>
      <c r="E44" s="171"/>
      <c r="F44" s="171"/>
      <c r="G44" s="171"/>
      <c r="H44" s="171"/>
      <c r="I44" s="171"/>
      <c r="J44" s="171"/>
      <c r="K44" s="171"/>
      <c r="L44" s="171"/>
      <c r="M44" s="171"/>
      <c r="N44" s="171"/>
      <c r="O44" s="171"/>
      <c r="P44" s="171"/>
      <c r="Q44" s="171"/>
      <c r="R44" s="171"/>
      <c r="S44" s="171"/>
    </row>
    <row r="45" spans="1:19" x14ac:dyDescent="0.2">
      <c r="B45" s="171"/>
      <c r="C45" s="171"/>
      <c r="D45" s="171"/>
      <c r="E45" s="171"/>
      <c r="F45" s="171"/>
      <c r="G45" s="171"/>
      <c r="H45" s="171"/>
      <c r="I45" s="171"/>
      <c r="J45" s="171"/>
      <c r="K45" s="171"/>
      <c r="L45" s="171"/>
      <c r="M45" s="171"/>
      <c r="N45" s="171"/>
      <c r="O45" s="171"/>
      <c r="P45" s="171"/>
      <c r="Q45" s="171"/>
      <c r="R45" s="171"/>
      <c r="S45" s="171"/>
    </row>
    <row r="46" spans="1:19" x14ac:dyDescent="0.2">
      <c r="B46" s="171"/>
      <c r="C46" s="171"/>
      <c r="D46" s="171"/>
      <c r="E46" s="171"/>
      <c r="F46" s="171"/>
      <c r="G46" s="171"/>
      <c r="H46" s="171"/>
      <c r="I46" s="171"/>
      <c r="J46" s="171"/>
      <c r="K46" s="171"/>
      <c r="L46" s="171"/>
      <c r="M46" s="171"/>
      <c r="N46" s="171"/>
      <c r="O46" s="171"/>
      <c r="P46" s="171"/>
      <c r="Q46" s="171"/>
      <c r="R46" s="171"/>
      <c r="S46" s="171"/>
    </row>
    <row r="47" spans="1:19" x14ac:dyDescent="0.2">
      <c r="B47" s="171"/>
      <c r="C47" s="171"/>
      <c r="D47" s="171"/>
      <c r="E47" s="171"/>
      <c r="F47" s="171"/>
      <c r="G47" s="171"/>
      <c r="H47" s="171"/>
      <c r="I47" s="171"/>
      <c r="J47" s="171"/>
      <c r="K47" s="171"/>
      <c r="L47" s="171"/>
      <c r="M47" s="171"/>
      <c r="N47" s="171"/>
      <c r="O47" s="171"/>
      <c r="P47" s="171"/>
      <c r="Q47" s="171"/>
      <c r="R47" s="171"/>
      <c r="S47" s="171"/>
    </row>
    <row r="48" spans="1:19" x14ac:dyDescent="0.2">
      <c r="B48" s="171"/>
      <c r="C48" s="171"/>
      <c r="D48" s="171"/>
      <c r="E48" s="171"/>
      <c r="F48" s="171"/>
      <c r="G48" s="171"/>
      <c r="H48" s="171"/>
      <c r="I48" s="171"/>
      <c r="J48" s="171"/>
      <c r="K48" s="171"/>
      <c r="L48" s="171"/>
      <c r="M48" s="171"/>
      <c r="N48" s="171"/>
      <c r="O48" s="171"/>
      <c r="P48" s="171"/>
      <c r="Q48" s="171"/>
      <c r="R48" s="171"/>
      <c r="S48" s="171"/>
    </row>
    <row r="50" spans="1:19" ht="15" x14ac:dyDescent="0.25">
      <c r="A50" s="16"/>
      <c r="B50" s="8"/>
      <c r="C50" s="8"/>
      <c r="D50" s="8"/>
      <c r="E50" s="8"/>
      <c r="F50" s="8"/>
      <c r="G50" s="8"/>
      <c r="H50" s="8"/>
      <c r="I50" s="8"/>
      <c r="J50" s="8"/>
      <c r="K50" s="8"/>
      <c r="L50" s="8"/>
      <c r="M50" s="8"/>
      <c r="N50" s="8"/>
      <c r="O50" s="8"/>
      <c r="P50" s="8"/>
      <c r="Q50" s="8"/>
      <c r="R50" s="8"/>
      <c r="S50" s="8"/>
    </row>
    <row r="51" spans="1:19" x14ac:dyDescent="0.2">
      <c r="B51" s="176"/>
      <c r="C51" s="176"/>
      <c r="D51" s="176"/>
      <c r="E51" s="176"/>
      <c r="F51" s="176"/>
      <c r="G51" s="176"/>
      <c r="H51" s="176"/>
      <c r="I51" s="176"/>
      <c r="J51" s="176"/>
      <c r="K51" s="176"/>
      <c r="L51" s="176"/>
      <c r="M51" s="176"/>
      <c r="N51" s="176"/>
      <c r="O51" s="176"/>
      <c r="P51" s="176"/>
      <c r="Q51" s="176"/>
      <c r="R51" s="176"/>
      <c r="S51" s="176"/>
    </row>
    <row r="52" spans="1:19" x14ac:dyDescent="0.2">
      <c r="B52" s="176"/>
      <c r="C52" s="176"/>
      <c r="D52" s="176"/>
      <c r="E52" s="176"/>
      <c r="F52" s="176"/>
      <c r="G52" s="176"/>
      <c r="H52" s="176"/>
      <c r="I52" s="176"/>
      <c r="J52" s="176"/>
      <c r="K52" s="176"/>
      <c r="L52" s="176"/>
      <c r="M52" s="176"/>
      <c r="N52" s="176"/>
      <c r="O52" s="176"/>
      <c r="P52" s="176"/>
      <c r="Q52" s="176"/>
      <c r="R52" s="176"/>
      <c r="S52" s="176"/>
    </row>
    <row r="53" spans="1:19" x14ac:dyDescent="0.2">
      <c r="B53" s="176"/>
      <c r="C53" s="176"/>
      <c r="D53" s="176"/>
      <c r="E53" s="176"/>
      <c r="F53" s="176"/>
      <c r="G53" s="176"/>
      <c r="H53" s="176"/>
      <c r="I53" s="176"/>
      <c r="J53" s="176"/>
      <c r="K53" s="176"/>
      <c r="L53" s="176"/>
      <c r="M53" s="176"/>
      <c r="N53" s="176"/>
      <c r="O53" s="176"/>
      <c r="P53" s="176"/>
      <c r="Q53" s="176"/>
      <c r="R53" s="176"/>
      <c r="S53" s="176"/>
    </row>
    <row r="54" spans="1:19" x14ac:dyDescent="0.2">
      <c r="B54" s="176"/>
      <c r="C54" s="176"/>
      <c r="D54" s="176"/>
      <c r="E54" s="176"/>
      <c r="F54" s="176"/>
      <c r="G54" s="176"/>
      <c r="H54" s="176"/>
      <c r="I54" s="176"/>
      <c r="J54" s="176"/>
      <c r="K54" s="176"/>
      <c r="L54" s="176"/>
      <c r="M54" s="176"/>
      <c r="N54" s="176"/>
      <c r="O54" s="176"/>
      <c r="P54" s="176"/>
      <c r="Q54" s="176"/>
      <c r="R54" s="176"/>
    </row>
    <row r="55" spans="1:19" ht="15" x14ac:dyDescent="0.25">
      <c r="B55" s="8"/>
      <c r="C55" s="8"/>
      <c r="D55" s="8"/>
      <c r="E55" s="8"/>
      <c r="F55" s="8"/>
      <c r="G55" s="8"/>
      <c r="H55" s="8"/>
      <c r="I55" s="8"/>
      <c r="J55" s="8"/>
      <c r="K55" s="8"/>
      <c r="L55" s="8"/>
      <c r="M55" s="8"/>
      <c r="N55" s="8"/>
      <c r="O55" s="8"/>
      <c r="P55" s="8"/>
      <c r="Q55" s="8"/>
      <c r="R55" s="8"/>
      <c r="S55" s="8"/>
    </row>
    <row r="56" spans="1:19" ht="15" x14ac:dyDescent="0.25">
      <c r="B56" s="183"/>
      <c r="C56" s="183"/>
      <c r="D56" s="183"/>
      <c r="E56" s="183"/>
      <c r="F56" s="183"/>
      <c r="G56" s="183"/>
      <c r="H56" s="183"/>
      <c r="I56" s="183"/>
      <c r="J56" s="183"/>
      <c r="K56" s="183"/>
      <c r="L56" s="183"/>
      <c r="M56" s="183"/>
      <c r="N56" s="183"/>
      <c r="O56" s="183"/>
      <c r="P56" s="183"/>
      <c r="Q56" s="183"/>
      <c r="R56" s="183"/>
      <c r="S56" s="183"/>
    </row>
    <row r="57" spans="1:19" x14ac:dyDescent="0.2">
      <c r="A57" s="184"/>
      <c r="I57" s="184"/>
      <c r="N57" s="185"/>
    </row>
    <row r="58" spans="1:19" x14ac:dyDescent="0.2">
      <c r="I58" s="16"/>
    </row>
    <row r="59" spans="1:19" x14ac:dyDescent="0.2">
      <c r="I59" s="16"/>
    </row>
  </sheetData>
  <mergeCells count="1">
    <mergeCell ref="A3:U3"/>
  </mergeCells>
  <pageMargins left="0.7" right="0.7" top="0.75" bottom="0.75" header="0.3" footer="0.3"/>
  <pageSetup orientation="portrait" horizontalDpi="4294967292" vertic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33AA-3F01-4615-961E-0E8678F9A0EE}">
  <sheetPr>
    <tabColor theme="5" tint="0.39997558519241921"/>
  </sheetPr>
  <dimension ref="A1:AE55"/>
  <sheetViews>
    <sheetView zoomScale="90" zoomScaleNormal="90" zoomScalePageLayoutView="110" workbookViewId="0">
      <selection activeCell="I33" sqref="I33"/>
    </sheetView>
  </sheetViews>
  <sheetFormatPr defaultColWidth="8.85546875" defaultRowHeight="12.75" x14ac:dyDescent="0.2"/>
  <cols>
    <col min="1" max="1" width="28.42578125" style="7" customWidth="1"/>
    <col min="2" max="18" width="8.85546875" style="7"/>
    <col min="19" max="19" width="10.85546875" style="7" customWidth="1"/>
    <col min="20" max="16384" width="8.85546875" style="7"/>
  </cols>
  <sheetData>
    <row r="1" spans="1:31" ht="47.25" customHeight="1" x14ac:dyDescent="0.2">
      <c r="A1" s="172" t="s">
        <v>915</v>
      </c>
      <c r="N1" s="170"/>
    </row>
    <row r="2" spans="1:31" x14ac:dyDescent="0.2">
      <c r="A2" s="19"/>
      <c r="B2" s="19"/>
      <c r="C2" s="19"/>
      <c r="D2" s="19"/>
      <c r="E2" s="19"/>
      <c r="F2" s="19"/>
      <c r="G2" s="19"/>
      <c r="H2" s="19"/>
      <c r="I2" s="19"/>
      <c r="J2" s="19"/>
      <c r="K2" s="19"/>
      <c r="L2" s="19"/>
      <c r="M2" s="19"/>
      <c r="N2" s="19"/>
      <c r="O2" s="19"/>
      <c r="P2" s="19"/>
      <c r="Q2" s="19"/>
      <c r="R2" s="19"/>
      <c r="S2" s="19"/>
      <c r="T2" s="19"/>
      <c r="U2" s="19"/>
      <c r="V2" s="19"/>
    </row>
    <row r="3" spans="1:31" s="16" customFormat="1" x14ac:dyDescent="0.2">
      <c r="A3" s="798" t="s">
        <v>282</v>
      </c>
      <c r="B3" s="798"/>
      <c r="C3" s="798"/>
      <c r="D3" s="798"/>
      <c r="E3" s="798"/>
      <c r="F3" s="798"/>
      <c r="G3" s="798"/>
      <c r="H3" s="798"/>
      <c r="I3" s="798"/>
      <c r="J3" s="798"/>
      <c r="K3" s="798"/>
      <c r="L3" s="798"/>
      <c r="M3" s="798"/>
      <c r="N3" s="798"/>
      <c r="O3" s="798"/>
      <c r="P3" s="798"/>
      <c r="Q3" s="798"/>
      <c r="R3" s="798"/>
      <c r="S3" s="798"/>
      <c r="T3" s="798"/>
      <c r="U3" s="798"/>
      <c r="V3" s="448"/>
      <c r="W3" s="799"/>
      <c r="X3" s="800"/>
      <c r="Y3" s="799"/>
      <c r="Z3" s="800"/>
      <c r="AB3" s="17"/>
      <c r="AC3" s="17"/>
      <c r="AD3" s="17"/>
      <c r="AE3" s="17"/>
    </row>
    <row r="4" spans="1:31" s="16" customFormat="1" x14ac:dyDescent="0.2">
      <c r="A4" s="426"/>
      <c r="B4" s="450" t="s">
        <v>90</v>
      </c>
      <c r="C4" s="450" t="s">
        <v>91</v>
      </c>
      <c r="D4" s="450" t="s">
        <v>92</v>
      </c>
      <c r="E4" s="450" t="s">
        <v>93</v>
      </c>
      <c r="F4" s="450" t="s">
        <v>94</v>
      </c>
      <c r="G4" s="450" t="s">
        <v>95</v>
      </c>
      <c r="H4" s="450" t="s">
        <v>96</v>
      </c>
      <c r="I4" s="450" t="s">
        <v>97</v>
      </c>
      <c r="J4" s="450" t="s">
        <v>98</v>
      </c>
      <c r="K4" s="450" t="s">
        <v>99</v>
      </c>
      <c r="L4" s="450" t="s">
        <v>100</v>
      </c>
      <c r="M4" s="450" t="s">
        <v>101</v>
      </c>
      <c r="N4" s="450" t="s">
        <v>102</v>
      </c>
      <c r="O4" s="450" t="s">
        <v>103</v>
      </c>
      <c r="P4" s="450" t="s">
        <v>138</v>
      </c>
      <c r="Q4" s="451" t="s">
        <v>218</v>
      </c>
      <c r="R4" s="451" t="s">
        <v>106</v>
      </c>
      <c r="S4" s="450" t="s">
        <v>140</v>
      </c>
      <c r="T4" s="450" t="s">
        <v>141</v>
      </c>
      <c r="U4" s="450" t="s">
        <v>251</v>
      </c>
      <c r="V4" s="451" t="s">
        <v>411</v>
      </c>
    </row>
    <row r="5" spans="1:31" s="16" customFormat="1" x14ac:dyDescent="0.2">
      <c r="A5" s="16" t="s">
        <v>290</v>
      </c>
      <c r="B5" s="720">
        <v>0.21722156953878832</v>
      </c>
      <c r="C5" s="720">
        <v>0.26205882866530728</v>
      </c>
      <c r="D5" s="720">
        <v>0.29765607288521595</v>
      </c>
      <c r="E5" s="720">
        <v>0.31253818942879819</v>
      </c>
      <c r="F5" s="720">
        <v>0.32229480786272385</v>
      </c>
      <c r="G5" s="720">
        <v>0.32619011070138887</v>
      </c>
      <c r="H5" s="720">
        <v>0.33000147094312765</v>
      </c>
      <c r="I5" s="720">
        <v>0.40414734131587243</v>
      </c>
      <c r="J5" s="720">
        <v>0.95544690711681579</v>
      </c>
      <c r="K5" s="720">
        <v>1.2466371413087673</v>
      </c>
      <c r="L5" s="720">
        <v>1.2838791938091061</v>
      </c>
      <c r="M5" s="720">
        <v>1.6073118450870583</v>
      </c>
      <c r="N5" s="720">
        <v>1.7780888158651784</v>
      </c>
      <c r="O5" s="720">
        <v>1.9486953493957566</v>
      </c>
      <c r="P5" s="720">
        <v>2.1408622197651326</v>
      </c>
      <c r="Q5" s="720">
        <v>2.0166740989236955</v>
      </c>
      <c r="R5" s="720">
        <v>1.913233993604871</v>
      </c>
      <c r="S5" s="720">
        <v>1.9100641147331263</v>
      </c>
      <c r="T5" s="720">
        <v>1.8027079599234577</v>
      </c>
      <c r="U5" s="720">
        <v>1.6349578877665001</v>
      </c>
      <c r="V5" s="720">
        <v>1.4505550966028369</v>
      </c>
      <c r="W5" s="717"/>
      <c r="X5" s="189"/>
      <c r="Y5" s="197"/>
      <c r="Z5" s="189"/>
    </row>
    <row r="6" spans="1:31" s="16" customFormat="1" x14ac:dyDescent="0.2">
      <c r="A6" s="16" t="s">
        <v>292</v>
      </c>
      <c r="B6" s="720">
        <v>0.19662992825415043</v>
      </c>
      <c r="C6" s="720">
        <v>0.21779080128954301</v>
      </c>
      <c r="D6" s="720">
        <v>0.22702634026801924</v>
      </c>
      <c r="E6" s="720">
        <v>0.24300279659814675</v>
      </c>
      <c r="F6" s="720">
        <v>0.24765231379485214</v>
      </c>
      <c r="G6" s="720">
        <v>0.26033759848738053</v>
      </c>
      <c r="H6" s="720">
        <v>0.20100912274837918</v>
      </c>
      <c r="I6" s="720">
        <v>0.13193818205407493</v>
      </c>
      <c r="J6" s="720">
        <v>0.15484928987827565</v>
      </c>
      <c r="K6" s="720">
        <v>0.15248677246186426</v>
      </c>
      <c r="L6" s="720">
        <v>0.1763071391836149</v>
      </c>
      <c r="M6" s="720">
        <v>0.21196013120707807</v>
      </c>
      <c r="N6" s="720">
        <v>0.25275351762521192</v>
      </c>
      <c r="O6" s="720">
        <v>0.30062303702668697</v>
      </c>
      <c r="P6" s="720">
        <v>0.34006258245641208</v>
      </c>
      <c r="Q6" s="720">
        <v>0.34365758141448977</v>
      </c>
      <c r="R6" s="720">
        <v>0.36549107222100913</v>
      </c>
      <c r="S6" s="720">
        <v>0.36944831314020471</v>
      </c>
      <c r="T6" s="720">
        <v>0.3804027326109311</v>
      </c>
      <c r="U6" s="720">
        <v>0.37422294779029186</v>
      </c>
      <c r="V6" s="720">
        <v>0.35949891909759324</v>
      </c>
      <c r="W6" s="717"/>
      <c r="X6" s="189"/>
      <c r="Y6" s="197"/>
      <c r="Z6" s="189"/>
    </row>
    <row r="7" spans="1:31" s="16" customFormat="1" x14ac:dyDescent="0.2">
      <c r="A7" s="16" t="s">
        <v>293</v>
      </c>
      <c r="B7" s="720">
        <v>6.4537985217391318</v>
      </c>
      <c r="C7" s="720">
        <v>6.1977873073929963</v>
      </c>
      <c r="D7" s="720">
        <v>6.4625718743345582</v>
      </c>
      <c r="E7" s="720">
        <v>6.9028948021651821</v>
      </c>
      <c r="F7" s="720">
        <v>7.3946796733584552</v>
      </c>
      <c r="G7" s="720">
        <v>7.9196460532708146</v>
      </c>
      <c r="H7" s="720">
        <v>8.4521470001400179</v>
      </c>
      <c r="I7" s="720">
        <v>8.9090003176679016</v>
      </c>
      <c r="J7" s="720">
        <v>9.7520845167594015</v>
      </c>
      <c r="K7" s="720">
        <v>10.34073628814766</v>
      </c>
      <c r="L7" s="720">
        <v>10.738685759026176</v>
      </c>
      <c r="M7" s="720">
        <v>11.094832465464451</v>
      </c>
      <c r="N7" s="720">
        <v>11.316158541520931</v>
      </c>
      <c r="O7" s="720">
        <v>11.554458133912924</v>
      </c>
      <c r="P7" s="720">
        <v>11.811068014354456</v>
      </c>
      <c r="Q7" s="720">
        <v>12.355839151730882</v>
      </c>
      <c r="R7" s="720">
        <v>12.916144191619429</v>
      </c>
      <c r="S7" s="720">
        <v>13.360419369259656</v>
      </c>
      <c r="T7" s="720">
        <v>13.802818635137466</v>
      </c>
      <c r="U7" s="720">
        <v>14.06860350957434</v>
      </c>
      <c r="V7" s="720">
        <v>14.052581231137358</v>
      </c>
      <c r="W7" s="717"/>
      <c r="X7" s="189"/>
      <c r="Y7" s="197"/>
      <c r="Z7" s="189"/>
    </row>
    <row r="8" spans="1:31" s="16" customFormat="1" x14ac:dyDescent="0.2">
      <c r="A8" s="16" t="s">
        <v>294</v>
      </c>
      <c r="B8" s="720">
        <v>3.0083057443521013</v>
      </c>
      <c r="C8" s="720">
        <v>3.1326789093728813</v>
      </c>
      <c r="D8" s="720">
        <v>3.2862725922886642</v>
      </c>
      <c r="E8" s="720">
        <v>3.827200015615944</v>
      </c>
      <c r="F8" s="720">
        <v>4.4025670979839164</v>
      </c>
      <c r="G8" s="720">
        <v>5.0493392812044986</v>
      </c>
      <c r="H8" s="720">
        <v>5.7688122351341518</v>
      </c>
      <c r="I8" s="720">
        <v>5.7684194529073389</v>
      </c>
      <c r="J8" s="720">
        <v>5.5667509379173428</v>
      </c>
      <c r="K8" s="720">
        <v>5.6126262218943008</v>
      </c>
      <c r="L8" s="720">
        <v>5.5232661670709255</v>
      </c>
      <c r="M8" s="720">
        <v>5.2510027249501112</v>
      </c>
      <c r="N8" s="720">
        <v>5.0004397955316922</v>
      </c>
      <c r="O8" s="720">
        <v>4.7308561393265505</v>
      </c>
      <c r="P8" s="720">
        <v>4.5117236109224228</v>
      </c>
      <c r="Q8" s="720">
        <v>4.5678406438978874</v>
      </c>
      <c r="R8" s="720">
        <v>4.6643209586325067</v>
      </c>
      <c r="S8" s="720">
        <v>4.6907516591731815</v>
      </c>
      <c r="T8" s="720">
        <v>4.6597226737308182</v>
      </c>
      <c r="U8" s="720">
        <v>4.4125056079030651</v>
      </c>
      <c r="V8" s="720">
        <v>4.2759862000000002</v>
      </c>
      <c r="W8" s="717"/>
      <c r="X8" s="189"/>
      <c r="Y8" s="197"/>
      <c r="Z8" s="189"/>
    </row>
    <row r="9" spans="1:31" s="16" customFormat="1" ht="15" customHeight="1" x14ac:dyDescent="0.2">
      <c r="A9" s="16" t="s">
        <v>119</v>
      </c>
      <c r="B9" s="720">
        <v>17.710281286857317</v>
      </c>
      <c r="C9" s="720">
        <v>20.503989031587945</v>
      </c>
      <c r="D9" s="720">
        <v>23.23935356443446</v>
      </c>
      <c r="E9" s="720">
        <v>25.118411554524034</v>
      </c>
      <c r="F9" s="720">
        <v>25.75648318916129</v>
      </c>
      <c r="G9" s="720">
        <v>28.678350033989936</v>
      </c>
      <c r="H9" s="720">
        <v>32.442093053039713</v>
      </c>
      <c r="I9" s="720">
        <v>35.888408743899667</v>
      </c>
      <c r="J9" s="720">
        <v>40.873873383018278</v>
      </c>
      <c r="K9" s="720">
        <v>43.867252119890622</v>
      </c>
      <c r="L9" s="720">
        <v>43.055888407406016</v>
      </c>
      <c r="M9" s="720">
        <v>41.063241699424651</v>
      </c>
      <c r="N9" s="720">
        <v>41.500119045563665</v>
      </c>
      <c r="O9" s="720">
        <v>40.284308981315384</v>
      </c>
      <c r="P9" s="720">
        <v>40.82835130505827</v>
      </c>
      <c r="Q9" s="720">
        <v>41.628186734401268</v>
      </c>
      <c r="R9" s="720">
        <v>41.517894886684893</v>
      </c>
      <c r="S9" s="720">
        <v>40.973264764679605</v>
      </c>
      <c r="T9" s="720">
        <v>40.822978647213532</v>
      </c>
      <c r="U9" s="720">
        <v>41.182137344577406</v>
      </c>
      <c r="V9" s="720">
        <v>39.021866644819731</v>
      </c>
      <c r="W9" s="717"/>
      <c r="X9" s="189"/>
      <c r="Y9" s="197"/>
      <c r="Z9" s="189"/>
    </row>
    <row r="10" spans="1:31" s="16" customFormat="1" x14ac:dyDescent="0.2">
      <c r="A10" s="16" t="s">
        <v>295</v>
      </c>
      <c r="B10" s="720">
        <v>1.1012481638307405</v>
      </c>
      <c r="C10" s="720">
        <v>1.2456614806837409</v>
      </c>
      <c r="D10" s="720">
        <v>1.3592317410340304</v>
      </c>
      <c r="E10" s="720">
        <v>1.468248315453478</v>
      </c>
      <c r="F10" s="720">
        <v>1.5453874228937448</v>
      </c>
      <c r="G10" s="720">
        <v>1.6170707183235273</v>
      </c>
      <c r="H10" s="720">
        <v>1.6524645600023153</v>
      </c>
      <c r="I10" s="720">
        <v>2.2746761889961586</v>
      </c>
      <c r="J10" s="720">
        <v>3.0355067566381715</v>
      </c>
      <c r="K10" s="720">
        <v>2.9140626580084561</v>
      </c>
      <c r="L10" s="720">
        <v>2.1867788200356535</v>
      </c>
      <c r="M10" s="720">
        <v>1.9565583856720994</v>
      </c>
      <c r="N10" s="720">
        <v>1.9335475259382631</v>
      </c>
      <c r="O10" s="720">
        <v>1.8563258059610703</v>
      </c>
      <c r="P10" s="720">
        <v>1.7666662771024859</v>
      </c>
      <c r="Q10" s="720">
        <v>1.6257725816330353</v>
      </c>
      <c r="R10" s="720">
        <v>1.4495877978133154</v>
      </c>
      <c r="S10" s="720">
        <v>1.3140221857614478</v>
      </c>
      <c r="T10" s="720">
        <v>1.1985111364209884</v>
      </c>
      <c r="U10" s="720">
        <v>1.0993988446356158</v>
      </c>
      <c r="V10" s="720">
        <v>0.97511321132802875</v>
      </c>
      <c r="W10" s="717"/>
      <c r="X10" s="189"/>
      <c r="Y10" s="197"/>
      <c r="Z10" s="189"/>
    </row>
    <row r="11" spans="1:31" s="16" customFormat="1" ht="15" customHeight="1" x14ac:dyDescent="0.2">
      <c r="A11" s="20" t="s">
        <v>126</v>
      </c>
      <c r="B11" s="721">
        <v>0.16363809767792903</v>
      </c>
      <c r="C11" s="721">
        <v>0.16987196852756228</v>
      </c>
      <c r="D11" s="721">
        <v>0.17224365223709531</v>
      </c>
      <c r="E11" s="721">
        <v>0.16539666101155534</v>
      </c>
      <c r="F11" s="721">
        <v>0.1574553116914881</v>
      </c>
      <c r="G11" s="721">
        <v>0.15325608423901071</v>
      </c>
      <c r="H11" s="721">
        <v>0.1464064486778846</v>
      </c>
      <c r="I11" s="721">
        <v>0.14411396539927263</v>
      </c>
      <c r="J11" s="721">
        <v>0.14540330654192007</v>
      </c>
      <c r="K11" s="721">
        <v>0.13686803995695554</v>
      </c>
      <c r="L11" s="721">
        <v>0.12508138525735946</v>
      </c>
      <c r="M11" s="721">
        <v>0.12113088997380186</v>
      </c>
      <c r="N11" s="721">
        <v>0.12078806380690049</v>
      </c>
      <c r="O11" s="721">
        <v>0.11843121960127517</v>
      </c>
      <c r="P11" s="721">
        <v>0.11757679383220615</v>
      </c>
      <c r="Q11" s="721">
        <v>0.11608907156234612</v>
      </c>
      <c r="R11" s="721">
        <v>0.11366349494330942</v>
      </c>
      <c r="S11" s="721">
        <v>0.1265826135366995</v>
      </c>
      <c r="T11" s="721">
        <v>0.1232995461808595</v>
      </c>
      <c r="U11" s="721">
        <v>0.12300215961247399</v>
      </c>
      <c r="V11" s="721">
        <v>0.1197852506584</v>
      </c>
      <c r="W11" s="717"/>
      <c r="X11" s="189"/>
      <c r="Y11" s="197"/>
      <c r="Z11" s="189"/>
    </row>
    <row r="12" spans="1:31" s="16" customFormat="1" x14ac:dyDescent="0.2">
      <c r="A12" s="16" t="s">
        <v>222</v>
      </c>
      <c r="B12" s="720">
        <v>28.851123312250156</v>
      </c>
      <c r="C12" s="720">
        <v>31.729838327519978</v>
      </c>
      <c r="D12" s="720">
        <v>35.044355837482044</v>
      </c>
      <c r="E12" s="720">
        <v>38.037692334797143</v>
      </c>
      <c r="F12" s="720">
        <v>39.826519816746469</v>
      </c>
      <c r="G12" s="720">
        <v>44.004189880216558</v>
      </c>
      <c r="H12" s="720">
        <v>48.992933890685592</v>
      </c>
      <c r="I12" s="720">
        <v>53.520704192240281</v>
      </c>
      <c r="J12" s="720">
        <v>60.483915097870209</v>
      </c>
      <c r="K12" s="720">
        <v>64.270669241668628</v>
      </c>
      <c r="L12" s="720">
        <v>63.089886871788856</v>
      </c>
      <c r="M12" s="720">
        <v>61.30603814177924</v>
      </c>
      <c r="N12" s="720">
        <v>61.901895305851845</v>
      </c>
      <c r="O12" s="720">
        <v>60.793698666539647</v>
      </c>
      <c r="P12" s="720">
        <v>61.516310803491386</v>
      </c>
      <c r="Q12" s="720">
        <v>62.65405986356361</v>
      </c>
      <c r="R12" s="720">
        <v>62.940336395519331</v>
      </c>
      <c r="S12" s="720">
        <v>62.744553020283917</v>
      </c>
      <c r="T12" s="720">
        <v>62.790441331218055</v>
      </c>
      <c r="U12" s="720">
        <v>62.894828301859697</v>
      </c>
      <c r="V12" s="720">
        <v>60.255386553643952</v>
      </c>
      <c r="W12" s="717"/>
      <c r="X12" s="189"/>
      <c r="Y12" s="197"/>
      <c r="Z12" s="189"/>
    </row>
    <row r="13" spans="1:31" s="16" customFormat="1" x14ac:dyDescent="0.2">
      <c r="Y13" s="197"/>
      <c r="Z13" s="189"/>
    </row>
    <row r="14" spans="1:31" s="16" customFormat="1" x14ac:dyDescent="0.2">
      <c r="A14" s="449" t="s">
        <v>669</v>
      </c>
      <c r="B14" s="450" t="s">
        <v>90</v>
      </c>
      <c r="C14" s="450" t="s">
        <v>91</v>
      </c>
      <c r="D14" s="450" t="s">
        <v>92</v>
      </c>
      <c r="E14" s="450" t="s">
        <v>93</v>
      </c>
      <c r="F14" s="450" t="s">
        <v>94</v>
      </c>
      <c r="G14" s="450" t="s">
        <v>95</v>
      </c>
      <c r="H14" s="450" t="s">
        <v>96</v>
      </c>
      <c r="I14" s="450" t="s">
        <v>97</v>
      </c>
      <c r="J14" s="450" t="s">
        <v>98</v>
      </c>
      <c r="K14" s="450" t="s">
        <v>99</v>
      </c>
      <c r="L14" s="450" t="s">
        <v>100</v>
      </c>
      <c r="M14" s="450" t="s">
        <v>101</v>
      </c>
      <c r="N14" s="450" t="s">
        <v>102</v>
      </c>
      <c r="O14" s="450" t="s">
        <v>103</v>
      </c>
      <c r="P14" s="450" t="s">
        <v>138</v>
      </c>
      <c r="Q14" s="451" t="s">
        <v>218</v>
      </c>
      <c r="R14" s="451" t="s">
        <v>106</v>
      </c>
      <c r="S14" s="450" t="s">
        <v>140</v>
      </c>
      <c r="T14" s="450" t="s">
        <v>141</v>
      </c>
      <c r="U14" s="450" t="s">
        <v>251</v>
      </c>
      <c r="V14" s="450" t="s">
        <v>411</v>
      </c>
    </row>
    <row r="15" spans="1:31" s="16" customFormat="1" x14ac:dyDescent="0.2">
      <c r="A15" s="16" t="s">
        <v>290</v>
      </c>
      <c r="B15" s="189">
        <v>7.529050678125807E-3</v>
      </c>
      <c r="C15" s="189">
        <v>8.2590659920891551E-3</v>
      </c>
      <c r="D15" s="189">
        <v>8.4936950836132907E-3</v>
      </c>
      <c r="E15" s="189">
        <v>8.2165391811344479E-3</v>
      </c>
      <c r="F15" s="189">
        <v>8.0924672641671195E-3</v>
      </c>
      <c r="G15" s="189">
        <v>7.4127057352790333E-3</v>
      </c>
      <c r="H15" s="189">
        <v>6.735695226569533E-3</v>
      </c>
      <c r="I15" s="189">
        <v>7.5512336284706038E-3</v>
      </c>
      <c r="J15" s="189">
        <v>1.5796710672098334E-2</v>
      </c>
      <c r="K15" s="189">
        <v>1.9396672790525957E-2</v>
      </c>
      <c r="L15" s="189">
        <v>2.03499999360944E-2</v>
      </c>
      <c r="M15" s="189">
        <v>2.6217839120021309E-2</v>
      </c>
      <c r="N15" s="189">
        <v>2.8724303304120128E-2</v>
      </c>
      <c r="O15" s="189">
        <v>3.2054232463870513E-2</v>
      </c>
      <c r="P15" s="189">
        <v>3.480153786536281E-2</v>
      </c>
      <c r="Q15" s="189">
        <v>3.2187444888890429E-2</v>
      </c>
      <c r="R15" s="189">
        <v>3.0397581315454687E-2</v>
      </c>
      <c r="S15" s="189">
        <v>3.0441911254282823E-2</v>
      </c>
      <c r="T15" s="189">
        <v>2.8709910644109299E-2</v>
      </c>
      <c r="U15" s="189">
        <v>2.5995108531334635E-2</v>
      </c>
      <c r="V15" s="189">
        <v>2.4073451015229019E-2</v>
      </c>
      <c r="W15" s="189"/>
      <c r="X15" s="189"/>
    </row>
    <row r="16" spans="1:31" s="16" customFormat="1" x14ac:dyDescent="0.2">
      <c r="A16" s="16" t="s">
        <v>292</v>
      </c>
      <c r="B16" s="189">
        <v>6.8153300696843777E-3</v>
      </c>
      <c r="C16" s="189">
        <v>6.8639114716398768E-3</v>
      </c>
      <c r="D16" s="189">
        <v>6.4782569073562751E-3</v>
      </c>
      <c r="E16" s="189">
        <v>6.3884736870813297E-3</v>
      </c>
      <c r="F16" s="189">
        <v>6.2182765387077069E-3</v>
      </c>
      <c r="G16" s="189">
        <v>5.9162002344786569E-3</v>
      </c>
      <c r="H16" s="189">
        <v>4.1028186472130117E-3</v>
      </c>
      <c r="I16" s="189">
        <v>2.4651802334320562E-3</v>
      </c>
      <c r="J16" s="189">
        <v>2.5601730580388352E-3</v>
      </c>
      <c r="K16" s="189">
        <v>2.3725717230123761E-3</v>
      </c>
      <c r="L16" s="189">
        <v>2.7945388385607018E-3</v>
      </c>
      <c r="M16" s="189">
        <v>3.457410356821445E-3</v>
      </c>
      <c r="N16" s="189">
        <v>4.0831305144435224E-3</v>
      </c>
      <c r="O16" s="189">
        <v>4.9449703443055588E-3</v>
      </c>
      <c r="P16" s="189">
        <v>5.5280067678751578E-3</v>
      </c>
      <c r="Q16" s="189">
        <v>5.4850010065244535E-3</v>
      </c>
      <c r="R16" s="189">
        <v>5.8069450077967511E-3</v>
      </c>
      <c r="S16" s="189">
        <v>5.8881336364093673E-3</v>
      </c>
      <c r="T16" s="189">
        <v>6.0582904745694636E-3</v>
      </c>
      <c r="U16" s="189">
        <v>5.949979638933631E-3</v>
      </c>
      <c r="V16" s="189">
        <v>5.9662536357233363E-3</v>
      </c>
      <c r="W16" s="189"/>
      <c r="X16" s="189"/>
    </row>
    <row r="17" spans="1:24" s="16" customFormat="1" x14ac:dyDescent="0.2">
      <c r="A17" s="16" t="s">
        <v>293</v>
      </c>
      <c r="B17" s="189">
        <v>0.22369314538955423</v>
      </c>
      <c r="C17" s="189">
        <v>0.19532993655431016</v>
      </c>
      <c r="D17" s="189">
        <v>0.18441120459753035</v>
      </c>
      <c r="E17" s="189">
        <v>0.18147512055694207</v>
      </c>
      <c r="F17" s="189">
        <v>0.18567225324692069</v>
      </c>
      <c r="G17" s="189">
        <v>0.179974817735057</v>
      </c>
      <c r="H17" s="189">
        <v>0.17251767405884869</v>
      </c>
      <c r="I17" s="189">
        <v>0.16645895176692344</v>
      </c>
      <c r="J17" s="189">
        <v>0.16123434637092129</v>
      </c>
      <c r="K17" s="189">
        <v>0.16089355238024264</v>
      </c>
      <c r="L17" s="189">
        <v>0.17021247447866425</v>
      </c>
      <c r="M17" s="189">
        <v>0.1809745467453959</v>
      </c>
      <c r="N17" s="189">
        <v>0.18280794934644218</v>
      </c>
      <c r="O17" s="189">
        <v>0.19006012773281719</v>
      </c>
      <c r="P17" s="189">
        <v>0.19199896515387449</v>
      </c>
      <c r="Q17" s="189">
        <v>0.19720731870587693</v>
      </c>
      <c r="R17" s="189">
        <v>0.20521250649907422</v>
      </c>
      <c r="S17" s="189">
        <v>0.21293353328918496</v>
      </c>
      <c r="T17" s="189">
        <v>0.21982356458251237</v>
      </c>
      <c r="U17" s="189">
        <v>0.22368458408142844</v>
      </c>
      <c r="V17" s="189">
        <v>0.23321701236829134</v>
      </c>
      <c r="W17" s="189"/>
      <c r="X17" s="189"/>
    </row>
    <row r="18" spans="1:24" s="16" customFormat="1" x14ac:dyDescent="0.2">
      <c r="A18" s="16" t="s">
        <v>294</v>
      </c>
      <c r="B18" s="189">
        <v>0.10426996938017931</v>
      </c>
      <c r="C18" s="189">
        <v>9.8729746966779872E-2</v>
      </c>
      <c r="D18" s="189">
        <v>9.3774661104593579E-2</v>
      </c>
      <c r="E18" s="189">
        <v>0.10061598852869408</v>
      </c>
      <c r="F18" s="189">
        <v>0.11054360557340744</v>
      </c>
      <c r="G18" s="189">
        <v>0.11474678422553088</v>
      </c>
      <c r="H18" s="189">
        <v>0.11774784192360652</v>
      </c>
      <c r="I18" s="189">
        <v>0.10777921441743055</v>
      </c>
      <c r="J18" s="189">
        <v>9.2036881688456737E-2</v>
      </c>
      <c r="K18" s="189">
        <v>8.732795671988218E-2</v>
      </c>
      <c r="L18" s="189">
        <v>8.7545983055815207E-2</v>
      </c>
      <c r="M18" s="189">
        <v>8.5652292728595411E-2</v>
      </c>
      <c r="N18" s="189">
        <v>8.0780075809067833E-2</v>
      </c>
      <c r="O18" s="189">
        <v>7.7818198976111558E-2</v>
      </c>
      <c r="P18" s="189">
        <v>7.334190805646229E-2</v>
      </c>
      <c r="Q18" s="189">
        <v>7.2905740726856058E-2</v>
      </c>
      <c r="R18" s="189">
        <v>7.4107023027677299E-2</v>
      </c>
      <c r="S18" s="189">
        <v>7.4759503947008213E-2</v>
      </c>
      <c r="T18" s="189">
        <v>7.42107011025913E-2</v>
      </c>
      <c r="U18" s="189">
        <v>7.0156890908828429E-2</v>
      </c>
      <c r="V18" s="189">
        <v>7.0964380855696452E-2</v>
      </c>
      <c r="W18" s="189"/>
      <c r="X18" s="189"/>
    </row>
    <row r="19" spans="1:24" s="16" customFormat="1" x14ac:dyDescent="0.2">
      <c r="A19" s="16" t="s">
        <v>119</v>
      </c>
      <c r="B19" s="189">
        <v>0.61385066692836709</v>
      </c>
      <c r="C19" s="189">
        <v>0.64620527907967273</v>
      </c>
      <c r="D19" s="189">
        <v>0.66314112527012337</v>
      </c>
      <c r="E19" s="189">
        <v>0.66035582110078583</v>
      </c>
      <c r="F19" s="189">
        <v>0.64671689386053421</v>
      </c>
      <c r="G19" s="189">
        <v>0.65171862297783545</v>
      </c>
      <c r="H19" s="189">
        <v>0.66217902208970425</v>
      </c>
      <c r="I19" s="189">
        <v>0.67055187867096411</v>
      </c>
      <c r="J19" s="189">
        <v>0.67578088020392635</v>
      </c>
      <c r="K19" s="189">
        <v>0.68253921481573976</v>
      </c>
      <c r="L19" s="189">
        <v>0.6824530925995177</v>
      </c>
      <c r="M19" s="189">
        <v>0.6698074601470716</v>
      </c>
      <c r="N19" s="189">
        <v>0.67041758318570388</v>
      </c>
      <c r="O19" s="189">
        <v>0.66263954759981625</v>
      </c>
      <c r="P19" s="189">
        <v>0.66369960701123576</v>
      </c>
      <c r="Q19" s="189">
        <v>0.66441323714778278</v>
      </c>
      <c r="R19" s="189">
        <v>0.65963890986830687</v>
      </c>
      <c r="S19" s="189">
        <v>0.65301707944965137</v>
      </c>
      <c r="T19" s="189">
        <v>0.65014638823564419</v>
      </c>
      <c r="U19" s="189">
        <v>0.65477780059954016</v>
      </c>
      <c r="V19" s="189">
        <v>0.64760793808997441</v>
      </c>
      <c r="W19" s="189"/>
      <c r="X19" s="189"/>
    </row>
    <row r="20" spans="1:24" s="16" customFormat="1" x14ac:dyDescent="0.2">
      <c r="A20" s="16" t="s">
        <v>295</v>
      </c>
      <c r="B20" s="189">
        <v>3.8170027278041953E-2</v>
      </c>
      <c r="C20" s="189">
        <v>3.925836204476818E-2</v>
      </c>
      <c r="D20" s="189">
        <v>3.8786038680164593E-2</v>
      </c>
      <c r="E20" s="189">
        <v>3.859982625997304E-2</v>
      </c>
      <c r="F20" s="189">
        <v>3.8802974249432957E-2</v>
      </c>
      <c r="G20" s="189">
        <v>3.6748107912572464E-2</v>
      </c>
      <c r="H20" s="189">
        <v>3.3728630412078214E-2</v>
      </c>
      <c r="I20" s="189">
        <v>4.2500864353835488E-2</v>
      </c>
      <c r="J20" s="189">
        <v>5.0187008425733662E-2</v>
      </c>
      <c r="K20" s="189">
        <v>4.5340474782533939E-2</v>
      </c>
      <c r="L20" s="189">
        <v>3.46613209892042E-2</v>
      </c>
      <c r="M20" s="189">
        <v>3.1914611431051378E-2</v>
      </c>
      <c r="N20" s="189">
        <v>3.1235675683026733E-2</v>
      </c>
      <c r="O20" s="189">
        <v>3.0534839081649376E-2</v>
      </c>
      <c r="P20" s="189">
        <v>2.8718664270130742E-2</v>
      </c>
      <c r="Q20" s="189">
        <v>2.594839959570603E-2</v>
      </c>
      <c r="R20" s="189">
        <v>2.3031141567214603E-2</v>
      </c>
      <c r="S20" s="189">
        <v>2.0942410496360597E-2</v>
      </c>
      <c r="T20" s="189">
        <v>1.9087477504718772E-2</v>
      </c>
      <c r="U20" s="189">
        <v>1.7479956211329833E-2</v>
      </c>
      <c r="V20" s="189">
        <v>1.6183004824969604E-2</v>
      </c>
      <c r="W20" s="189"/>
      <c r="X20" s="189"/>
    </row>
    <row r="21" spans="1:24" s="16" customFormat="1" x14ac:dyDescent="0.2">
      <c r="A21" s="20" t="s">
        <v>126</v>
      </c>
      <c r="B21" s="434">
        <v>5.6718102760473267E-3</v>
      </c>
      <c r="C21" s="434">
        <v>5.3536978907399169E-3</v>
      </c>
      <c r="D21" s="434">
        <v>4.9150183566185109E-3</v>
      </c>
      <c r="E21" s="434">
        <v>4.3482306853891168E-3</v>
      </c>
      <c r="F21" s="434">
        <v>3.9535292668298992E-3</v>
      </c>
      <c r="G21" s="434">
        <v>3.4827611792465183E-3</v>
      </c>
      <c r="H21" s="434">
        <v>2.9883176419797756E-3</v>
      </c>
      <c r="I21" s="434">
        <v>2.6926769289438283E-3</v>
      </c>
      <c r="J21" s="434">
        <v>2.4039995808247555E-3</v>
      </c>
      <c r="K21" s="434">
        <v>2.1295567880631285E-3</v>
      </c>
      <c r="L21" s="434">
        <v>1.982590102143464E-3</v>
      </c>
      <c r="M21" s="434">
        <v>1.9758394710431108E-3</v>
      </c>
      <c r="N21" s="434">
        <v>1.9512821571956278E-3</v>
      </c>
      <c r="O21" s="434">
        <v>1.948083801429551E-3</v>
      </c>
      <c r="P21" s="434">
        <v>1.9113108750587336E-3</v>
      </c>
      <c r="Q21" s="434">
        <v>1.8528579283631956E-3</v>
      </c>
      <c r="R21" s="434">
        <v>1.8058927144755622E-3</v>
      </c>
      <c r="S21" s="434">
        <v>2.0174279271027423E-3</v>
      </c>
      <c r="T21" s="434">
        <v>1.9636674558545842E-3</v>
      </c>
      <c r="U21" s="434">
        <v>1.9556800286047848E-3</v>
      </c>
      <c r="V21" s="434">
        <v>1.98795921011573E-3</v>
      </c>
      <c r="W21" s="189"/>
      <c r="X21" s="189"/>
    </row>
    <row r="22" spans="1:24" x14ac:dyDescent="0.2">
      <c r="B22" s="171"/>
      <c r="C22" s="171"/>
      <c r="D22" s="171"/>
      <c r="E22" s="171"/>
      <c r="F22" s="171"/>
      <c r="G22" s="171"/>
      <c r="H22" s="171"/>
      <c r="I22" s="171"/>
      <c r="J22" s="171"/>
      <c r="K22" s="171"/>
      <c r="L22" s="171"/>
      <c r="M22" s="171"/>
      <c r="N22" s="171"/>
      <c r="O22" s="171"/>
      <c r="P22" s="171"/>
      <c r="Q22" s="171"/>
      <c r="R22" s="171"/>
      <c r="S22" s="171"/>
      <c r="T22" s="171"/>
      <c r="U22" s="171"/>
      <c r="V22" s="171"/>
      <c r="W22" s="171"/>
      <c r="X22" s="171"/>
    </row>
    <row r="23" spans="1:24" x14ac:dyDescent="0.2">
      <c r="A23" s="441" t="s">
        <v>670</v>
      </c>
      <c r="B23" s="171"/>
      <c r="C23" s="171"/>
      <c r="D23" s="171"/>
      <c r="E23" s="171"/>
      <c r="F23" s="171"/>
      <c r="G23" s="171"/>
      <c r="H23" s="171"/>
      <c r="I23" s="171"/>
      <c r="J23" s="171"/>
      <c r="K23" s="171"/>
      <c r="L23" s="171"/>
      <c r="M23" s="171"/>
      <c r="N23" s="171"/>
      <c r="O23" s="171"/>
      <c r="P23" s="171"/>
      <c r="Q23" s="171"/>
      <c r="R23" s="171"/>
    </row>
    <row r="24" spans="1:24" x14ac:dyDescent="0.2">
      <c r="A24" s="441"/>
      <c r="B24" s="171"/>
      <c r="C24" s="171"/>
      <c r="D24" s="171"/>
      <c r="E24" s="171"/>
      <c r="F24" s="171"/>
      <c r="G24" s="171"/>
      <c r="H24" s="171"/>
      <c r="I24" s="171"/>
      <c r="J24" s="171"/>
      <c r="K24" s="171"/>
      <c r="L24" s="171"/>
      <c r="M24" s="171"/>
      <c r="N24" s="171"/>
      <c r="O24" s="171"/>
      <c r="P24" s="171"/>
      <c r="Q24" s="171"/>
      <c r="R24" s="171"/>
    </row>
    <row r="25" spans="1:24" x14ac:dyDescent="0.2">
      <c r="A25" s="441" t="s">
        <v>671</v>
      </c>
      <c r="B25" s="17"/>
      <c r="C25" s="17"/>
      <c r="D25" s="17"/>
      <c r="E25" s="17"/>
      <c r="F25" s="17"/>
      <c r="G25" s="17"/>
      <c r="H25" s="17"/>
      <c r="I25" s="17"/>
      <c r="J25" s="17"/>
      <c r="K25" s="17"/>
      <c r="L25" s="17"/>
      <c r="M25" s="17"/>
      <c r="N25" s="17"/>
      <c r="O25" s="17"/>
      <c r="P25" s="17"/>
      <c r="Q25" s="17"/>
      <c r="R25" s="17"/>
      <c r="S25" s="17"/>
    </row>
    <row r="26" spans="1:24" x14ac:dyDescent="0.2">
      <c r="A26" s="441"/>
      <c r="B26" s="16"/>
      <c r="C26" s="16"/>
      <c r="D26" s="16"/>
      <c r="E26" s="16"/>
      <c r="F26" s="16"/>
      <c r="G26" s="16"/>
      <c r="H26" s="16"/>
      <c r="I26" s="16"/>
      <c r="J26" s="16"/>
      <c r="K26" s="16"/>
      <c r="L26" s="16"/>
      <c r="M26" s="16"/>
      <c r="N26" s="16"/>
      <c r="O26" s="16"/>
      <c r="P26" s="16"/>
      <c r="Q26" s="177"/>
      <c r="R26" s="177"/>
    </row>
    <row r="27" spans="1:24" x14ac:dyDescent="0.2">
      <c r="A27" s="79" t="s">
        <v>722</v>
      </c>
      <c r="B27" s="16"/>
      <c r="C27" s="16"/>
      <c r="D27" s="16"/>
      <c r="E27" s="16"/>
      <c r="F27" s="16"/>
      <c r="G27" s="16"/>
      <c r="H27" s="16"/>
      <c r="I27" s="16"/>
      <c r="J27" s="16"/>
      <c r="K27" s="16"/>
      <c r="L27" s="16"/>
      <c r="M27" s="16"/>
      <c r="N27" s="16"/>
      <c r="O27" s="16"/>
      <c r="P27" s="16"/>
      <c r="Q27" s="177"/>
      <c r="R27" s="177"/>
    </row>
    <row r="28" spans="1:24" x14ac:dyDescent="0.2">
      <c r="A28" s="16"/>
      <c r="B28" s="176"/>
      <c r="C28" s="176"/>
      <c r="D28" s="176"/>
      <c r="E28" s="176"/>
      <c r="F28" s="176"/>
      <c r="G28" s="176"/>
      <c r="H28" s="176"/>
      <c r="I28" s="176"/>
      <c r="J28" s="176"/>
      <c r="K28" s="176"/>
      <c r="L28" s="176"/>
      <c r="M28" s="176"/>
      <c r="N28" s="176"/>
      <c r="O28" s="176"/>
      <c r="P28" s="176"/>
      <c r="Q28" s="176"/>
      <c r="R28" s="176"/>
      <c r="S28" s="176"/>
    </row>
    <row r="29" spans="1:24" x14ac:dyDescent="0.2">
      <c r="A29" s="16"/>
      <c r="B29" s="176"/>
      <c r="C29" s="176"/>
      <c r="D29" s="176"/>
      <c r="E29" s="176"/>
      <c r="F29" s="176"/>
      <c r="G29" s="176"/>
      <c r="H29" s="176"/>
      <c r="I29" s="176"/>
      <c r="J29" s="176"/>
      <c r="K29" s="176"/>
      <c r="L29" s="176"/>
      <c r="M29" s="176"/>
      <c r="N29" s="176"/>
      <c r="O29" s="176"/>
      <c r="P29" s="176"/>
      <c r="Q29" s="176"/>
      <c r="R29" s="176"/>
      <c r="S29" s="176"/>
    </row>
    <row r="30" spans="1:24" x14ac:dyDescent="0.2">
      <c r="A30" s="16"/>
      <c r="B30" s="176"/>
      <c r="C30" s="176"/>
      <c r="D30" s="176"/>
      <c r="E30" s="176"/>
      <c r="F30" s="176"/>
      <c r="G30" s="176"/>
      <c r="H30" s="176"/>
      <c r="I30" s="176"/>
      <c r="J30" s="176"/>
      <c r="K30" s="176"/>
      <c r="L30" s="176"/>
      <c r="M30" s="176"/>
      <c r="N30" s="176"/>
      <c r="O30" s="176"/>
      <c r="P30" s="176"/>
      <c r="Q30" s="176"/>
      <c r="R30" s="176"/>
      <c r="S30" s="176"/>
    </row>
    <row r="31" spans="1:24" x14ac:dyDescent="0.2">
      <c r="A31" s="16"/>
      <c r="B31" s="176"/>
      <c r="C31" s="176"/>
      <c r="D31" s="176"/>
      <c r="E31" s="176"/>
      <c r="F31" s="176"/>
      <c r="G31" s="176"/>
      <c r="H31" s="176"/>
      <c r="I31" s="176"/>
      <c r="J31" s="176"/>
      <c r="K31" s="176"/>
      <c r="L31" s="176"/>
      <c r="M31" s="176"/>
      <c r="N31" s="176"/>
      <c r="O31" s="176"/>
      <c r="P31" s="176"/>
      <c r="Q31" s="176"/>
      <c r="R31" s="176"/>
      <c r="S31" s="176"/>
    </row>
    <row r="32" spans="1:24" x14ac:dyDescent="0.2">
      <c r="A32" s="16"/>
      <c r="B32" s="176"/>
      <c r="C32" s="176"/>
      <c r="D32" s="176"/>
      <c r="E32" s="176"/>
      <c r="F32" s="176"/>
      <c r="G32" s="176"/>
      <c r="H32" s="176"/>
      <c r="I32" s="176"/>
      <c r="J32" s="176"/>
      <c r="K32" s="176"/>
      <c r="L32" s="176"/>
      <c r="M32" s="176"/>
      <c r="N32" s="176"/>
      <c r="O32" s="176"/>
      <c r="P32" s="176"/>
      <c r="Q32" s="176"/>
      <c r="R32" s="176"/>
      <c r="S32" s="176"/>
    </row>
    <row r="33" spans="1:19" x14ac:dyDescent="0.2">
      <c r="A33" s="16"/>
      <c r="B33" s="176"/>
      <c r="C33" s="176"/>
      <c r="D33" s="176"/>
      <c r="E33" s="176"/>
      <c r="F33" s="176"/>
      <c r="G33" s="176"/>
      <c r="H33" s="176"/>
      <c r="I33" s="176"/>
      <c r="J33" s="176"/>
      <c r="K33" s="176"/>
      <c r="L33" s="176"/>
      <c r="M33" s="176"/>
      <c r="N33" s="176"/>
      <c r="O33" s="176"/>
      <c r="P33" s="176"/>
      <c r="Q33" s="176"/>
      <c r="R33" s="176"/>
      <c r="S33" s="176"/>
    </row>
    <row r="34" spans="1:19" x14ac:dyDescent="0.2">
      <c r="A34" s="16"/>
      <c r="B34" s="176"/>
      <c r="C34" s="176"/>
      <c r="D34" s="176"/>
      <c r="E34" s="176"/>
      <c r="F34" s="176"/>
      <c r="G34" s="176"/>
      <c r="H34" s="176"/>
      <c r="I34" s="176"/>
      <c r="J34" s="176"/>
      <c r="K34" s="176"/>
      <c r="L34" s="176"/>
      <c r="M34" s="176"/>
      <c r="N34" s="176"/>
      <c r="O34" s="176"/>
      <c r="P34" s="176"/>
      <c r="Q34" s="176"/>
      <c r="R34" s="176"/>
      <c r="S34" s="176"/>
    </row>
    <row r="35" spans="1:19" x14ac:dyDescent="0.2">
      <c r="A35" s="179"/>
      <c r="B35" s="180"/>
      <c r="C35" s="180"/>
      <c r="D35" s="180"/>
      <c r="E35" s="180"/>
      <c r="F35" s="180"/>
      <c r="G35" s="180"/>
      <c r="H35" s="180"/>
      <c r="I35" s="180"/>
      <c r="J35" s="180"/>
      <c r="K35" s="180"/>
      <c r="L35" s="180"/>
      <c r="M35" s="180"/>
      <c r="N35" s="180"/>
      <c r="O35" s="180"/>
      <c r="P35" s="180"/>
      <c r="Q35" s="180"/>
      <c r="R35" s="180"/>
      <c r="S35" s="180"/>
    </row>
    <row r="36" spans="1:19" x14ac:dyDescent="0.2">
      <c r="A36" s="16"/>
      <c r="B36" s="181"/>
      <c r="C36" s="181"/>
      <c r="D36" s="181"/>
      <c r="E36" s="181"/>
      <c r="F36" s="181"/>
      <c r="G36" s="181"/>
      <c r="H36" s="181"/>
      <c r="I36" s="181"/>
      <c r="J36" s="181"/>
      <c r="K36" s="181"/>
      <c r="L36" s="181"/>
      <c r="M36" s="181"/>
      <c r="N36" s="182"/>
      <c r="O36" s="182"/>
      <c r="P36" s="182"/>
      <c r="Q36" s="181"/>
      <c r="R36" s="181"/>
    </row>
    <row r="37" spans="1:19" ht="15" x14ac:dyDescent="0.25">
      <c r="A37" s="178"/>
      <c r="N37" s="8"/>
    </row>
    <row r="38" spans="1:19" x14ac:dyDescent="0.2">
      <c r="B38" s="171"/>
      <c r="C38" s="171"/>
      <c r="D38" s="171"/>
      <c r="E38" s="171"/>
      <c r="F38" s="171"/>
      <c r="G38" s="171"/>
      <c r="H38" s="171"/>
      <c r="I38" s="171"/>
      <c r="J38" s="171"/>
      <c r="K38" s="171"/>
      <c r="L38" s="171"/>
      <c r="M38" s="171"/>
      <c r="N38" s="171"/>
      <c r="O38" s="171"/>
      <c r="P38" s="171"/>
      <c r="Q38" s="171"/>
      <c r="R38" s="171"/>
      <c r="S38" s="171"/>
    </row>
    <row r="39" spans="1:19" x14ac:dyDescent="0.2">
      <c r="B39" s="171"/>
      <c r="C39" s="171"/>
      <c r="D39" s="171"/>
      <c r="E39" s="171"/>
      <c r="F39" s="171"/>
      <c r="G39" s="171"/>
      <c r="H39" s="171"/>
      <c r="I39" s="171"/>
      <c r="J39" s="171"/>
      <c r="K39" s="171"/>
      <c r="L39" s="171"/>
      <c r="M39" s="171"/>
      <c r="N39" s="171"/>
      <c r="O39" s="171"/>
      <c r="P39" s="171"/>
      <c r="Q39" s="171"/>
      <c r="R39" s="171"/>
      <c r="S39" s="171"/>
    </row>
    <row r="40" spans="1:19" x14ac:dyDescent="0.2">
      <c r="B40" s="171"/>
      <c r="C40" s="171"/>
      <c r="D40" s="171"/>
      <c r="E40" s="171"/>
      <c r="F40" s="171"/>
      <c r="G40" s="171"/>
      <c r="H40" s="171"/>
      <c r="I40" s="171"/>
      <c r="J40" s="171"/>
      <c r="K40" s="171"/>
      <c r="L40" s="171"/>
      <c r="M40" s="171"/>
      <c r="N40" s="171"/>
      <c r="O40" s="171"/>
      <c r="P40" s="171"/>
      <c r="Q40" s="171"/>
      <c r="R40" s="171"/>
      <c r="S40" s="171"/>
    </row>
    <row r="41" spans="1:19" x14ac:dyDescent="0.2">
      <c r="B41" s="171"/>
      <c r="C41" s="171"/>
      <c r="D41" s="171"/>
      <c r="E41" s="171"/>
      <c r="F41" s="171"/>
      <c r="G41" s="171"/>
      <c r="H41" s="171"/>
      <c r="I41" s="171"/>
      <c r="J41" s="171"/>
      <c r="K41" s="171"/>
      <c r="L41" s="171"/>
      <c r="M41" s="171"/>
      <c r="N41" s="171"/>
      <c r="O41" s="171"/>
      <c r="P41" s="171"/>
      <c r="Q41" s="171"/>
      <c r="R41" s="171"/>
      <c r="S41" s="171"/>
    </row>
    <row r="42" spans="1:19" x14ac:dyDescent="0.2">
      <c r="B42" s="171"/>
      <c r="C42" s="171"/>
      <c r="D42" s="171"/>
      <c r="E42" s="171"/>
      <c r="F42" s="171"/>
      <c r="G42" s="171"/>
      <c r="H42" s="171"/>
      <c r="I42" s="171"/>
      <c r="J42" s="171"/>
      <c r="K42" s="171"/>
      <c r="L42" s="171"/>
      <c r="M42" s="171"/>
      <c r="N42" s="171"/>
      <c r="O42" s="171"/>
      <c r="P42" s="171"/>
      <c r="Q42" s="171"/>
      <c r="R42" s="171"/>
      <c r="S42" s="171"/>
    </row>
    <row r="43" spans="1:19" x14ac:dyDescent="0.2">
      <c r="B43" s="171"/>
      <c r="C43" s="171"/>
      <c r="D43" s="171"/>
      <c r="E43" s="171"/>
      <c r="F43" s="171"/>
      <c r="G43" s="171"/>
      <c r="H43" s="171"/>
      <c r="I43" s="171"/>
      <c r="J43" s="171"/>
      <c r="K43" s="171"/>
      <c r="L43" s="171"/>
      <c r="M43" s="171"/>
      <c r="N43" s="171"/>
      <c r="O43" s="171"/>
      <c r="P43" s="171"/>
      <c r="Q43" s="171"/>
      <c r="R43" s="171"/>
      <c r="S43" s="171"/>
    </row>
    <row r="44" spans="1:19" x14ac:dyDescent="0.2">
      <c r="B44" s="171"/>
      <c r="C44" s="171"/>
      <c r="D44" s="171"/>
      <c r="E44" s="171"/>
      <c r="F44" s="171"/>
      <c r="G44" s="171"/>
      <c r="H44" s="171"/>
      <c r="I44" s="171"/>
      <c r="J44" s="171"/>
      <c r="K44" s="171"/>
      <c r="L44" s="171"/>
      <c r="M44" s="171"/>
      <c r="N44" s="171"/>
      <c r="O44" s="171"/>
      <c r="P44" s="171"/>
      <c r="Q44" s="171"/>
      <c r="R44" s="171"/>
      <c r="S44" s="171"/>
    </row>
    <row r="46" spans="1:19" ht="15" x14ac:dyDescent="0.25">
      <c r="A46" s="16"/>
      <c r="B46" s="8"/>
      <c r="C46" s="8"/>
      <c r="D46" s="8"/>
      <c r="E46" s="8"/>
      <c r="F46" s="8"/>
      <c r="G46" s="8"/>
      <c r="H46" s="8"/>
      <c r="I46" s="8"/>
      <c r="J46" s="8"/>
      <c r="K46" s="8"/>
      <c r="L46" s="8"/>
      <c r="M46" s="8"/>
      <c r="N46" s="8"/>
      <c r="O46" s="8"/>
      <c r="P46" s="8"/>
      <c r="Q46" s="8"/>
      <c r="R46" s="8"/>
      <c r="S46" s="8"/>
    </row>
    <row r="47" spans="1:19" x14ac:dyDescent="0.2">
      <c r="B47" s="176"/>
      <c r="C47" s="176"/>
      <c r="D47" s="176"/>
      <c r="E47" s="176"/>
      <c r="F47" s="176"/>
      <c r="G47" s="176"/>
      <c r="H47" s="176"/>
      <c r="I47" s="176"/>
      <c r="J47" s="176"/>
      <c r="K47" s="176"/>
      <c r="L47" s="176"/>
      <c r="M47" s="176"/>
      <c r="N47" s="176"/>
      <c r="O47" s="176"/>
      <c r="P47" s="176"/>
      <c r="Q47" s="176"/>
      <c r="R47" s="176"/>
      <c r="S47" s="176"/>
    </row>
    <row r="48" spans="1:19" x14ac:dyDescent="0.2">
      <c r="B48" s="176"/>
      <c r="C48" s="176"/>
      <c r="D48" s="176"/>
      <c r="E48" s="176"/>
      <c r="F48" s="176"/>
      <c r="G48" s="176"/>
      <c r="H48" s="176"/>
      <c r="I48" s="176"/>
      <c r="J48" s="176"/>
      <c r="K48" s="176"/>
      <c r="L48" s="176"/>
      <c r="M48" s="176"/>
      <c r="N48" s="176"/>
      <c r="O48" s="176"/>
      <c r="P48" s="176"/>
      <c r="Q48" s="176"/>
      <c r="R48" s="176"/>
      <c r="S48" s="176"/>
    </row>
    <row r="49" spans="1:19" x14ac:dyDescent="0.2">
      <c r="B49" s="176"/>
      <c r="C49" s="176"/>
      <c r="D49" s="176"/>
      <c r="E49" s="176"/>
      <c r="F49" s="176"/>
      <c r="G49" s="176"/>
      <c r="H49" s="176"/>
      <c r="I49" s="176"/>
      <c r="J49" s="176"/>
      <c r="K49" s="176"/>
      <c r="L49" s="176"/>
      <c r="M49" s="176"/>
      <c r="N49" s="176"/>
      <c r="O49" s="176"/>
      <c r="P49" s="176"/>
      <c r="Q49" s="176"/>
      <c r="R49" s="176"/>
      <c r="S49" s="176"/>
    </row>
    <row r="50" spans="1:19" x14ac:dyDescent="0.2">
      <c r="B50" s="176"/>
      <c r="C50" s="176"/>
      <c r="D50" s="176"/>
      <c r="E50" s="176"/>
      <c r="F50" s="176"/>
      <c r="G50" s="176"/>
      <c r="H50" s="176"/>
      <c r="I50" s="176"/>
      <c r="J50" s="176"/>
      <c r="K50" s="176"/>
      <c r="L50" s="176"/>
      <c r="M50" s="176"/>
      <c r="N50" s="176"/>
      <c r="O50" s="176"/>
      <c r="P50" s="176"/>
      <c r="Q50" s="176"/>
      <c r="R50" s="176"/>
    </row>
    <row r="51" spans="1:19" ht="15" x14ac:dyDescent="0.25">
      <c r="B51" s="8"/>
      <c r="C51" s="8"/>
      <c r="D51" s="8"/>
      <c r="E51" s="8"/>
      <c r="F51" s="8"/>
      <c r="G51" s="8"/>
      <c r="H51" s="8"/>
      <c r="I51" s="8"/>
      <c r="J51" s="8"/>
      <c r="K51" s="8"/>
      <c r="L51" s="8"/>
      <c r="M51" s="8"/>
      <c r="N51" s="8"/>
      <c r="O51" s="8"/>
      <c r="P51" s="8"/>
      <c r="Q51" s="8"/>
      <c r="R51" s="8"/>
      <c r="S51" s="8"/>
    </row>
    <row r="52" spans="1:19" ht="15" x14ac:dyDescent="0.25">
      <c r="B52" s="183"/>
      <c r="C52" s="183"/>
      <c r="D52" s="183"/>
      <c r="E52" s="183"/>
      <c r="F52" s="183"/>
      <c r="G52" s="183"/>
      <c r="H52" s="183"/>
      <c r="I52" s="183"/>
      <c r="J52" s="183"/>
      <c r="K52" s="183"/>
      <c r="L52" s="183"/>
      <c r="M52" s="183"/>
      <c r="N52" s="183"/>
      <c r="O52" s="183"/>
      <c r="P52" s="183"/>
      <c r="Q52" s="183"/>
      <c r="R52" s="183"/>
      <c r="S52" s="183"/>
    </row>
    <row r="53" spans="1:19" x14ac:dyDescent="0.2">
      <c r="A53" s="184"/>
      <c r="I53" s="184"/>
      <c r="N53" s="185"/>
    </row>
    <row r="54" spans="1:19" x14ac:dyDescent="0.2">
      <c r="I54" s="16"/>
    </row>
    <row r="55" spans="1:19" x14ac:dyDescent="0.2">
      <c r="I55" s="16"/>
    </row>
  </sheetData>
  <mergeCells count="3">
    <mergeCell ref="A3:U3"/>
    <mergeCell ref="W3:X3"/>
    <mergeCell ref="Y3:Z3"/>
  </mergeCells>
  <pageMargins left="0.7" right="0.7" top="0.75" bottom="0.75" header="0.3" footer="0.3"/>
  <pageSetup orientation="portrait" horizontalDpi="4294967292" vertic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78F01-39D7-4CFB-A904-DE6DB1B2604C}">
  <sheetPr>
    <tabColor theme="5" tint="0.39997558519241921"/>
  </sheetPr>
  <dimension ref="A1:AD20"/>
  <sheetViews>
    <sheetView zoomScale="90" zoomScaleNormal="90" zoomScalePageLayoutView="110" workbookViewId="0">
      <selection activeCell="I33" sqref="I33"/>
    </sheetView>
  </sheetViews>
  <sheetFormatPr defaultColWidth="8.85546875" defaultRowHeight="12.75" x14ac:dyDescent="0.2"/>
  <cols>
    <col min="1" max="1" width="26.140625" style="7" customWidth="1"/>
    <col min="2" max="16384" width="8.85546875" style="7"/>
  </cols>
  <sheetData>
    <row r="1" spans="1:30" ht="48" customHeight="1" x14ac:dyDescent="0.2">
      <c r="A1" s="446" t="s">
        <v>746</v>
      </c>
      <c r="B1" s="19"/>
      <c r="C1" s="19"/>
      <c r="D1" s="19"/>
      <c r="E1" s="19"/>
      <c r="F1" s="19"/>
      <c r="G1" s="19"/>
      <c r="H1" s="19"/>
      <c r="I1" s="19"/>
      <c r="J1" s="19"/>
      <c r="K1" s="19"/>
      <c r="L1" s="447"/>
      <c r="M1" s="19"/>
      <c r="N1" s="19"/>
      <c r="O1" s="19"/>
      <c r="P1" s="19"/>
      <c r="Q1" s="19"/>
      <c r="R1" s="19"/>
      <c r="S1" s="19"/>
      <c r="T1" s="19"/>
      <c r="U1" s="19"/>
      <c r="V1" s="19"/>
    </row>
    <row r="2" spans="1:30" s="16" customFormat="1" x14ac:dyDescent="0.2">
      <c r="A2" s="798"/>
      <c r="B2" s="798"/>
      <c r="C2" s="798"/>
      <c r="D2" s="798"/>
      <c r="E2" s="798"/>
      <c r="F2" s="798"/>
      <c r="G2" s="798"/>
      <c r="H2" s="798"/>
      <c r="I2" s="798"/>
      <c r="J2" s="798"/>
      <c r="K2" s="798"/>
      <c r="L2" s="798"/>
      <c r="M2" s="798"/>
      <c r="N2" s="798"/>
      <c r="O2" s="798"/>
      <c r="P2" s="798"/>
      <c r="Q2" s="798"/>
      <c r="R2" s="798"/>
      <c r="S2" s="798"/>
      <c r="T2" s="798"/>
      <c r="U2" s="798"/>
      <c r="V2" s="448"/>
    </row>
    <row r="3" spans="1:30" s="16" customFormat="1" ht="12" customHeight="1" x14ac:dyDescent="0.2">
      <c r="A3" s="426"/>
      <c r="B3" s="450" t="s">
        <v>90</v>
      </c>
      <c r="C3" s="450" t="s">
        <v>91</v>
      </c>
      <c r="D3" s="450" t="s">
        <v>92</v>
      </c>
      <c r="E3" s="450" t="s">
        <v>93</v>
      </c>
      <c r="F3" s="450" t="s">
        <v>94</v>
      </c>
      <c r="G3" s="450" t="s">
        <v>95</v>
      </c>
      <c r="H3" s="450" t="s">
        <v>96</v>
      </c>
      <c r="I3" s="450" t="s">
        <v>97</v>
      </c>
      <c r="J3" s="450" t="s">
        <v>98</v>
      </c>
      <c r="K3" s="450" t="s">
        <v>99</v>
      </c>
      <c r="L3" s="450" t="s">
        <v>100</v>
      </c>
      <c r="M3" s="450" t="s">
        <v>101</v>
      </c>
      <c r="N3" s="450" t="s">
        <v>102</v>
      </c>
      <c r="O3" s="450" t="s">
        <v>103</v>
      </c>
      <c r="P3" s="450" t="s">
        <v>138</v>
      </c>
      <c r="Q3" s="451" t="s">
        <v>218</v>
      </c>
      <c r="R3" s="451" t="s">
        <v>106</v>
      </c>
      <c r="S3" s="450" t="s">
        <v>140</v>
      </c>
      <c r="T3" s="450" t="s">
        <v>141</v>
      </c>
      <c r="U3" s="450" t="s">
        <v>251</v>
      </c>
      <c r="V3" s="450" t="s">
        <v>411</v>
      </c>
      <c r="W3" s="801"/>
      <c r="X3" s="801"/>
      <c r="Y3" s="801"/>
      <c r="Z3" s="801"/>
      <c r="AA3" s="801"/>
      <c r="AB3" s="801"/>
      <c r="AC3" s="801"/>
      <c r="AD3" s="801"/>
    </row>
    <row r="4" spans="1:30" s="16" customFormat="1" x14ac:dyDescent="0.2">
      <c r="A4" s="16" t="s">
        <v>111</v>
      </c>
      <c r="B4" s="717">
        <v>18.853438336738343</v>
      </c>
      <c r="C4" s="717">
        <v>21.678866585175104</v>
      </c>
      <c r="D4" s="717">
        <v>23.279299056146687</v>
      </c>
      <c r="E4" s="717">
        <v>23.573722545950076</v>
      </c>
      <c r="F4" s="717">
        <v>22.402702217955394</v>
      </c>
      <c r="G4" s="717">
        <v>22.616170360332987</v>
      </c>
      <c r="H4" s="717">
        <v>24.650959700083963</v>
      </c>
      <c r="I4" s="717">
        <v>29.060862431865147</v>
      </c>
      <c r="J4" s="717">
        <v>49.726031076018486</v>
      </c>
      <c r="K4" s="717">
        <v>58.791967105244886</v>
      </c>
      <c r="L4" s="717">
        <v>53.444117423307063</v>
      </c>
      <c r="M4" s="717">
        <v>52.47364603846129</v>
      </c>
      <c r="N4" s="717">
        <v>51.430186065024103</v>
      </c>
      <c r="O4" s="717">
        <v>50.036002572663229</v>
      </c>
      <c r="P4" s="717">
        <v>47.924202365953086</v>
      </c>
      <c r="Q4" s="717">
        <v>44.789750909254032</v>
      </c>
      <c r="R4" s="717">
        <v>45.406886600595897</v>
      </c>
      <c r="S4" s="717">
        <v>44.442071375692812</v>
      </c>
      <c r="T4" s="717">
        <v>43.165157048138468</v>
      </c>
      <c r="U4" s="717">
        <v>39.639462269070997</v>
      </c>
      <c r="V4" s="717">
        <v>36.517700092176085</v>
      </c>
      <c r="W4" s="723"/>
      <c r="X4" s="253"/>
      <c r="Y4" s="723"/>
      <c r="Z4" s="189"/>
      <c r="AA4" s="717"/>
      <c r="AB4" s="189"/>
      <c r="AC4" s="717"/>
      <c r="AD4" s="189"/>
    </row>
    <row r="5" spans="1:30" s="16" customFormat="1" x14ac:dyDescent="0.2">
      <c r="A5" s="16" t="s">
        <v>293</v>
      </c>
      <c r="B5" s="717">
        <v>25.918869565217395</v>
      </c>
      <c r="C5" s="717">
        <v>26.59994552529183</v>
      </c>
      <c r="D5" s="717">
        <v>29.2317624412218</v>
      </c>
      <c r="E5" s="717">
        <v>31.03033051104897</v>
      </c>
      <c r="F5" s="717">
        <v>33.036699900139062</v>
      </c>
      <c r="G5" s="717">
        <v>35.165890671646885</v>
      </c>
      <c r="H5" s="717">
        <v>37.302475862152043</v>
      </c>
      <c r="I5" s="717">
        <v>39.873457090716158</v>
      </c>
      <c r="J5" s="717">
        <v>44.271386675751742</v>
      </c>
      <c r="K5" s="717">
        <v>47.625201592373521</v>
      </c>
      <c r="L5" s="717">
        <v>50.186595875545017</v>
      </c>
      <c r="M5" s="717">
        <v>53.420934354370857</v>
      </c>
      <c r="N5" s="717">
        <v>56.201858778791028</v>
      </c>
      <c r="O5" s="717">
        <v>59.266012728576818</v>
      </c>
      <c r="P5" s="717">
        <v>62.492423356372797</v>
      </c>
      <c r="Q5" s="717">
        <v>65.374810326618444</v>
      </c>
      <c r="R5" s="717">
        <v>68.339387257245676</v>
      </c>
      <c r="S5" s="717">
        <v>70.690049572802437</v>
      </c>
      <c r="T5" s="717">
        <v>73.030786429298786</v>
      </c>
      <c r="U5" s="717">
        <v>74.437055606213463</v>
      </c>
      <c r="V5" s="717">
        <v>74.352281646229429</v>
      </c>
      <c r="W5" s="723"/>
      <c r="X5" s="253"/>
      <c r="Y5" s="723"/>
      <c r="Z5" s="189"/>
      <c r="AA5" s="717"/>
      <c r="AB5" s="189"/>
      <c r="AC5" s="717"/>
      <c r="AD5" s="189"/>
    </row>
    <row r="6" spans="1:30" s="16" customFormat="1" x14ac:dyDescent="0.2">
      <c r="A6" s="16" t="s">
        <v>294</v>
      </c>
      <c r="B6" s="717">
        <v>9.81</v>
      </c>
      <c r="C6" s="717">
        <v>10.59</v>
      </c>
      <c r="D6" s="717">
        <v>11.34</v>
      </c>
      <c r="E6" s="717">
        <v>12.22</v>
      </c>
      <c r="F6" s="717">
        <v>13.08</v>
      </c>
      <c r="G6" s="717">
        <v>14.03</v>
      </c>
      <c r="H6" s="717">
        <v>15.06</v>
      </c>
      <c r="I6" s="717">
        <v>15.64</v>
      </c>
      <c r="J6" s="717">
        <v>15.71</v>
      </c>
      <c r="K6" s="717">
        <v>16.510000000000002</v>
      </c>
      <c r="L6" s="717">
        <v>16.97</v>
      </c>
      <c r="M6" s="717">
        <v>17.02</v>
      </c>
      <c r="N6" s="717">
        <v>17.170000000000002</v>
      </c>
      <c r="O6" s="717">
        <v>17.3</v>
      </c>
      <c r="P6" s="717">
        <v>17.690000000000001</v>
      </c>
      <c r="Q6" s="717">
        <v>17.91</v>
      </c>
      <c r="R6" s="717">
        <v>18.28</v>
      </c>
      <c r="S6" s="717">
        <v>18.39</v>
      </c>
      <c r="T6" s="717">
        <v>18.27</v>
      </c>
      <c r="U6" s="717">
        <v>17.3</v>
      </c>
      <c r="V6" s="717">
        <v>16.760000000000002</v>
      </c>
      <c r="W6" s="723"/>
      <c r="X6" s="253"/>
      <c r="Y6" s="723"/>
      <c r="Z6" s="189"/>
      <c r="AA6" s="717"/>
      <c r="AB6" s="189"/>
      <c r="AC6" s="717"/>
      <c r="AD6" s="189"/>
    </row>
    <row r="7" spans="1:30" s="16" customFormat="1" x14ac:dyDescent="0.2">
      <c r="A7" s="20" t="s">
        <v>292</v>
      </c>
      <c r="B7" s="722">
        <v>7.8651971301660089</v>
      </c>
      <c r="C7" s="722">
        <v>8.7116320515817129</v>
      </c>
      <c r="D7" s="722">
        <v>9.0810536107207618</v>
      </c>
      <c r="E7" s="722">
        <v>9.5880193119850716</v>
      </c>
      <c r="F7" s="722">
        <v>9.7714725944060934</v>
      </c>
      <c r="G7" s="722">
        <v>10.271988458061459</v>
      </c>
      <c r="H7" s="722">
        <v>10.517989140590666</v>
      </c>
      <c r="I7" s="722">
        <v>10.77742325174099</v>
      </c>
      <c r="J7" s="722">
        <v>11.209418682284454</v>
      </c>
      <c r="K7" s="722">
        <v>11.485647728751836</v>
      </c>
      <c r="L7" s="722">
        <v>11.320288450430873</v>
      </c>
      <c r="M7" s="722">
        <v>11.319874654018706</v>
      </c>
      <c r="N7" s="722">
        <v>11.559899182417272</v>
      </c>
      <c r="O7" s="722">
        <v>12.027464159435322</v>
      </c>
      <c r="P7" s="722">
        <v>12.276627525502265</v>
      </c>
      <c r="Q7" s="722">
        <v>12.406410881389544</v>
      </c>
      <c r="R7" s="722">
        <v>13.194623545884832</v>
      </c>
      <c r="S7" s="722">
        <v>13.337484228888284</v>
      </c>
      <c r="T7" s="722">
        <v>13.732950635773712</v>
      </c>
      <c r="U7" s="722">
        <v>13.509853710840888</v>
      </c>
      <c r="V7" s="722">
        <v>12.978300328432994</v>
      </c>
      <c r="W7" s="723"/>
      <c r="X7" s="253"/>
      <c r="Y7" s="723"/>
      <c r="Z7" s="189"/>
      <c r="AA7" s="717"/>
      <c r="AB7" s="189"/>
      <c r="AC7" s="717"/>
      <c r="AD7" s="189"/>
    </row>
    <row r="8" spans="1:30" s="16" customFormat="1" x14ac:dyDescent="0.2">
      <c r="A8" s="16" t="s">
        <v>222</v>
      </c>
      <c r="B8" s="717">
        <v>62.447505032121754</v>
      </c>
      <c r="C8" s="717">
        <v>67.58044416204865</v>
      </c>
      <c r="D8" s="717">
        <v>72.932115108089249</v>
      </c>
      <c r="E8" s="717">
        <v>76.412072368984127</v>
      </c>
      <c r="F8" s="717">
        <v>78.290874712500553</v>
      </c>
      <c r="G8" s="717">
        <v>82.084049490041323</v>
      </c>
      <c r="H8" s="717">
        <v>87.531424702826683</v>
      </c>
      <c r="I8" s="717">
        <v>95.35174277432229</v>
      </c>
      <c r="J8" s="717">
        <v>120.91683643405469</v>
      </c>
      <c r="K8" s="717">
        <v>134.41281642637026</v>
      </c>
      <c r="L8" s="717">
        <v>131.92100174928294</v>
      </c>
      <c r="M8" s="717">
        <v>134.23445504685085</v>
      </c>
      <c r="N8" s="717">
        <v>136.36194402623241</v>
      </c>
      <c r="O8" s="717">
        <v>138.62947946067536</v>
      </c>
      <c r="P8" s="717">
        <v>140.38325324782815</v>
      </c>
      <c r="Q8" s="717">
        <v>140.48097211726201</v>
      </c>
      <c r="R8" s="717">
        <v>145.22089740372641</v>
      </c>
      <c r="S8" s="717">
        <v>146.85960517738351</v>
      </c>
      <c r="T8" s="717">
        <v>148.19889411321097</v>
      </c>
      <c r="U8" s="717">
        <v>144.88637158612536</v>
      </c>
      <c r="V8" s="717">
        <v>140.60828206683851</v>
      </c>
      <c r="W8" s="255"/>
      <c r="X8" s="253"/>
      <c r="Y8" s="723"/>
      <c r="Z8" s="189"/>
      <c r="AA8" s="717"/>
      <c r="AB8" s="189"/>
      <c r="AC8" s="717"/>
      <c r="AD8" s="189"/>
    </row>
    <row r="9" spans="1:30" s="16" customFormat="1" x14ac:dyDescent="0.2">
      <c r="AC9" s="717"/>
    </row>
    <row r="10" spans="1:30" s="16" customFormat="1" x14ac:dyDescent="0.2">
      <c r="A10" s="452" t="s">
        <v>669</v>
      </c>
      <c r="B10" s="450" t="s">
        <v>90</v>
      </c>
      <c r="C10" s="450" t="s">
        <v>91</v>
      </c>
      <c r="D10" s="450" t="s">
        <v>92</v>
      </c>
      <c r="E10" s="450" t="s">
        <v>93</v>
      </c>
      <c r="F10" s="450" t="s">
        <v>94</v>
      </c>
      <c r="G10" s="450" t="s">
        <v>95</v>
      </c>
      <c r="H10" s="450" t="s">
        <v>96</v>
      </c>
      <c r="I10" s="450" t="s">
        <v>97</v>
      </c>
      <c r="J10" s="450" t="s">
        <v>98</v>
      </c>
      <c r="K10" s="450" t="s">
        <v>99</v>
      </c>
      <c r="L10" s="450" t="s">
        <v>100</v>
      </c>
      <c r="M10" s="450" t="s">
        <v>101</v>
      </c>
      <c r="N10" s="450" t="s">
        <v>102</v>
      </c>
      <c r="O10" s="450" t="s">
        <v>103</v>
      </c>
      <c r="P10" s="450" t="s">
        <v>138</v>
      </c>
      <c r="Q10" s="451" t="s">
        <v>218</v>
      </c>
      <c r="R10" s="451" t="s">
        <v>106</v>
      </c>
      <c r="S10" s="450" t="s">
        <v>140</v>
      </c>
      <c r="T10" s="450" t="s">
        <v>141</v>
      </c>
      <c r="U10" s="450" t="s">
        <v>251</v>
      </c>
      <c r="V10" s="450" t="s">
        <v>411</v>
      </c>
    </row>
    <row r="11" spans="1:30" s="16" customFormat="1" x14ac:dyDescent="0.2">
      <c r="A11" s="16" t="s">
        <v>111</v>
      </c>
      <c r="B11" s="189">
        <v>0.30190859229749067</v>
      </c>
      <c r="C11" s="189">
        <v>0.32078609210072889</v>
      </c>
      <c r="D11" s="189">
        <v>0.31919133322330684</v>
      </c>
      <c r="E11" s="189">
        <v>0.3085078288691816</v>
      </c>
      <c r="F11" s="189">
        <v>0.28614704204318203</v>
      </c>
      <c r="G11" s="188">
        <v>0.2755245446690206</v>
      </c>
      <c r="H11" s="189">
        <v>0.28162411138371313</v>
      </c>
      <c r="I11" s="189">
        <v>0.30477536735375832</v>
      </c>
      <c r="J11" s="189">
        <v>0.41124158175555592</v>
      </c>
      <c r="K11" s="189">
        <v>0.43739852097698156</v>
      </c>
      <c r="L11" s="189">
        <v>0.40512213153807075</v>
      </c>
      <c r="M11" s="189">
        <v>0.3909104113407158</v>
      </c>
      <c r="N11" s="189">
        <v>0.37715937853694947</v>
      </c>
      <c r="O11" s="189">
        <v>0.36093335102550683</v>
      </c>
      <c r="P11" s="189">
        <v>0.34138119225196484</v>
      </c>
      <c r="Q11" s="189">
        <v>0.31883144196829172</v>
      </c>
      <c r="R11" s="189">
        <v>0.31267460408511938</v>
      </c>
      <c r="S11" s="189">
        <v>0.30261603469527049</v>
      </c>
      <c r="T11" s="189">
        <v>0.29126504152699056</v>
      </c>
      <c r="U11" s="189">
        <v>0.27358999908081733</v>
      </c>
      <c r="V11" s="189">
        <v>0.25971229827569686</v>
      </c>
    </row>
    <row r="12" spans="1:30" s="16" customFormat="1" x14ac:dyDescent="0.2">
      <c r="A12" s="16" t="s">
        <v>293</v>
      </c>
      <c r="B12" s="189">
        <v>0.41505052206465648</v>
      </c>
      <c r="C12" s="189">
        <v>0.39360418320881119</v>
      </c>
      <c r="D12" s="189">
        <v>0.40080782516589275</v>
      </c>
      <c r="E12" s="189">
        <v>0.40609198977365085</v>
      </c>
      <c r="F12" s="189">
        <v>0.42197382544844853</v>
      </c>
      <c r="G12" s="189">
        <v>0.42841320439378799</v>
      </c>
      <c r="H12" s="189">
        <v>0.42616095863623504</v>
      </c>
      <c r="I12" s="189">
        <v>0.4181722948167641</v>
      </c>
      <c r="J12" s="189">
        <v>0.3661308712777675</v>
      </c>
      <c r="K12" s="189">
        <v>0.35432039041055313</v>
      </c>
      <c r="L12" s="189">
        <v>0.38042915995229554</v>
      </c>
      <c r="M12" s="189">
        <v>0.39796737980368563</v>
      </c>
      <c r="N12" s="189">
        <v>0.41215207938058795</v>
      </c>
      <c r="O12" s="189">
        <v>0.42751377960261799</v>
      </c>
      <c r="P12" s="189">
        <v>0.44515582813892091</v>
      </c>
      <c r="Q12" s="189">
        <v>0.46536416527676722</v>
      </c>
      <c r="R12" s="189">
        <v>0.47058920912226826</v>
      </c>
      <c r="S12" s="189">
        <v>0.48134440704385578</v>
      </c>
      <c r="T12" s="189">
        <v>0.4927890107837759</v>
      </c>
      <c r="U12" s="189">
        <v>0.51376161050430857</v>
      </c>
      <c r="V12" s="189">
        <v>0.52879020035879454</v>
      </c>
    </row>
    <row r="13" spans="1:30" s="16" customFormat="1" x14ac:dyDescent="0.2">
      <c r="A13" s="16" t="s">
        <v>294</v>
      </c>
      <c r="B13" s="189">
        <v>0.15709194458535905</v>
      </c>
      <c r="C13" s="189">
        <v>0.15670213670994274</v>
      </c>
      <c r="D13" s="189">
        <v>0.15548705783718902</v>
      </c>
      <c r="E13" s="189">
        <v>0.15992237379705113</v>
      </c>
      <c r="F13" s="189">
        <v>0.16706927912138325</v>
      </c>
      <c r="G13" s="189">
        <v>0.17092236661279925</v>
      </c>
      <c r="H13" s="189">
        <v>0.17205249487403423</v>
      </c>
      <c r="I13" s="189">
        <v>0.16402426998126948</v>
      </c>
      <c r="J13" s="189">
        <v>0.12992400779992189</v>
      </c>
      <c r="K13" s="189">
        <v>0.12283054874491067</v>
      </c>
      <c r="L13" s="189">
        <v>0.12863759200564318</v>
      </c>
      <c r="M13" s="189">
        <v>0.12679308001853648</v>
      </c>
      <c r="N13" s="189">
        <v>0.12591489599691355</v>
      </c>
      <c r="O13" s="189">
        <v>0.12479308201476327</v>
      </c>
      <c r="P13" s="189">
        <v>0.12601218158672128</v>
      </c>
      <c r="Q13" s="189">
        <v>0.12749057562792346</v>
      </c>
      <c r="R13" s="189">
        <v>0.12587720036724501</v>
      </c>
      <c r="S13" s="189">
        <v>0.12522163584593426</v>
      </c>
      <c r="T13" s="189">
        <v>0.12328027215940843</v>
      </c>
      <c r="U13" s="189">
        <v>0.11940391501706077</v>
      </c>
      <c r="V13" s="189">
        <v>0.11919639265653706</v>
      </c>
    </row>
    <row r="14" spans="1:30" s="16" customFormat="1" x14ac:dyDescent="0.2">
      <c r="A14" s="20" t="s">
        <v>292</v>
      </c>
      <c r="B14" s="434">
        <v>0.12594894105249374</v>
      </c>
      <c r="C14" s="434">
        <v>0.12890758798051716</v>
      </c>
      <c r="D14" s="434">
        <v>0.1245137837736114</v>
      </c>
      <c r="E14" s="434">
        <v>0.12547780756011631</v>
      </c>
      <c r="F14" s="434">
        <v>0.12480985338698612</v>
      </c>
      <c r="G14" s="434">
        <v>0.12513988432439224</v>
      </c>
      <c r="H14" s="434">
        <v>0.12016243510601747</v>
      </c>
      <c r="I14" s="434">
        <v>0.11302806784820814</v>
      </c>
      <c r="J14" s="434">
        <v>9.2703539166754653E-2</v>
      </c>
      <c r="K14" s="434">
        <v>8.5450539867554506E-2</v>
      </c>
      <c r="L14" s="434">
        <v>8.5811116503990648E-2</v>
      </c>
      <c r="M14" s="434">
        <v>8.4329128837062103E-2</v>
      </c>
      <c r="N14" s="434">
        <v>8.477364608554902E-2</v>
      </c>
      <c r="O14" s="434">
        <v>8.6759787357112025E-2</v>
      </c>
      <c r="P14" s="434">
        <v>8.7450798022393E-2</v>
      </c>
      <c r="Q14" s="434">
        <v>8.8313817127017649E-2</v>
      </c>
      <c r="R14" s="434">
        <v>9.0858986425367286E-2</v>
      </c>
      <c r="S14" s="434">
        <v>9.0817922414939647E-2</v>
      </c>
      <c r="T14" s="434">
        <v>9.2665675529825076E-2</v>
      </c>
      <c r="U14" s="434">
        <v>9.3244475397813206E-2</v>
      </c>
      <c r="V14" s="434">
        <v>9.2301108708971527E-2</v>
      </c>
    </row>
    <row r="15" spans="1:30" x14ac:dyDescent="0.2">
      <c r="B15" s="171"/>
      <c r="C15" s="171"/>
      <c r="D15" s="171"/>
      <c r="E15" s="171"/>
      <c r="F15" s="171"/>
      <c r="G15" s="171"/>
      <c r="H15" s="171"/>
      <c r="I15" s="171"/>
      <c r="J15" s="171"/>
      <c r="K15" s="171"/>
      <c r="L15" s="171"/>
      <c r="M15" s="171"/>
      <c r="N15" s="171"/>
      <c r="O15" s="171"/>
      <c r="P15" s="171"/>
      <c r="Q15" s="171"/>
      <c r="R15" s="171"/>
      <c r="S15" s="171"/>
      <c r="T15" s="171"/>
      <c r="U15" s="171"/>
      <c r="V15" s="171"/>
    </row>
    <row r="16" spans="1:30" x14ac:dyDescent="0.2">
      <c r="A16" s="441" t="s">
        <v>670</v>
      </c>
      <c r="B16" s="171"/>
      <c r="C16" s="171"/>
      <c r="D16" s="171"/>
      <c r="E16" s="171"/>
      <c r="F16" s="171"/>
      <c r="G16" s="171"/>
      <c r="H16" s="171"/>
      <c r="I16" s="171"/>
      <c r="J16" s="171"/>
      <c r="K16" s="171"/>
      <c r="L16" s="171"/>
      <c r="M16" s="171"/>
      <c r="N16" s="171"/>
      <c r="O16" s="171"/>
      <c r="P16" s="171"/>
      <c r="Q16" s="171"/>
      <c r="R16" s="171"/>
    </row>
    <row r="17" spans="1:18" x14ac:dyDescent="0.2">
      <c r="B17" s="171"/>
      <c r="C17" s="171"/>
      <c r="D17" s="171"/>
      <c r="E17" s="171"/>
      <c r="F17" s="171"/>
      <c r="G17" s="171"/>
      <c r="H17" s="171"/>
      <c r="I17" s="171"/>
      <c r="J17" s="171"/>
      <c r="K17" s="171"/>
      <c r="L17" s="171"/>
      <c r="M17" s="171"/>
      <c r="N17" s="171"/>
      <c r="O17" s="171"/>
      <c r="P17" s="171"/>
      <c r="Q17" s="171"/>
      <c r="R17" s="171"/>
    </row>
    <row r="18" spans="1:18" x14ac:dyDescent="0.2">
      <c r="A18" s="441" t="s">
        <v>672</v>
      </c>
      <c r="B18" s="171"/>
      <c r="C18" s="171"/>
      <c r="D18" s="171"/>
      <c r="E18" s="171"/>
      <c r="F18" s="171"/>
      <c r="G18" s="171"/>
      <c r="H18" s="171"/>
      <c r="I18" s="171"/>
      <c r="J18" s="171"/>
      <c r="K18" s="171"/>
      <c r="L18" s="171"/>
      <c r="M18" s="171"/>
      <c r="N18" s="171"/>
      <c r="O18" s="171"/>
      <c r="P18" s="171"/>
      <c r="Q18" s="171"/>
      <c r="R18" s="171"/>
    </row>
    <row r="20" spans="1:18" x14ac:dyDescent="0.2">
      <c r="A20" s="79" t="s">
        <v>722</v>
      </c>
    </row>
  </sheetData>
  <mergeCells count="5">
    <mergeCell ref="A2:U2"/>
    <mergeCell ref="W3:X3"/>
    <mergeCell ref="Y3:Z3"/>
    <mergeCell ref="AA3:AB3"/>
    <mergeCell ref="AC3:AD3"/>
  </mergeCells>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9837-0480-4D92-BB8E-68F55934B86A}">
  <sheetPr>
    <tabColor theme="5" tint="0.39997558519241921"/>
  </sheetPr>
  <dimension ref="A1:BB39"/>
  <sheetViews>
    <sheetView zoomScale="80" zoomScaleNormal="80" workbookViewId="0">
      <selection activeCell="M35" sqref="M35"/>
    </sheetView>
  </sheetViews>
  <sheetFormatPr defaultColWidth="11.42578125" defaultRowHeight="12.75" x14ac:dyDescent="0.2"/>
  <cols>
    <col min="1" max="1" width="36.42578125" style="16" customWidth="1"/>
    <col min="2" max="2" width="44.140625" style="16" customWidth="1"/>
    <col min="3" max="21" width="11.42578125" style="16" customWidth="1"/>
    <col min="22" max="22" width="10.42578125" style="16" customWidth="1"/>
    <col min="23" max="29" width="11.42578125" style="16" customWidth="1"/>
    <col min="30" max="30" width="14.140625" style="16" customWidth="1"/>
    <col min="31" max="46" width="11.42578125" style="16" customWidth="1"/>
    <col min="47" max="47" width="13.85546875" style="16" customWidth="1"/>
    <col min="48" max="49" width="13.140625" style="16" customWidth="1"/>
    <col min="50" max="52" width="11.42578125" style="16"/>
    <col min="53" max="53" width="11.7109375" style="16" customWidth="1"/>
    <col min="54" max="16384" width="11.42578125" style="16"/>
  </cols>
  <sheetData>
    <row r="1" spans="1:54" ht="45" customHeight="1" x14ac:dyDescent="0.2">
      <c r="A1" s="18" t="s">
        <v>721</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608"/>
      <c r="AM1" s="608"/>
      <c r="AN1" s="608"/>
      <c r="AO1" s="608"/>
      <c r="AP1" s="608"/>
      <c r="AQ1" s="608"/>
      <c r="AR1" s="608"/>
      <c r="AS1" s="608"/>
      <c r="AT1" s="608"/>
      <c r="AU1" s="608"/>
      <c r="AV1" s="608"/>
      <c r="AW1" s="608"/>
      <c r="AX1" s="20"/>
      <c r="AY1" s="20"/>
      <c r="AZ1" s="20"/>
      <c r="BA1" s="20"/>
      <c r="BB1" s="20"/>
    </row>
    <row r="2" spans="1:54" ht="31.5" customHeight="1" x14ac:dyDescent="0.2">
      <c r="A2" s="609"/>
      <c r="B2" s="426"/>
      <c r="C2" s="21" t="s">
        <v>59</v>
      </c>
      <c r="D2" s="21" t="s">
        <v>60</v>
      </c>
      <c r="E2" s="21" t="s">
        <v>61</v>
      </c>
      <c r="F2" s="21" t="s">
        <v>62</v>
      </c>
      <c r="G2" s="21" t="s">
        <v>63</v>
      </c>
      <c r="H2" s="21" t="s">
        <v>64</v>
      </c>
      <c r="I2" s="21" t="s">
        <v>65</v>
      </c>
      <c r="J2" s="21" t="s">
        <v>66</v>
      </c>
      <c r="K2" s="21" t="s">
        <v>67</v>
      </c>
      <c r="L2" s="21" t="s">
        <v>68</v>
      </c>
      <c r="M2" s="21" t="s">
        <v>69</v>
      </c>
      <c r="N2" s="21" t="s">
        <v>70</v>
      </c>
      <c r="O2" s="21" t="s">
        <v>71</v>
      </c>
      <c r="P2" s="21" t="s">
        <v>72</v>
      </c>
      <c r="Q2" s="21" t="s">
        <v>73</v>
      </c>
      <c r="R2" s="21" t="s">
        <v>74</v>
      </c>
      <c r="S2" s="21" t="s">
        <v>75</v>
      </c>
      <c r="T2" s="21" t="s">
        <v>76</v>
      </c>
      <c r="U2" s="21" t="s">
        <v>77</v>
      </c>
      <c r="V2" s="21" t="s">
        <v>78</v>
      </c>
      <c r="W2" s="21" t="s">
        <v>79</v>
      </c>
      <c r="X2" s="21" t="s">
        <v>80</v>
      </c>
      <c r="Y2" s="21" t="s">
        <v>81</v>
      </c>
      <c r="Z2" s="21" t="s">
        <v>82</v>
      </c>
      <c r="AA2" s="21" t="s">
        <v>83</v>
      </c>
      <c r="AB2" s="21" t="s">
        <v>84</v>
      </c>
      <c r="AC2" s="21" t="s">
        <v>85</v>
      </c>
      <c r="AD2" s="21" t="s">
        <v>86</v>
      </c>
      <c r="AE2" s="22" t="s">
        <v>87</v>
      </c>
      <c r="AF2" s="22" t="s">
        <v>88</v>
      </c>
      <c r="AG2" s="22" t="s">
        <v>89</v>
      </c>
      <c r="AH2" s="23" t="s">
        <v>90</v>
      </c>
      <c r="AI2" s="23" t="s">
        <v>91</v>
      </c>
      <c r="AJ2" s="23" t="s">
        <v>92</v>
      </c>
      <c r="AK2" s="23" t="s">
        <v>93</v>
      </c>
      <c r="AL2" s="23" t="s">
        <v>94</v>
      </c>
      <c r="AM2" s="23" t="s">
        <v>95</v>
      </c>
      <c r="AN2" s="23" t="s">
        <v>96</v>
      </c>
      <c r="AO2" s="23" t="s">
        <v>97</v>
      </c>
      <c r="AP2" s="23" t="s">
        <v>98</v>
      </c>
      <c r="AQ2" s="23" t="s">
        <v>99</v>
      </c>
      <c r="AR2" s="23" t="s">
        <v>100</v>
      </c>
      <c r="AS2" s="23" t="s">
        <v>101</v>
      </c>
      <c r="AT2" s="23" t="s">
        <v>102</v>
      </c>
      <c r="AU2" s="23" t="s">
        <v>103</v>
      </c>
      <c r="AV2" s="22" t="s">
        <v>104</v>
      </c>
      <c r="AW2" s="22" t="s">
        <v>105</v>
      </c>
      <c r="AX2" s="22" t="s">
        <v>106</v>
      </c>
      <c r="AY2" s="23" t="s">
        <v>107</v>
      </c>
      <c r="AZ2" s="23" t="s">
        <v>108</v>
      </c>
      <c r="BA2" s="23" t="s">
        <v>720</v>
      </c>
      <c r="BB2" s="23" t="s">
        <v>719</v>
      </c>
    </row>
    <row r="3" spans="1:54" x14ac:dyDescent="0.2">
      <c r="A3" s="177" t="s">
        <v>109</v>
      </c>
      <c r="AN3" s="259" t="s">
        <v>110</v>
      </c>
      <c r="AO3" s="259" t="s">
        <v>110</v>
      </c>
    </row>
    <row r="4" spans="1:54" x14ac:dyDescent="0.2">
      <c r="A4" s="17" t="s">
        <v>111</v>
      </c>
      <c r="B4" s="17"/>
    </row>
    <row r="5" spans="1:54" x14ac:dyDescent="0.2">
      <c r="B5" s="16" t="s">
        <v>112</v>
      </c>
      <c r="C5" s="26">
        <v>0</v>
      </c>
      <c r="D5" s="26">
        <v>0</v>
      </c>
      <c r="E5" s="26">
        <v>0</v>
      </c>
      <c r="F5" s="15">
        <v>277.39992520270272</v>
      </c>
      <c r="G5" s="15">
        <v>1881.2514864705881</v>
      </c>
      <c r="H5" s="15">
        <v>4454.6183713382898</v>
      </c>
      <c r="I5" s="15">
        <v>6711.0920401405974</v>
      </c>
      <c r="J5" s="15">
        <v>6510.1643521452143</v>
      </c>
      <c r="K5" s="15">
        <v>6116.5732491564404</v>
      </c>
      <c r="L5" s="15">
        <v>8403.2366810192834</v>
      </c>
      <c r="M5" s="15">
        <v>7497.7201199878627</v>
      </c>
      <c r="N5" s="15">
        <v>6547.7702453025295</v>
      </c>
      <c r="O5" s="15">
        <v>6491.7764278445584</v>
      </c>
      <c r="P5" s="15">
        <v>7609.6238482931731</v>
      </c>
      <c r="Q5" s="15">
        <v>7962.1862667992309</v>
      </c>
      <c r="R5" s="15">
        <v>9059.3126133212827</v>
      </c>
      <c r="S5" s="15">
        <v>8554.3610869020995</v>
      </c>
      <c r="T5" s="15">
        <v>8955.1994671353004</v>
      </c>
      <c r="U5" s="15">
        <v>10251.721045490534</v>
      </c>
      <c r="V5" s="15">
        <v>10440.745576976129</v>
      </c>
      <c r="W5" s="15">
        <v>10231.742208300308</v>
      </c>
      <c r="X5" s="15">
        <v>11524.586531381279</v>
      </c>
      <c r="Y5" s="15">
        <v>11927.899241433217</v>
      </c>
      <c r="Z5" s="15">
        <v>10603.37163472007</v>
      </c>
      <c r="AA5" s="15">
        <v>10091.848873800542</v>
      </c>
      <c r="AB5" s="15">
        <v>9728.796838442915</v>
      </c>
      <c r="AC5" s="15">
        <v>9982.2531017295096</v>
      </c>
      <c r="AD5" s="15">
        <v>10688.696573688785</v>
      </c>
      <c r="AE5" s="15">
        <v>12023.722699842516</v>
      </c>
      <c r="AF5" s="15">
        <v>11724.414033891178</v>
      </c>
      <c r="AG5" s="15">
        <v>12519.859144822767</v>
      </c>
      <c r="AH5" s="15">
        <v>15262.285552624508</v>
      </c>
      <c r="AI5" s="15">
        <v>17534.804163571211</v>
      </c>
      <c r="AJ5" s="15">
        <v>18714.450768515708</v>
      </c>
      <c r="AK5" s="15">
        <v>18863.097812425622</v>
      </c>
      <c r="AL5" s="15">
        <v>17611.146386495344</v>
      </c>
      <c r="AM5" s="15">
        <v>17227.719177377432</v>
      </c>
      <c r="AN5" s="15">
        <v>19180.143104031165</v>
      </c>
      <c r="AO5" s="15">
        <v>23020.27617974376</v>
      </c>
      <c r="AP5" s="15">
        <v>37881.81772937526</v>
      </c>
      <c r="AQ5" s="15">
        <v>44334.377449728185</v>
      </c>
      <c r="AR5" s="15">
        <v>40445.790372159921</v>
      </c>
      <c r="AS5" s="15">
        <v>37838.757619198674</v>
      </c>
      <c r="AT5" s="15">
        <v>36613.029281934912</v>
      </c>
      <c r="AU5" s="15">
        <v>35055.312118527945</v>
      </c>
      <c r="AV5" s="15">
        <v>32650.027460104597</v>
      </c>
      <c r="AW5" s="15">
        <v>30363.430271871905</v>
      </c>
      <c r="AX5" s="15">
        <v>31695.413331899072</v>
      </c>
      <c r="AY5" s="15">
        <v>30656.631892551984</v>
      </c>
      <c r="AZ5" s="15">
        <v>30119.42336122179</v>
      </c>
      <c r="BA5" s="15">
        <v>27709.63633380278</v>
      </c>
      <c r="BB5" s="15">
        <v>25865.306096786084</v>
      </c>
    </row>
    <row r="6" spans="1:54" x14ac:dyDescent="0.2">
      <c r="B6" s="16" t="s">
        <v>113</v>
      </c>
      <c r="C6" s="15">
        <v>1097.9456340206184</v>
      </c>
      <c r="D6" s="15">
        <v>1133.2534890617283</v>
      </c>
      <c r="E6" s="15">
        <v>1302.1041459330145</v>
      </c>
      <c r="F6" s="15">
        <v>1225.8548040540541</v>
      </c>
      <c r="G6" s="15">
        <v>1104.0152799188641</v>
      </c>
      <c r="H6" s="15">
        <v>1155.9903959107808</v>
      </c>
      <c r="I6" s="15">
        <v>1092.0687069068542</v>
      </c>
      <c r="J6" s="15">
        <v>1068.0993304125413</v>
      </c>
      <c r="K6" s="15">
        <v>1071.6164722852759</v>
      </c>
      <c r="L6" s="15">
        <v>1206.430008539945</v>
      </c>
      <c r="M6" s="15">
        <v>1158.4022296237863</v>
      </c>
      <c r="N6" s="15">
        <v>1044.8960273927391</v>
      </c>
      <c r="O6" s="15">
        <v>944.04329476683927</v>
      </c>
      <c r="P6" s="15">
        <v>960.36012108433749</v>
      </c>
      <c r="Q6" s="15">
        <v>976.94725755534171</v>
      </c>
      <c r="R6" s="15">
        <v>1036.2109374535316</v>
      </c>
      <c r="S6" s="15">
        <v>971.62276596715333</v>
      </c>
      <c r="T6" s="15">
        <v>982.73615396126775</v>
      </c>
      <c r="U6" s="15">
        <v>935.48555857988163</v>
      </c>
      <c r="V6" s="15">
        <v>954.94854056451629</v>
      </c>
      <c r="W6" s="15">
        <v>949.52490550879907</v>
      </c>
      <c r="X6" s="15">
        <v>1033.8341090308372</v>
      </c>
      <c r="Y6" s="15">
        <v>1119.3417260869564</v>
      </c>
      <c r="Z6" s="15">
        <v>1093.7943141176472</v>
      </c>
      <c r="AA6" s="15">
        <v>1065.1662486504724</v>
      </c>
      <c r="AB6" s="15">
        <v>1036.5491509186352</v>
      </c>
      <c r="AC6" s="15">
        <v>1007.1051666666666</v>
      </c>
      <c r="AD6" s="15">
        <v>984.60874766355153</v>
      </c>
      <c r="AE6" s="15">
        <v>1020.3483405521473</v>
      </c>
      <c r="AF6" s="15">
        <v>1006.6210205882354</v>
      </c>
      <c r="AG6" s="15">
        <v>976.94283821138242</v>
      </c>
      <c r="AH6" s="15">
        <v>1056.6911976284587</v>
      </c>
      <c r="AI6" s="15">
        <v>1091.5722945525292</v>
      </c>
      <c r="AJ6" s="15">
        <v>1118.0295833152175</v>
      </c>
      <c r="AK6" s="15">
        <v>1104.8073760190578</v>
      </c>
      <c r="AL6" s="15">
        <v>1080.0755978494626</v>
      </c>
      <c r="AM6" s="15">
        <v>1035.9629340277779</v>
      </c>
      <c r="AN6" s="15">
        <v>1007.1952103288287</v>
      </c>
      <c r="AO6" s="15">
        <v>953.06108117397355</v>
      </c>
      <c r="AP6" s="15">
        <v>929.23017857059631</v>
      </c>
      <c r="AQ6" s="15">
        <v>941.09932884213219</v>
      </c>
      <c r="AR6" s="15">
        <v>886.25918502349532</v>
      </c>
      <c r="AS6" s="15">
        <v>865.16868546216381</v>
      </c>
      <c r="AT6" s="15">
        <v>852.44286396201892</v>
      </c>
      <c r="AU6" s="15">
        <v>839.146712371587</v>
      </c>
      <c r="AV6" s="15">
        <v>838.15184607011315</v>
      </c>
      <c r="AW6" s="15">
        <v>827.70904652780973</v>
      </c>
      <c r="AX6" s="15">
        <v>810.36744533289811</v>
      </c>
      <c r="AY6" s="15">
        <v>905.70843301859384</v>
      </c>
      <c r="AZ6" s="15">
        <v>889.91467192371022</v>
      </c>
      <c r="BA6" s="15">
        <v>905.16047494117356</v>
      </c>
      <c r="BB6" s="15">
        <v>871.17284500000005</v>
      </c>
    </row>
    <row r="7" spans="1:54" x14ac:dyDescent="0.2">
      <c r="B7" s="16" t="s">
        <v>114</v>
      </c>
      <c r="C7" s="26">
        <v>0</v>
      </c>
      <c r="D7" s="26">
        <v>0</v>
      </c>
      <c r="E7" s="26">
        <v>0</v>
      </c>
      <c r="F7" s="26">
        <v>0</v>
      </c>
      <c r="G7" s="15">
        <v>99.219632860040562</v>
      </c>
      <c r="H7" s="15">
        <v>94.769083643122684</v>
      </c>
      <c r="I7" s="15">
        <v>198.77048681898066</v>
      </c>
      <c r="J7" s="15">
        <v>254.96727227722772</v>
      </c>
      <c r="K7" s="15">
        <v>252.45980981595088</v>
      </c>
      <c r="L7" s="15">
        <v>272.35758126721765</v>
      </c>
      <c r="M7" s="15">
        <v>227.18211286741501</v>
      </c>
      <c r="N7" s="15">
        <v>221.31749459409241</v>
      </c>
      <c r="O7" s="15">
        <v>198.07810767634194</v>
      </c>
      <c r="P7" s="15">
        <v>163.56772955130523</v>
      </c>
      <c r="Q7" s="15">
        <v>198.07954986987488</v>
      </c>
      <c r="R7" s="15">
        <v>190.9662862999071</v>
      </c>
      <c r="S7" s="15">
        <v>179.75816526678832</v>
      </c>
      <c r="T7" s="15">
        <v>179.80907040915494</v>
      </c>
      <c r="U7" s="15">
        <v>165.60264895502959</v>
      </c>
      <c r="V7" s="15">
        <v>156.11239676346776</v>
      </c>
      <c r="W7" s="15">
        <v>121.98629047834739</v>
      </c>
      <c r="X7" s="15">
        <v>123.96193111747432</v>
      </c>
      <c r="Y7" s="15">
        <v>137.95485581981467</v>
      </c>
      <c r="Z7" s="15">
        <v>134.78528795190317</v>
      </c>
      <c r="AA7" s="15">
        <v>132.29138634224023</v>
      </c>
      <c r="AB7" s="15">
        <v>114.21490580885829</v>
      </c>
      <c r="AC7" s="15">
        <v>54.948736937667306</v>
      </c>
      <c r="AD7" s="15">
        <v>84.093246806791271</v>
      </c>
      <c r="AE7" s="15">
        <v>41.26692896638037</v>
      </c>
      <c r="AF7" s="15">
        <v>40.758689341176471</v>
      </c>
      <c r="AG7" s="15">
        <v>62.943089430894325</v>
      </c>
      <c r="AH7" s="15">
        <v>84.152173913043498</v>
      </c>
      <c r="AI7" s="15">
        <v>100.04830253774321</v>
      </c>
      <c r="AJ7" s="15">
        <v>97.452784750543429</v>
      </c>
      <c r="AK7" s="15">
        <v>94.152307743620966</v>
      </c>
      <c r="AL7" s="15">
        <v>90.19025762492258</v>
      </c>
      <c r="AM7" s="15">
        <v>86.61936698333335</v>
      </c>
      <c r="AN7" s="15">
        <v>84.583078621745699</v>
      </c>
      <c r="AO7" s="15">
        <v>80.378071621853849</v>
      </c>
      <c r="AP7" s="15">
        <v>79.618651928571779</v>
      </c>
      <c r="AQ7" s="15">
        <v>75.952682481243343</v>
      </c>
      <c r="AR7" s="26">
        <v>0</v>
      </c>
      <c r="AS7" s="26">
        <v>0</v>
      </c>
      <c r="AT7" s="26">
        <v>0</v>
      </c>
      <c r="AU7" s="26">
        <v>0</v>
      </c>
      <c r="AV7" s="26">
        <v>0</v>
      </c>
      <c r="AW7" s="26">
        <v>0</v>
      </c>
      <c r="AX7" s="26">
        <v>0</v>
      </c>
      <c r="AY7" s="26">
        <v>0</v>
      </c>
      <c r="AZ7" s="26">
        <v>0</v>
      </c>
      <c r="BA7" s="26">
        <v>0</v>
      </c>
      <c r="BB7" s="26">
        <v>0</v>
      </c>
    </row>
    <row r="8" spans="1:54" x14ac:dyDescent="0.2">
      <c r="B8" s="16" t="s">
        <v>115</v>
      </c>
      <c r="C8" s="26">
        <v>0</v>
      </c>
      <c r="D8" s="26">
        <v>0</v>
      </c>
      <c r="E8" s="26">
        <v>0</v>
      </c>
      <c r="F8" s="26">
        <v>0</v>
      </c>
      <c r="G8" s="26">
        <v>0</v>
      </c>
      <c r="H8" s="26">
        <v>0</v>
      </c>
      <c r="I8" s="26">
        <v>0</v>
      </c>
      <c r="J8" s="26">
        <v>0</v>
      </c>
      <c r="K8" s="26">
        <v>0</v>
      </c>
      <c r="L8" s="26">
        <v>0</v>
      </c>
      <c r="M8" s="26">
        <v>0</v>
      </c>
      <c r="N8" s="26">
        <v>0</v>
      </c>
      <c r="O8" s="26">
        <v>0</v>
      </c>
      <c r="P8" s="26">
        <v>0</v>
      </c>
      <c r="Q8" s="26">
        <v>0</v>
      </c>
      <c r="R8" s="26">
        <v>0</v>
      </c>
      <c r="S8" s="26">
        <v>0</v>
      </c>
      <c r="T8" s="26">
        <v>0</v>
      </c>
      <c r="U8" s="26">
        <v>0</v>
      </c>
      <c r="V8" s="26">
        <v>0</v>
      </c>
      <c r="W8" s="26">
        <v>0</v>
      </c>
      <c r="X8" s="26">
        <v>0</v>
      </c>
      <c r="Y8" s="26">
        <v>0</v>
      </c>
      <c r="Z8" s="26">
        <v>0</v>
      </c>
      <c r="AA8" s="26">
        <v>0</v>
      </c>
      <c r="AB8" s="26">
        <v>0</v>
      </c>
      <c r="AC8" s="26">
        <v>0</v>
      </c>
      <c r="AD8" s="26">
        <v>0</v>
      </c>
      <c r="AE8" s="26">
        <v>0</v>
      </c>
      <c r="AF8" s="26">
        <v>0</v>
      </c>
      <c r="AG8" s="26">
        <v>0</v>
      </c>
      <c r="AH8" s="26">
        <v>0</v>
      </c>
      <c r="AI8" s="26">
        <v>0</v>
      </c>
      <c r="AJ8" s="26">
        <v>0</v>
      </c>
      <c r="AK8" s="26">
        <v>0</v>
      </c>
      <c r="AL8" s="26">
        <v>0</v>
      </c>
      <c r="AM8" s="15">
        <v>325.27152777777786</v>
      </c>
      <c r="AN8" s="15">
        <v>403.41785341276727</v>
      </c>
      <c r="AO8" s="15">
        <v>427.38935714049512</v>
      </c>
      <c r="AP8" s="15">
        <v>604.99881139383888</v>
      </c>
      <c r="AQ8" s="15">
        <v>687.61483196976928</v>
      </c>
      <c r="AR8" s="26">
        <v>0</v>
      </c>
      <c r="AS8" s="26">
        <v>0</v>
      </c>
      <c r="AT8" s="26">
        <v>0</v>
      </c>
      <c r="AU8" s="26">
        <v>0</v>
      </c>
      <c r="AV8" s="26">
        <v>0</v>
      </c>
      <c r="AW8" s="26">
        <v>0</v>
      </c>
      <c r="AX8" s="26">
        <v>0</v>
      </c>
      <c r="AY8" s="26">
        <v>0</v>
      </c>
      <c r="AZ8" s="26">
        <v>0</v>
      </c>
      <c r="BA8" s="26">
        <v>0</v>
      </c>
      <c r="BB8" s="26">
        <v>0</v>
      </c>
    </row>
    <row r="9" spans="1:54" x14ac:dyDescent="0.2">
      <c r="B9" s="16" t="s">
        <v>116</v>
      </c>
      <c r="C9" s="26">
        <v>0</v>
      </c>
      <c r="D9" s="26">
        <v>0</v>
      </c>
      <c r="E9" s="26">
        <v>0</v>
      </c>
      <c r="F9" s="26">
        <v>0</v>
      </c>
      <c r="G9" s="26">
        <v>0</v>
      </c>
      <c r="H9" s="26">
        <v>0</v>
      </c>
      <c r="I9" s="26">
        <v>0</v>
      </c>
      <c r="J9" s="26">
        <v>0</v>
      </c>
      <c r="K9" s="26">
        <v>0</v>
      </c>
      <c r="L9" s="26">
        <v>0</v>
      </c>
      <c r="M9" s="26">
        <v>0</v>
      </c>
      <c r="N9" s="26">
        <v>0</v>
      </c>
      <c r="O9" s="26">
        <v>0</v>
      </c>
      <c r="P9" s="26">
        <v>0</v>
      </c>
      <c r="Q9" s="26">
        <v>0</v>
      </c>
      <c r="R9" s="26">
        <v>0</v>
      </c>
      <c r="S9" s="26">
        <v>0</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c r="AL9" s="26">
        <v>0</v>
      </c>
      <c r="AM9" s="15">
        <v>275.53993055555566</v>
      </c>
      <c r="AN9" s="15">
        <v>267.73875769926013</v>
      </c>
      <c r="AO9" s="15">
        <v>251.43791761224884</v>
      </c>
      <c r="AP9" s="15">
        <v>453.43334716156193</v>
      </c>
      <c r="AQ9" s="15">
        <v>537.64048862938876</v>
      </c>
      <c r="AR9" s="26">
        <v>0</v>
      </c>
      <c r="AS9" s="26">
        <v>0</v>
      </c>
      <c r="AT9" s="26">
        <v>0</v>
      </c>
      <c r="AU9" s="26">
        <v>0</v>
      </c>
      <c r="AV9" s="26">
        <v>0</v>
      </c>
      <c r="AW9" s="26">
        <v>0</v>
      </c>
      <c r="AX9" s="26">
        <v>0</v>
      </c>
      <c r="AY9" s="26">
        <v>0</v>
      </c>
      <c r="AZ9" s="26">
        <v>0</v>
      </c>
      <c r="BA9" s="26">
        <v>0</v>
      </c>
      <c r="BB9" s="26">
        <v>0</v>
      </c>
    </row>
    <row r="10" spans="1:54" ht="13.5" customHeight="1" x14ac:dyDescent="0.2">
      <c r="A10" s="184"/>
      <c r="B10" s="16" t="s">
        <v>117</v>
      </c>
      <c r="C10" s="15">
        <v>7907.7285946481979</v>
      </c>
      <c r="D10" s="15">
        <v>7542.981961585785</v>
      </c>
      <c r="E10" s="15">
        <v>12326.817545105048</v>
      </c>
      <c r="F10" s="15">
        <v>13648.560930163596</v>
      </c>
      <c r="G10" s="15">
        <v>18099.521986343403</v>
      </c>
      <c r="H10" s="15">
        <v>20573.946221045004</v>
      </c>
      <c r="I10" s="15">
        <v>14091.518065532327</v>
      </c>
      <c r="J10" s="15">
        <v>11977.423094070091</v>
      </c>
      <c r="K10" s="15">
        <v>9101.066048166409</v>
      </c>
      <c r="L10" s="15">
        <v>8352.6795708075006</v>
      </c>
      <c r="M10" s="15">
        <v>6014.4594677117511</v>
      </c>
      <c r="N10" s="15">
        <v>4506.1053216891132</v>
      </c>
      <c r="O10" s="15">
        <v>4349.6873189908401</v>
      </c>
      <c r="P10" s="15">
        <v>3011.4219448377207</v>
      </c>
      <c r="Q10" s="15">
        <v>2575.2789221075841</v>
      </c>
      <c r="R10" s="15">
        <v>2218.6657755243682</v>
      </c>
      <c r="S10" s="15">
        <v>2156.4258122009765</v>
      </c>
      <c r="T10" s="15">
        <v>2149.1126843684701</v>
      </c>
      <c r="U10" s="15">
        <v>1977.8919999138463</v>
      </c>
      <c r="V10" s="15">
        <v>1547.2503075681132</v>
      </c>
      <c r="W10" s="15">
        <v>1410.5512477366392</v>
      </c>
      <c r="X10" s="15">
        <v>1701.8646225019531</v>
      </c>
      <c r="Y10" s="15">
        <v>1816.21211655809</v>
      </c>
      <c r="Z10" s="15">
        <v>1954.1708757322078</v>
      </c>
      <c r="AA10" s="15">
        <v>1871.8425271198385</v>
      </c>
      <c r="AB10" s="15">
        <v>1814.1230520339898</v>
      </c>
      <c r="AC10" s="15">
        <v>1735.432929469981</v>
      </c>
      <c r="AD10" s="15">
        <v>1711.7098792039878</v>
      </c>
      <c r="AE10" s="15">
        <v>1922.4139173107976</v>
      </c>
      <c r="AF10" s="15">
        <v>1835.6797233352943</v>
      </c>
      <c r="AG10" s="15">
        <v>2062.0770548000005</v>
      </c>
      <c r="AH10" s="15">
        <v>2450.3094125723323</v>
      </c>
      <c r="AI10" s="15">
        <v>2952.4418245136189</v>
      </c>
      <c r="AJ10" s="15">
        <v>3349.3659195652181</v>
      </c>
      <c r="AK10" s="15">
        <v>3511.6650497617788</v>
      </c>
      <c r="AL10" s="15">
        <v>3621.2899759856632</v>
      </c>
      <c r="AM10" s="15">
        <v>3665.0574236111115</v>
      </c>
      <c r="AN10" s="15">
        <v>3707.8816959901997</v>
      </c>
      <c r="AO10" s="15">
        <v>4328.3198245728117</v>
      </c>
      <c r="AP10" s="15">
        <v>9776.9323575886683</v>
      </c>
      <c r="AQ10" s="15">
        <v>12215.282323594167</v>
      </c>
      <c r="AR10" s="15">
        <v>12112.067866123643</v>
      </c>
      <c r="AS10" s="15">
        <v>13769.719733800452</v>
      </c>
      <c r="AT10" s="15">
        <v>13964.713919127167</v>
      </c>
      <c r="AU10" s="15">
        <v>14141.543741763697</v>
      </c>
      <c r="AV10" s="15">
        <v>14436.023059778372</v>
      </c>
      <c r="AW10" s="15">
        <v>13598.611590854322</v>
      </c>
      <c r="AX10" s="15">
        <v>12901.105823363932</v>
      </c>
      <c r="AY10" s="15">
        <v>12879.731050122229</v>
      </c>
      <c r="AZ10" s="15">
        <v>12155.819014992971</v>
      </c>
      <c r="BA10" s="15">
        <v>11024.66546032704</v>
      </c>
      <c r="BB10" s="15">
        <v>9781.2211503899998</v>
      </c>
    </row>
    <row r="11" spans="1:54" x14ac:dyDescent="0.2">
      <c r="A11" s="17"/>
      <c r="B11" s="17" t="s">
        <v>118</v>
      </c>
      <c r="C11" s="14">
        <v>9005.6742286688168</v>
      </c>
      <c r="D11" s="14">
        <v>8676.2354506475131</v>
      </c>
      <c r="E11" s="14">
        <v>13628.921691038064</v>
      </c>
      <c r="F11" s="14">
        <v>15151.815659420352</v>
      </c>
      <c r="G11" s="14">
        <v>21184.008385592897</v>
      </c>
      <c r="H11" s="14">
        <v>26279.324071937197</v>
      </c>
      <c r="I11" s="14">
        <v>22093.449299398759</v>
      </c>
      <c r="J11" s="14">
        <v>19810.654048905075</v>
      </c>
      <c r="K11" s="14">
        <v>16541.715579424075</v>
      </c>
      <c r="L11" s="14">
        <v>18234.703841633946</v>
      </c>
      <c r="M11" s="14">
        <v>14897.763930190815</v>
      </c>
      <c r="N11" s="14">
        <v>12320.089088978475</v>
      </c>
      <c r="O11" s="14">
        <v>11983.585149278581</v>
      </c>
      <c r="P11" s="14">
        <v>11744.973643766536</v>
      </c>
      <c r="Q11" s="14">
        <v>11712.491996332032</v>
      </c>
      <c r="R11" s="14">
        <v>12505.15561259909</v>
      </c>
      <c r="S11" s="14">
        <v>11862.167830337017</v>
      </c>
      <c r="T11" s="14">
        <v>12266.857375874195</v>
      </c>
      <c r="U11" s="14">
        <v>13330.701252939292</v>
      </c>
      <c r="V11" s="14">
        <v>13099.056821872226</v>
      </c>
      <c r="W11" s="14">
        <v>12713.804652024093</v>
      </c>
      <c r="X11" s="14">
        <v>14384.247194031543</v>
      </c>
      <c r="Y11" s="14">
        <v>15001.407939898079</v>
      </c>
      <c r="Z11" s="14">
        <v>13786.122112521829</v>
      </c>
      <c r="AA11" s="14">
        <v>13161.149035913091</v>
      </c>
      <c r="AB11" s="14">
        <v>12693.683947204399</v>
      </c>
      <c r="AC11" s="14">
        <v>12779.739934803823</v>
      </c>
      <c r="AD11" s="14">
        <v>13469.108447363116</v>
      </c>
      <c r="AE11" s="14">
        <v>15007.751886671842</v>
      </c>
      <c r="AF11" s="14">
        <v>14607.473467155885</v>
      </c>
      <c r="AG11" s="14">
        <v>15621.822127265043</v>
      </c>
      <c r="AH11" s="14">
        <v>18853.438336738342</v>
      </c>
      <c r="AI11" s="14">
        <v>21678.866585175103</v>
      </c>
      <c r="AJ11" s="14">
        <v>23279.299056146687</v>
      </c>
      <c r="AK11" s="14">
        <v>23573.722545950077</v>
      </c>
      <c r="AL11" s="14">
        <v>22402.702217955393</v>
      </c>
      <c r="AM11" s="14">
        <v>22616.170360332988</v>
      </c>
      <c r="AN11" s="14">
        <v>24650.959700083964</v>
      </c>
      <c r="AO11" s="14">
        <v>29060.862431865145</v>
      </c>
      <c r="AP11" s="14">
        <v>49726.031076018488</v>
      </c>
      <c r="AQ11" s="14">
        <v>58791.967105244883</v>
      </c>
      <c r="AR11" s="14">
        <v>53444.117423307063</v>
      </c>
      <c r="AS11" s="14">
        <v>52473.646038461287</v>
      </c>
      <c r="AT11" s="14">
        <v>51430.1860650241</v>
      </c>
      <c r="AU11" s="14">
        <v>50036.00257266323</v>
      </c>
      <c r="AV11" s="14">
        <v>47924.202365953082</v>
      </c>
      <c r="AW11" s="14">
        <v>44789.750909254035</v>
      </c>
      <c r="AX11" s="14">
        <v>45406.886600595899</v>
      </c>
      <c r="AY11" s="14">
        <v>44442.071375692809</v>
      </c>
      <c r="AZ11" s="14">
        <v>43165.15704813847</v>
      </c>
      <c r="BA11" s="14">
        <v>39639.462269070995</v>
      </c>
      <c r="BB11" s="14">
        <v>36517.700092176085</v>
      </c>
    </row>
    <row r="12" spans="1:54" x14ac:dyDescent="0.2">
      <c r="A12" s="17" t="s">
        <v>119</v>
      </c>
      <c r="B12" s="1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row>
    <row r="13" spans="1:54" x14ac:dyDescent="0.2">
      <c r="B13" s="16" t="s">
        <v>120</v>
      </c>
      <c r="C13" s="15">
        <v>1604.501462654639</v>
      </c>
      <c r="D13" s="15">
        <v>1993.5795954320986</v>
      </c>
      <c r="E13" s="15">
        <v>2462.7228813157899</v>
      </c>
      <c r="F13" s="15">
        <v>2523.9901576576576</v>
      </c>
      <c r="G13" s="15">
        <v>2309.8750507099389</v>
      </c>
      <c r="H13" s="15">
        <v>2212.8821561338291</v>
      </c>
      <c r="I13" s="15">
        <v>2544.8398937961333</v>
      </c>
      <c r="J13" s="15">
        <v>2625.9835304950493</v>
      </c>
      <c r="K13" s="15">
        <v>2542.0638711656438</v>
      </c>
      <c r="L13" s="15">
        <v>2320.0374162809921</v>
      </c>
      <c r="M13" s="15">
        <v>2178.2840378640772</v>
      </c>
      <c r="N13" s="15">
        <v>1651.9145926072604</v>
      </c>
      <c r="O13" s="15">
        <v>1600.7098282797926</v>
      </c>
      <c r="P13" s="15">
        <v>1855.5106043172693</v>
      </c>
      <c r="Q13" s="15">
        <v>1766.1715064485084</v>
      </c>
      <c r="R13" s="15">
        <v>1770.3709107806694</v>
      </c>
      <c r="S13" s="15">
        <v>1887.5804812956208</v>
      </c>
      <c r="T13" s="15">
        <v>1920.6191399647889</v>
      </c>
      <c r="U13" s="15">
        <v>2001.307</v>
      </c>
      <c r="V13" s="15">
        <v>1972.2267368548389</v>
      </c>
      <c r="W13" s="15">
        <v>1804.5295870696257</v>
      </c>
      <c r="X13" s="15">
        <v>1726.4887371512484</v>
      </c>
      <c r="Y13" s="15">
        <v>1722.1582364219532</v>
      </c>
      <c r="Z13" s="15">
        <v>1722.6959942560554</v>
      </c>
      <c r="AA13" s="15">
        <v>1775.3051166666669</v>
      </c>
      <c r="AB13" s="15">
        <v>1829.5809055118114</v>
      </c>
      <c r="AC13" s="15">
        <v>1764.4999936265137</v>
      </c>
      <c r="AD13" s="15">
        <v>1792.960373831776</v>
      </c>
      <c r="AE13" s="15">
        <v>1778.7634474846627</v>
      </c>
      <c r="AF13" s="15">
        <v>1790.2561764705883</v>
      </c>
      <c r="AG13" s="15">
        <v>1800.867878861789</v>
      </c>
      <c r="AH13" s="15">
        <v>1895.9806090909094</v>
      </c>
      <c r="AI13" s="15">
        <v>2199.401282879378</v>
      </c>
      <c r="AJ13" s="15">
        <v>2412.9613420652177</v>
      </c>
      <c r="AK13" s="15">
        <v>2369.3880741132875</v>
      </c>
      <c r="AL13" s="15">
        <v>2210.9320559139787</v>
      </c>
      <c r="AM13" s="15">
        <v>2174.9979635416671</v>
      </c>
      <c r="AN13" s="15">
        <v>1807.9826412400769</v>
      </c>
      <c r="AO13" s="15">
        <v>1209.6307303195963</v>
      </c>
      <c r="AP13" s="15">
        <v>1033.5577397838135</v>
      </c>
      <c r="AQ13" s="15">
        <v>1064.6995053105625</v>
      </c>
      <c r="AR13" s="15">
        <v>1142.6133157878357</v>
      </c>
      <c r="AS13" s="15">
        <v>1192.3274827739403</v>
      </c>
      <c r="AT13" s="15">
        <v>1362.6758483754516</v>
      </c>
      <c r="AU13" s="15">
        <v>1328.1485766423359</v>
      </c>
      <c r="AV13" s="15">
        <v>1195.0554753878414</v>
      </c>
      <c r="AW13" s="15">
        <v>1000.6043155407968</v>
      </c>
      <c r="AX13" s="15">
        <v>697.09221307930818</v>
      </c>
      <c r="AY13" s="26">
        <v>0</v>
      </c>
      <c r="AZ13" s="26">
        <v>0</v>
      </c>
      <c r="BA13" s="26">
        <v>0</v>
      </c>
      <c r="BB13" s="26">
        <v>0</v>
      </c>
    </row>
    <row r="14" spans="1:54" x14ac:dyDescent="0.2">
      <c r="B14" s="610" t="s">
        <v>121</v>
      </c>
      <c r="C14" s="15">
        <v>5928.2078007710043</v>
      </c>
      <c r="D14" s="15">
        <v>7128.5878609942711</v>
      </c>
      <c r="E14" s="15">
        <v>6348.4794102310998</v>
      </c>
      <c r="F14" s="15">
        <v>5813.3953113518019</v>
      </c>
      <c r="G14" s="15">
        <v>5966.4619475253139</v>
      </c>
      <c r="H14" s="15">
        <v>5336.8308858693126</v>
      </c>
      <c r="I14" s="15">
        <v>5277.0682806144287</v>
      </c>
      <c r="J14" s="15">
        <v>6495.5554748352306</v>
      </c>
      <c r="K14" s="15">
        <v>8202.6373088826822</v>
      </c>
      <c r="L14" s="15">
        <v>12254.702607490675</v>
      </c>
      <c r="M14" s="15">
        <v>17051.600770824924</v>
      </c>
      <c r="N14" s="15">
        <v>17824.751438920557</v>
      </c>
      <c r="O14" s="15">
        <v>15257.607650042828</v>
      </c>
      <c r="P14" s="15">
        <v>17294.559417057128</v>
      </c>
      <c r="Q14" s="15">
        <v>18596.093180191339</v>
      </c>
      <c r="R14" s="15">
        <v>18363.631931377233</v>
      </c>
      <c r="S14" s="15">
        <v>18033.35318639188</v>
      </c>
      <c r="T14" s="15">
        <v>19045.615257458187</v>
      </c>
      <c r="U14" s="15">
        <v>18690.465342959764</v>
      </c>
      <c r="V14" s="15">
        <v>18192.530286506375</v>
      </c>
      <c r="W14" s="15">
        <v>18156.46925901897</v>
      </c>
      <c r="X14" s="15">
        <v>18822.922323287843</v>
      </c>
      <c r="Y14" s="15">
        <v>18495.587183384891</v>
      </c>
      <c r="Z14" s="15">
        <v>23245.542790334723</v>
      </c>
      <c r="AA14" s="15">
        <v>24921.233556767609</v>
      </c>
      <c r="AB14" s="15">
        <v>26733.366344649545</v>
      </c>
      <c r="AC14" s="15">
        <v>27604.969807091969</v>
      </c>
      <c r="AD14" s="15">
        <v>27212.673022540999</v>
      </c>
      <c r="AE14" s="15">
        <v>27111.796626055031</v>
      </c>
      <c r="AF14" s="15">
        <v>26332.44196324412</v>
      </c>
      <c r="AG14" s="15">
        <v>25779.464439983338</v>
      </c>
      <c r="AH14" s="15">
        <v>26609.352029632417</v>
      </c>
      <c r="AI14" s="15">
        <v>29416.908858206618</v>
      </c>
      <c r="AJ14" s="15">
        <v>32456.295195905004</v>
      </c>
      <c r="AK14" s="15">
        <v>34176.931370322549</v>
      </c>
      <c r="AL14" s="15">
        <v>33909.349465602514</v>
      </c>
      <c r="AM14" s="15">
        <v>33621.129658960766</v>
      </c>
      <c r="AN14" s="15">
        <v>38027.404001208582</v>
      </c>
      <c r="AO14" s="15">
        <v>41568.188158673598</v>
      </c>
      <c r="AP14" s="15">
        <v>48084.210234176768</v>
      </c>
      <c r="AQ14" s="15">
        <v>50466.326016407984</v>
      </c>
      <c r="AR14" s="15">
        <v>48877.595112871182</v>
      </c>
      <c r="AS14" s="15">
        <v>32810.770918639646</v>
      </c>
      <c r="AT14" s="15">
        <v>30757.63299079028</v>
      </c>
      <c r="AU14" s="15">
        <v>28228.01497831264</v>
      </c>
      <c r="AV14" s="15">
        <v>26243.167667407193</v>
      </c>
      <c r="AW14" s="15">
        <v>24446.849030695859</v>
      </c>
      <c r="AX14" s="15">
        <v>23112.043695522803</v>
      </c>
      <c r="AY14" s="15">
        <v>21383.370426061803</v>
      </c>
      <c r="AZ14" s="15">
        <v>19970.369825219728</v>
      </c>
      <c r="BA14" s="15">
        <v>17337.369537534421</v>
      </c>
      <c r="BB14" s="15">
        <v>15443.974636543475</v>
      </c>
    </row>
    <row r="15" spans="1:54" x14ac:dyDescent="0.2">
      <c r="B15" s="610" t="s">
        <v>122</v>
      </c>
      <c r="C15" s="26">
        <v>0</v>
      </c>
      <c r="D15" s="26">
        <v>0</v>
      </c>
      <c r="E15" s="26">
        <v>0</v>
      </c>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15">
        <v>530.53106019265863</v>
      </c>
      <c r="Z15" s="15">
        <v>3238.4955134571628</v>
      </c>
      <c r="AA15" s="15">
        <v>11390.032457324663</v>
      </c>
      <c r="AB15" s="15">
        <v>13775.679277955645</v>
      </c>
      <c r="AC15" s="15">
        <v>15779.223932824347</v>
      </c>
      <c r="AD15" s="15">
        <v>17177.430537730594</v>
      </c>
      <c r="AE15" s="15">
        <v>18120.396942441348</v>
      </c>
      <c r="AF15" s="15">
        <v>19787.833639988239</v>
      </c>
      <c r="AG15" s="15">
        <v>20625.960353639843</v>
      </c>
      <c r="AH15" s="15">
        <v>22462.571932682615</v>
      </c>
      <c r="AI15" s="15">
        <v>25600.141646530352</v>
      </c>
      <c r="AJ15" s="15">
        <v>28862.949550976362</v>
      </c>
      <c r="AK15" s="15">
        <v>31335.931643267129</v>
      </c>
      <c r="AL15" s="15">
        <v>32756.228372469177</v>
      </c>
      <c r="AM15" s="15">
        <v>32727.149241444102</v>
      </c>
      <c r="AN15" s="15">
        <v>35794.800799966477</v>
      </c>
      <c r="AO15" s="15">
        <v>50875.981774036642</v>
      </c>
      <c r="AP15" s="15">
        <v>58816.965803800049</v>
      </c>
      <c r="AQ15" s="15">
        <v>58630.488383205506</v>
      </c>
      <c r="AR15" s="15">
        <v>56566.725928327731</v>
      </c>
      <c r="AS15" s="15">
        <v>66675.216351308365</v>
      </c>
      <c r="AT15" s="15">
        <v>64352.611135544685</v>
      </c>
      <c r="AU15" s="15">
        <v>60353.534107716623</v>
      </c>
      <c r="AV15" s="15">
        <v>57989.51062223655</v>
      </c>
      <c r="AW15" s="15">
        <v>56357.301861748077</v>
      </c>
      <c r="AX15" s="15">
        <v>53913.768801003469</v>
      </c>
      <c r="AY15" s="15">
        <v>51709.204959716779</v>
      </c>
      <c r="AZ15" s="15">
        <v>50470.532222248359</v>
      </c>
      <c r="BA15" s="15">
        <v>48505.020380321061</v>
      </c>
      <c r="BB15" s="15">
        <v>43804.674079273071</v>
      </c>
    </row>
    <row r="16" spans="1:54" x14ac:dyDescent="0.2">
      <c r="B16" s="610" t="s">
        <v>123</v>
      </c>
      <c r="C16" s="26">
        <v>0</v>
      </c>
      <c r="D16" s="26">
        <v>0</v>
      </c>
      <c r="E16" s="26">
        <v>0</v>
      </c>
      <c r="F16" s="26">
        <v>0</v>
      </c>
      <c r="G16" s="26">
        <v>0</v>
      </c>
      <c r="H16" s="26">
        <v>0</v>
      </c>
      <c r="I16" s="26">
        <v>0</v>
      </c>
      <c r="J16" s="26">
        <v>0</v>
      </c>
      <c r="K16" s="26">
        <v>0</v>
      </c>
      <c r="L16" s="26">
        <v>0</v>
      </c>
      <c r="M16" s="15">
        <v>6.3005621994781542</v>
      </c>
      <c r="N16" s="15">
        <v>132.21206470611659</v>
      </c>
      <c r="O16" s="15">
        <v>274.3397109576062</v>
      </c>
      <c r="P16" s="15">
        <v>393.11239911184742</v>
      </c>
      <c r="Q16" s="15">
        <v>545.77450455476412</v>
      </c>
      <c r="R16" s="15">
        <v>525.07925438643133</v>
      </c>
      <c r="S16" s="15">
        <v>536.15931243549278</v>
      </c>
      <c r="T16" s="15">
        <v>896.13507222799296</v>
      </c>
      <c r="U16" s="15">
        <v>1284.1474287591718</v>
      </c>
      <c r="V16" s="15">
        <v>1521.9590914195164</v>
      </c>
      <c r="W16" s="15">
        <v>1708.9323973140786</v>
      </c>
      <c r="X16" s="15">
        <v>1997.8121341561678</v>
      </c>
      <c r="Y16" s="15">
        <v>2128.5051593711337</v>
      </c>
      <c r="Z16" s="15">
        <v>2467.213548801938</v>
      </c>
      <c r="AA16" s="15">
        <v>2897.2008354371742</v>
      </c>
      <c r="AB16" s="15">
        <v>3671.3518960967849</v>
      </c>
      <c r="AC16" s="15">
        <v>4079.7395178075208</v>
      </c>
      <c r="AD16" s="15">
        <v>4520.4923287611846</v>
      </c>
      <c r="AE16" s="15">
        <v>4915.2534260449083</v>
      </c>
      <c r="AF16" s="15">
        <v>5343.3496573882358</v>
      </c>
      <c r="AG16" s="15">
        <v>5808.4879127105705</v>
      </c>
      <c r="AH16" s="15">
        <v>6306.9001261055346</v>
      </c>
      <c r="AI16" s="15">
        <v>7326.3973525389119</v>
      </c>
      <c r="AJ16" s="15">
        <v>9178.7617537703827</v>
      </c>
      <c r="AK16" s="15">
        <v>10562.088535873851</v>
      </c>
      <c r="AL16" s="15">
        <v>11354.047480651254</v>
      </c>
      <c r="AM16" s="15">
        <v>10928.56553433021</v>
      </c>
      <c r="AN16" s="15">
        <v>10056.107427173172</v>
      </c>
      <c r="AO16" s="15">
        <v>9675.9614541018036</v>
      </c>
      <c r="AP16" s="15">
        <v>11244.662583648229</v>
      </c>
      <c r="AQ16" s="15">
        <v>13161.587551845947</v>
      </c>
      <c r="AR16" s="15">
        <v>13343.136265368656</v>
      </c>
      <c r="AS16" s="15">
        <v>11591.080840758514</v>
      </c>
      <c r="AT16" s="15">
        <v>11961.556675648511</v>
      </c>
      <c r="AU16" s="15">
        <v>12266.077862671502</v>
      </c>
      <c r="AV16" s="15">
        <v>13675.29728339288</v>
      </c>
      <c r="AW16" s="15">
        <v>14188.534361061929</v>
      </c>
      <c r="AX16" s="15">
        <v>14091.557870639524</v>
      </c>
      <c r="AY16" s="15">
        <v>13800.249789827245</v>
      </c>
      <c r="AZ16" s="15">
        <v>13092.706003969497</v>
      </c>
      <c r="BA16" s="15">
        <v>10515.230391747495</v>
      </c>
      <c r="BB16" s="15">
        <v>10401.779295726867</v>
      </c>
    </row>
    <row r="17" spans="1:54" x14ac:dyDescent="0.2">
      <c r="B17" s="610" t="s">
        <v>124</v>
      </c>
      <c r="C17" s="26">
        <v>0</v>
      </c>
      <c r="D17" s="26">
        <v>0</v>
      </c>
      <c r="E17" s="26">
        <v>0</v>
      </c>
      <c r="F17" s="26">
        <v>0</v>
      </c>
      <c r="G17" s="26">
        <v>0</v>
      </c>
      <c r="H17" s="26">
        <v>0</v>
      </c>
      <c r="I17" s="26">
        <v>0</v>
      </c>
      <c r="J17" s="26">
        <v>0</v>
      </c>
      <c r="K17" s="26">
        <v>0</v>
      </c>
      <c r="L17" s="26">
        <v>0</v>
      </c>
      <c r="M17" s="26">
        <v>0</v>
      </c>
      <c r="N17" s="26">
        <v>0</v>
      </c>
      <c r="O17" s="26">
        <v>0</v>
      </c>
      <c r="P17" s="26">
        <v>0</v>
      </c>
      <c r="Q17" s="26">
        <v>0</v>
      </c>
      <c r="R17" s="26">
        <v>0</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c r="AL17" s="26">
        <v>0</v>
      </c>
      <c r="AM17" s="15">
        <v>2809.8759436635423</v>
      </c>
      <c r="AN17" s="15">
        <v>4023.7771999558213</v>
      </c>
      <c r="AO17" s="15">
        <v>5445.1976848611966</v>
      </c>
      <c r="AP17" s="15">
        <v>7179.2731875833542</v>
      </c>
      <c r="AQ17" s="15">
        <v>8648.0307020438322</v>
      </c>
      <c r="AR17" s="15">
        <v>9009.9778732583509</v>
      </c>
      <c r="AS17" s="15">
        <v>8974.10403217776</v>
      </c>
      <c r="AT17" s="15">
        <v>9430.8289147395044</v>
      </c>
      <c r="AU17" s="15">
        <v>9558.5662050186729</v>
      </c>
      <c r="AV17" s="15">
        <v>10109.729247760963</v>
      </c>
      <c r="AW17" s="15">
        <v>10889.667949292147</v>
      </c>
      <c r="AX17" s="15">
        <v>11380.191735671631</v>
      </c>
      <c r="AY17" s="15">
        <v>11588.507028499884</v>
      </c>
      <c r="AZ17" s="15">
        <v>11888.244224662105</v>
      </c>
      <c r="BA17" s="15">
        <v>12305.210027623403</v>
      </c>
      <c r="BB17" s="15">
        <v>12375.209720186933</v>
      </c>
    </row>
    <row r="18" spans="1:54" x14ac:dyDescent="0.2">
      <c r="A18" s="17"/>
      <c r="B18" s="17" t="s">
        <v>125</v>
      </c>
      <c r="C18" s="14">
        <v>7532.7092634256433</v>
      </c>
      <c r="D18" s="14">
        <v>9122.1674564263703</v>
      </c>
      <c r="E18" s="14">
        <v>8811.2022915468897</v>
      </c>
      <c r="F18" s="14">
        <v>8337.3854690094595</v>
      </c>
      <c r="G18" s="14">
        <v>8276.3369982352524</v>
      </c>
      <c r="H18" s="14">
        <v>7549.7130420031417</v>
      </c>
      <c r="I18" s="14">
        <v>7821.9081744105624</v>
      </c>
      <c r="J18" s="14">
        <v>9121.5390053302799</v>
      </c>
      <c r="K18" s="14">
        <v>10744.701180048327</v>
      </c>
      <c r="L18" s="14">
        <v>14574.740023771668</v>
      </c>
      <c r="M18" s="14">
        <v>19236.185370888477</v>
      </c>
      <c r="N18" s="14">
        <v>19608.878096233933</v>
      </c>
      <c r="O18" s="14">
        <v>17132.657189280228</v>
      </c>
      <c r="P18" s="14">
        <v>19543.182420486246</v>
      </c>
      <c r="Q18" s="14">
        <v>20908.03919119461</v>
      </c>
      <c r="R18" s="14">
        <v>20659.082096544331</v>
      </c>
      <c r="S18" s="14">
        <v>20457.09298012299</v>
      </c>
      <c r="T18" s="14">
        <v>21862.36946965097</v>
      </c>
      <c r="U18" s="14">
        <v>21975.919771718938</v>
      </c>
      <c r="V18" s="14">
        <v>21686.716114780731</v>
      </c>
      <c r="W18" s="14">
        <v>21669.931243402672</v>
      </c>
      <c r="X18" s="14">
        <v>22547.223194595259</v>
      </c>
      <c r="Y18" s="14">
        <v>22876.781639370634</v>
      </c>
      <c r="Z18" s="14">
        <v>30673.947846849882</v>
      </c>
      <c r="AA18" s="14">
        <v>40983.771966196109</v>
      </c>
      <c r="AB18" s="14">
        <v>46009.97842421379</v>
      </c>
      <c r="AC18" s="14">
        <v>49228.433251350354</v>
      </c>
      <c r="AD18" s="14">
        <v>50703.556262864549</v>
      </c>
      <c r="AE18" s="14">
        <v>51926.210442025949</v>
      </c>
      <c r="AF18" s="14">
        <v>53253.881437091186</v>
      </c>
      <c r="AG18" s="14">
        <v>54014.780585195535</v>
      </c>
      <c r="AH18" s="14">
        <v>57274.80469751147</v>
      </c>
      <c r="AI18" s="14">
        <v>64542.84914015526</v>
      </c>
      <c r="AJ18" s="14">
        <v>72910.967842716957</v>
      </c>
      <c r="AK18" s="14">
        <v>78444.339623576816</v>
      </c>
      <c r="AL18" s="14">
        <v>80230.557374636919</v>
      </c>
      <c r="AM18" s="14">
        <v>82261.718341940286</v>
      </c>
      <c r="AN18" s="14">
        <v>89710.072069544127</v>
      </c>
      <c r="AO18" s="14">
        <v>108774.95980199284</v>
      </c>
      <c r="AP18" s="14">
        <v>126358.66954899221</v>
      </c>
      <c r="AQ18" s="14">
        <v>131971.13215881382</v>
      </c>
      <c r="AR18" s="14">
        <v>128940.04849561375</v>
      </c>
      <c r="AS18" s="14">
        <v>121243.49962565822</v>
      </c>
      <c r="AT18" s="14">
        <v>117865.30556509842</v>
      </c>
      <c r="AU18" s="14">
        <v>111734.34173036178</v>
      </c>
      <c r="AV18" s="14">
        <v>109212.76029618543</v>
      </c>
      <c r="AW18" s="14">
        <v>106882.95751833881</v>
      </c>
      <c r="AX18" s="14">
        <v>103194.65431591673</v>
      </c>
      <c r="AY18" s="14">
        <v>98481.332204105711</v>
      </c>
      <c r="AZ18" s="14">
        <v>95421.852276099686</v>
      </c>
      <c r="BA18" s="14">
        <v>88662.830337226376</v>
      </c>
      <c r="BB18" s="14">
        <v>82025.637731730341</v>
      </c>
    </row>
    <row r="19" spans="1:54" x14ac:dyDescent="0.2">
      <c r="A19" s="17"/>
      <c r="B19" s="17"/>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row>
    <row r="20" spans="1:54" x14ac:dyDescent="0.2">
      <c r="A20" s="17" t="s">
        <v>126</v>
      </c>
      <c r="C20" s="15">
        <v>977.47178167525772</v>
      </c>
      <c r="D20" s="15">
        <v>1998.2254126419753</v>
      </c>
      <c r="E20" s="15">
        <v>1685.212534090909</v>
      </c>
      <c r="F20" s="15">
        <v>1575.0164909909909</v>
      </c>
      <c r="G20" s="15">
        <v>1415.8484117647058</v>
      </c>
      <c r="H20" s="15">
        <v>2017.0901914498143</v>
      </c>
      <c r="I20" s="15">
        <v>1770.7402864674868</v>
      </c>
      <c r="J20" s="15">
        <v>1662.6257805280527</v>
      </c>
      <c r="K20" s="15">
        <v>1721.9743776380365</v>
      </c>
      <c r="L20" s="15">
        <v>1950.0767169834712</v>
      </c>
      <c r="M20" s="15">
        <v>1720.3456133737859</v>
      </c>
      <c r="N20" s="15">
        <v>1554.5714762266225</v>
      </c>
      <c r="O20" s="15">
        <v>1405.115761761658</v>
      </c>
      <c r="P20" s="15">
        <v>1588.937065361446</v>
      </c>
      <c r="Q20" s="15">
        <v>1443.4068558229067</v>
      </c>
      <c r="R20" s="15">
        <v>1486.8068497211898</v>
      </c>
      <c r="S20" s="15">
        <v>1394.3013530109488</v>
      </c>
      <c r="T20" s="15">
        <v>1409.5735364436621</v>
      </c>
      <c r="U20" s="15">
        <v>1347.4011881656807</v>
      </c>
      <c r="V20" s="15">
        <v>1330.8057829838713</v>
      </c>
      <c r="W20" s="15">
        <v>1246.0038181331297</v>
      </c>
      <c r="X20" s="15">
        <v>1182.756196989721</v>
      </c>
      <c r="Y20" s="15">
        <v>1187.3951752672845</v>
      </c>
      <c r="Z20" s="15">
        <v>1156.0874105190312</v>
      </c>
      <c r="AA20" s="15">
        <v>1125.9096045209178</v>
      </c>
      <c r="AB20" s="15">
        <v>1093.3390577427824</v>
      </c>
      <c r="AC20" s="15">
        <v>1062.0556029955385</v>
      </c>
      <c r="AD20" s="15">
        <v>1375.3424228037384</v>
      </c>
      <c r="AE20" s="15">
        <v>1354.21496601227</v>
      </c>
      <c r="AF20" s="15">
        <v>1382.6984294117649</v>
      </c>
      <c r="AG20" s="15">
        <v>1463.9807284552849</v>
      </c>
      <c r="AH20" s="15">
        <v>1534.6357644268778</v>
      </c>
      <c r="AI20" s="15">
        <v>1514.8352669260703</v>
      </c>
      <c r="AJ20" s="15">
        <v>1473.0459358695655</v>
      </c>
      <c r="AK20" s="15">
        <v>1425.6708569084171</v>
      </c>
      <c r="AL20" s="15">
        <v>1365.1920910394265</v>
      </c>
      <c r="AM20" s="15">
        <v>1309.1238125000002</v>
      </c>
      <c r="AN20" s="15">
        <v>1272.7442943542551</v>
      </c>
      <c r="AO20" s="15">
        <v>1225.7842439724484</v>
      </c>
      <c r="AP20" s="15">
        <v>1228.2246329071443</v>
      </c>
      <c r="AQ20" s="15">
        <v>1210.6763042521186</v>
      </c>
      <c r="AR20" s="15">
        <v>1171.4270449766384</v>
      </c>
      <c r="AS20" s="15">
        <v>1139.1942589092052</v>
      </c>
      <c r="AT20" s="15">
        <v>1140.763960902656</v>
      </c>
      <c r="AU20" s="15">
        <v>1123.2476592491216</v>
      </c>
      <c r="AV20" s="15">
        <v>1121.9159716813563</v>
      </c>
      <c r="AW20" s="15">
        <v>1107.720148495669</v>
      </c>
      <c r="AX20" s="15">
        <v>1084.5753334285248</v>
      </c>
      <c r="AY20" s="15">
        <v>1207.8493658082014</v>
      </c>
      <c r="AZ20" s="15">
        <v>1176.5223872219419</v>
      </c>
      <c r="BA20" s="15">
        <v>1173.6847291266604</v>
      </c>
      <c r="BB20" s="15">
        <v>1142.9890330000001</v>
      </c>
    </row>
    <row r="21" spans="1:54" x14ac:dyDescent="0.2">
      <c r="A21" s="17" t="s">
        <v>127</v>
      </c>
      <c r="B21" s="17"/>
      <c r="C21" s="26">
        <v>0</v>
      </c>
      <c r="D21" s="26">
        <v>0</v>
      </c>
      <c r="E21" s="26">
        <v>0</v>
      </c>
      <c r="F21" s="26">
        <v>0</v>
      </c>
      <c r="G21" s="26">
        <v>0</v>
      </c>
      <c r="H21" s="26">
        <v>0</v>
      </c>
      <c r="I21" s="26">
        <v>0</v>
      </c>
      <c r="J21" s="26">
        <v>0</v>
      </c>
      <c r="K21" s="26">
        <v>0</v>
      </c>
      <c r="L21" s="26">
        <v>0</v>
      </c>
      <c r="M21" s="26">
        <v>0</v>
      </c>
      <c r="N21" s="26">
        <v>0</v>
      </c>
      <c r="O21" s="26">
        <v>0</v>
      </c>
      <c r="P21" s="26">
        <v>0</v>
      </c>
      <c r="Q21" s="26">
        <v>0</v>
      </c>
      <c r="R21" s="26">
        <v>0</v>
      </c>
      <c r="S21" s="26">
        <v>0</v>
      </c>
      <c r="T21" s="26">
        <v>0</v>
      </c>
      <c r="U21" s="26">
        <v>0</v>
      </c>
      <c r="V21" s="26">
        <v>0</v>
      </c>
      <c r="W21" s="26">
        <v>0</v>
      </c>
      <c r="X21" s="26">
        <v>0</v>
      </c>
      <c r="Y21" s="26">
        <v>0</v>
      </c>
      <c r="Z21" s="26">
        <v>0</v>
      </c>
      <c r="AA21" s="26">
        <v>0</v>
      </c>
      <c r="AB21" s="26">
        <v>0</v>
      </c>
      <c r="AC21" s="26">
        <v>0</v>
      </c>
      <c r="AD21" s="15">
        <v>2680</v>
      </c>
      <c r="AE21" s="15">
        <v>6330</v>
      </c>
      <c r="AF21" s="15">
        <v>7290</v>
      </c>
      <c r="AG21" s="15">
        <v>7250</v>
      </c>
      <c r="AH21" s="15">
        <v>7800</v>
      </c>
      <c r="AI21" s="15">
        <v>8830</v>
      </c>
      <c r="AJ21" s="15">
        <v>9630</v>
      </c>
      <c r="AK21" s="15">
        <v>9940</v>
      </c>
      <c r="AL21" s="15">
        <v>10020</v>
      </c>
      <c r="AM21" s="15">
        <v>10050</v>
      </c>
      <c r="AN21" s="15">
        <v>10080</v>
      </c>
      <c r="AO21" s="15">
        <v>15570</v>
      </c>
      <c r="AP21" s="15">
        <v>23750</v>
      </c>
      <c r="AQ21" s="15">
        <v>26690</v>
      </c>
      <c r="AR21" s="15">
        <v>24300</v>
      </c>
      <c r="AS21" s="15">
        <v>21740</v>
      </c>
      <c r="AT21" s="15">
        <v>21480</v>
      </c>
      <c r="AU21" s="15">
        <v>20630</v>
      </c>
      <c r="AV21" s="15">
        <v>19630</v>
      </c>
      <c r="AW21" s="15">
        <v>18060</v>
      </c>
      <c r="AX21" s="15">
        <v>16110</v>
      </c>
      <c r="AY21" s="15">
        <v>14600</v>
      </c>
      <c r="AZ21" s="15">
        <v>13320</v>
      </c>
      <c r="BA21" s="15">
        <v>12220</v>
      </c>
      <c r="BB21" s="15">
        <v>10830</v>
      </c>
    </row>
    <row r="22" spans="1:54" x14ac:dyDescent="0.2">
      <c r="A22" s="17" t="s">
        <v>128</v>
      </c>
      <c r="C22" s="14">
        <v>17515.855273769717</v>
      </c>
      <c r="D22" s="14">
        <v>19796.628319715859</v>
      </c>
      <c r="E22" s="14">
        <v>24125.336516675863</v>
      </c>
      <c r="F22" s="14">
        <v>25064.217619420804</v>
      </c>
      <c r="G22" s="14">
        <v>30876.193795592855</v>
      </c>
      <c r="H22" s="14">
        <v>35846.127305390153</v>
      </c>
      <c r="I22" s="14">
        <v>31686.097760276811</v>
      </c>
      <c r="J22" s="14">
        <v>30594.818834763406</v>
      </c>
      <c r="K22" s="14">
        <v>29008.39113711044</v>
      </c>
      <c r="L22" s="14">
        <v>34759.520582389086</v>
      </c>
      <c r="M22" s="14">
        <v>35854.294914453079</v>
      </c>
      <c r="N22" s="14">
        <v>33483.53866143903</v>
      </c>
      <c r="O22" s="14">
        <v>30521.358100320467</v>
      </c>
      <c r="P22" s="14">
        <v>32877.09312961423</v>
      </c>
      <c r="Q22" s="14">
        <v>34063.938043349546</v>
      </c>
      <c r="R22" s="14">
        <v>34651.044558864611</v>
      </c>
      <c r="S22" s="14">
        <v>33713.562163470953</v>
      </c>
      <c r="T22" s="14">
        <v>35538.800381968824</v>
      </c>
      <c r="U22" s="14">
        <v>36654.022212823911</v>
      </c>
      <c r="V22" s="14">
        <v>36116.578719636826</v>
      </c>
      <c r="W22" s="14">
        <v>35629.739713559902</v>
      </c>
      <c r="X22" s="14">
        <v>38114.226585616525</v>
      </c>
      <c r="Y22" s="14">
        <v>39065.584754536001</v>
      </c>
      <c r="Z22" s="14">
        <v>45616.157369890745</v>
      </c>
      <c r="AA22" s="14">
        <v>55270.830606630116</v>
      </c>
      <c r="AB22" s="14">
        <v>59797.001429160977</v>
      </c>
      <c r="AC22" s="14">
        <v>63070.228789149718</v>
      </c>
      <c r="AD22" s="14">
        <v>68228.007133031395</v>
      </c>
      <c r="AE22" s="14">
        <v>74618.177294710054</v>
      </c>
      <c r="AF22" s="14">
        <v>76534.053333658841</v>
      </c>
      <c r="AG22" s="14">
        <v>78350.583440915856</v>
      </c>
      <c r="AH22" s="14">
        <v>85462.878798676684</v>
      </c>
      <c r="AI22" s="14">
        <v>96566.550992256423</v>
      </c>
      <c r="AJ22" s="14">
        <v>107293.31283473321</v>
      </c>
      <c r="AK22" s="14">
        <v>113383.73302643531</v>
      </c>
      <c r="AL22" s="14">
        <v>114018.45168363173</v>
      </c>
      <c r="AM22" s="14">
        <v>116237.01251477328</v>
      </c>
      <c r="AN22" s="14">
        <v>125713.77606398234</v>
      </c>
      <c r="AO22" s="14">
        <v>154631.60647783044</v>
      </c>
      <c r="AP22" s="14">
        <v>201062.92525791784</v>
      </c>
      <c r="AQ22" s="14">
        <v>218663.77556831081</v>
      </c>
      <c r="AR22" s="14">
        <v>207855.59296389748</v>
      </c>
      <c r="AS22" s="14">
        <v>196596.33992302872</v>
      </c>
      <c r="AT22" s="14">
        <v>191916.2555910252</v>
      </c>
      <c r="AU22" s="14">
        <v>183523.59196227411</v>
      </c>
      <c r="AV22" s="14">
        <v>177888.87863381987</v>
      </c>
      <c r="AW22" s="14">
        <v>170840.42857608851</v>
      </c>
      <c r="AX22" s="14">
        <v>165796.11624994114</v>
      </c>
      <c r="AY22" s="14">
        <v>158731.25294560674</v>
      </c>
      <c r="AZ22" s="14">
        <v>153083.53171146012</v>
      </c>
      <c r="BA22" s="14">
        <v>141695.97733542405</v>
      </c>
      <c r="BB22" s="14">
        <v>130516.32685690642</v>
      </c>
    </row>
    <row r="23" spans="1:54" x14ac:dyDescent="0.2">
      <c r="A23" s="17"/>
      <c r="B23" s="1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row>
    <row r="24" spans="1:54" x14ac:dyDescent="0.2">
      <c r="A24" s="16" t="s">
        <v>129</v>
      </c>
      <c r="B24" s="17"/>
      <c r="C24" s="611">
        <v>1574.2112371134019</v>
      </c>
      <c r="D24" s="611">
        <v>1750.9682469135803</v>
      </c>
      <c r="E24" s="611">
        <v>2012.2864832535884</v>
      </c>
      <c r="F24" s="611">
        <v>2121.1239582855628</v>
      </c>
      <c r="G24" s="611">
        <v>2312.8043922515212</v>
      </c>
      <c r="H24" s="611">
        <v>2447.351452416357</v>
      </c>
      <c r="I24" s="611">
        <v>2955.9400166608084</v>
      </c>
      <c r="J24" s="611">
        <v>3140.9533583663369</v>
      </c>
      <c r="K24" s="611">
        <v>3124.9919842331283</v>
      </c>
      <c r="L24" s="611">
        <v>3074.3502750275484</v>
      </c>
      <c r="M24" s="611">
        <v>2738.1387163349509</v>
      </c>
      <c r="N24" s="611">
        <v>2836.7507811661162</v>
      </c>
      <c r="O24" s="611">
        <v>2942.1017624766837</v>
      </c>
      <c r="P24" s="611">
        <v>3222.1244023092372</v>
      </c>
      <c r="Q24" s="611">
        <v>3519.9837556304142</v>
      </c>
      <c r="R24" s="611">
        <v>3650.3587561338295</v>
      </c>
      <c r="S24" s="611">
        <v>3911.501397080292</v>
      </c>
      <c r="T24" s="611">
        <v>3866.1789693661976</v>
      </c>
      <c r="U24" s="611">
        <v>3927.6448698224854</v>
      </c>
      <c r="V24" s="611">
        <v>4056.4274557258072</v>
      </c>
      <c r="W24" s="611">
        <v>3999.3803674062747</v>
      </c>
      <c r="X24" s="611">
        <v>3966.9530519823793</v>
      </c>
      <c r="Y24" s="611">
        <v>4263.7390233784754</v>
      </c>
      <c r="Z24" s="611">
        <v>4690.4531955017301</v>
      </c>
      <c r="AA24" s="611">
        <v>5228.8033990400818</v>
      </c>
      <c r="AB24" s="611">
        <v>5180.5863050510497</v>
      </c>
      <c r="AC24" s="611">
        <v>5337.7864783460809</v>
      </c>
      <c r="AD24" s="611">
        <v>5721.9983950118385</v>
      </c>
      <c r="AE24" s="611">
        <v>6127.983097210491</v>
      </c>
      <c r="AF24" s="611">
        <v>6749.9192133470597</v>
      </c>
      <c r="AG24" s="611">
        <v>7365.6809143878072</v>
      </c>
      <c r="AH24" s="611">
        <v>7865.1971301660087</v>
      </c>
      <c r="AI24" s="611">
        <v>8711.6320515817133</v>
      </c>
      <c r="AJ24" s="611">
        <v>9081.0536107207627</v>
      </c>
      <c r="AK24" s="611">
        <v>9588.0193119850719</v>
      </c>
      <c r="AL24" s="611">
        <v>9771.4725944060938</v>
      </c>
      <c r="AM24" s="611">
        <v>10271.98845806146</v>
      </c>
      <c r="AN24" s="611">
        <v>10517.989140590666</v>
      </c>
      <c r="AO24" s="611">
        <v>10777.423251740989</v>
      </c>
      <c r="AP24" s="611">
        <v>11209.418682284455</v>
      </c>
      <c r="AQ24" s="611">
        <v>11485.647728751836</v>
      </c>
      <c r="AR24" s="611">
        <v>11320.288450430873</v>
      </c>
      <c r="AS24" s="611">
        <v>11319.874654018706</v>
      </c>
      <c r="AT24" s="611">
        <v>11559.899182417272</v>
      </c>
      <c r="AU24" s="611">
        <v>12027.464159435322</v>
      </c>
      <c r="AV24" s="611">
        <v>12276.627525502265</v>
      </c>
      <c r="AW24" s="611">
        <v>12406.410881389544</v>
      </c>
      <c r="AX24" s="611">
        <v>13194.623545884833</v>
      </c>
      <c r="AY24" s="611">
        <v>13337.484228888285</v>
      </c>
      <c r="AZ24" s="611">
        <v>13732.950635773712</v>
      </c>
      <c r="BA24" s="611">
        <v>13509.853710840887</v>
      </c>
      <c r="BB24" s="611">
        <v>12978.300328432993</v>
      </c>
    </row>
    <row r="25" spans="1:54" x14ac:dyDescent="0.2">
      <c r="A25" s="16" t="s">
        <v>130</v>
      </c>
      <c r="C25" s="611">
        <v>5603.1247422680408</v>
      </c>
      <c r="D25" s="611">
        <v>6006.9713580246907</v>
      </c>
      <c r="E25" s="611">
        <v>6067.8177033492821</v>
      </c>
      <c r="F25" s="611">
        <v>5887.3673423423425</v>
      </c>
      <c r="G25" s="611">
        <v>5352.6104584178493</v>
      </c>
      <c r="H25" s="611">
        <v>5628.4176579925652</v>
      </c>
      <c r="I25" s="611">
        <v>5458.2284710017575</v>
      </c>
      <c r="J25" s="611">
        <v>5253.0945544554452</v>
      </c>
      <c r="K25" s="611">
        <v>5080.9521472392626</v>
      </c>
      <c r="L25" s="611">
        <v>5203.4557581267227</v>
      </c>
      <c r="M25" s="611">
        <v>5088.2745145631052</v>
      </c>
      <c r="N25" s="611">
        <v>4982.6100110010993</v>
      </c>
      <c r="O25" s="611">
        <v>5255.7336275955686</v>
      </c>
      <c r="P25" s="611">
        <v>6201.7524530123301</v>
      </c>
      <c r="Q25" s="611">
        <v>6676.4504331087592</v>
      </c>
      <c r="R25" s="611">
        <v>7454.1933085501869</v>
      </c>
      <c r="S25" s="611">
        <v>8331.8330291970815</v>
      </c>
      <c r="T25" s="611">
        <v>9087.9903169014087</v>
      </c>
      <c r="U25" s="611">
        <v>9116.3195266272196</v>
      </c>
      <c r="V25" s="611">
        <v>10816.947580645163</v>
      </c>
      <c r="W25" s="611">
        <v>12708.845447589905</v>
      </c>
      <c r="X25" s="611">
        <v>14105.56020558003</v>
      </c>
      <c r="Y25" s="611">
        <v>15315.695652173914</v>
      </c>
      <c r="Z25" s="611">
        <v>16595.740484429069</v>
      </c>
      <c r="AA25" s="611">
        <v>17680.701079622137</v>
      </c>
      <c r="AB25" s="611">
        <v>18562.511811023625</v>
      </c>
      <c r="AC25" s="611">
        <v>19774.42001274697</v>
      </c>
      <c r="AD25" s="611">
        <v>21238.645482866046</v>
      </c>
      <c r="AE25" s="611">
        <v>23057.385889570553</v>
      </c>
      <c r="AF25" s="611">
        <v>24901.264705882353</v>
      </c>
      <c r="AG25" s="611">
        <v>25554.894308943098</v>
      </c>
      <c r="AH25" s="611">
        <v>25918.869565217396</v>
      </c>
      <c r="AI25" s="611">
        <v>26599.945525291831</v>
      </c>
      <c r="AJ25" s="611">
        <v>29231.762441221799</v>
      </c>
      <c r="AK25" s="611">
        <v>31030.330511048971</v>
      </c>
      <c r="AL25" s="611">
        <v>33036.699900139065</v>
      </c>
      <c r="AM25" s="611">
        <v>35165.890671646885</v>
      </c>
      <c r="AN25" s="611">
        <v>37302.475862152045</v>
      </c>
      <c r="AO25" s="611">
        <v>39873.457090716161</v>
      </c>
      <c r="AP25" s="611">
        <v>44271.386675751739</v>
      </c>
      <c r="AQ25" s="611">
        <v>47625.201592373523</v>
      </c>
      <c r="AR25" s="611">
        <v>50186.595875545019</v>
      </c>
      <c r="AS25" s="611">
        <v>53420.93435437086</v>
      </c>
      <c r="AT25" s="611">
        <v>56201.858778791029</v>
      </c>
      <c r="AU25" s="611">
        <v>59266.012728576818</v>
      </c>
      <c r="AV25" s="611">
        <v>62492.423356372798</v>
      </c>
      <c r="AW25" s="611">
        <v>65374.810326618441</v>
      </c>
      <c r="AX25" s="611">
        <v>68339.387257245675</v>
      </c>
      <c r="AY25" s="611">
        <v>70690.04957280244</v>
      </c>
      <c r="AZ25" s="611">
        <v>73030.78642929878</v>
      </c>
      <c r="BA25" s="611">
        <v>74437.055606213456</v>
      </c>
      <c r="BB25" s="611">
        <v>74352.281646229429</v>
      </c>
    </row>
    <row r="26" spans="1:54" x14ac:dyDescent="0.2">
      <c r="A26" s="16" t="s">
        <v>131</v>
      </c>
      <c r="C26" s="26">
        <v>0</v>
      </c>
      <c r="D26" s="26">
        <v>0</v>
      </c>
      <c r="E26" s="26">
        <v>0</v>
      </c>
      <c r="F26" s="26">
        <v>0</v>
      </c>
      <c r="G26" s="26">
        <v>0</v>
      </c>
      <c r="H26" s="26">
        <v>0</v>
      </c>
      <c r="I26" s="26">
        <v>0</v>
      </c>
      <c r="J26" s="26">
        <v>0</v>
      </c>
      <c r="K26" s="26">
        <v>0</v>
      </c>
      <c r="L26" s="26">
        <v>0</v>
      </c>
      <c r="M26" s="26">
        <v>0</v>
      </c>
      <c r="N26" s="26">
        <v>0</v>
      </c>
      <c r="O26" s="26">
        <v>0</v>
      </c>
      <c r="P26" s="26">
        <v>0</v>
      </c>
      <c r="Q26" s="26">
        <v>0</v>
      </c>
      <c r="R26" s="26">
        <v>0</v>
      </c>
      <c r="S26" s="26">
        <v>0</v>
      </c>
      <c r="T26" s="26">
        <v>0</v>
      </c>
      <c r="U26" s="611">
        <v>1600</v>
      </c>
      <c r="V26" s="611">
        <v>2690</v>
      </c>
      <c r="W26" s="611">
        <v>4190</v>
      </c>
      <c r="X26" s="611">
        <v>4810</v>
      </c>
      <c r="Y26" s="611">
        <v>5430</v>
      </c>
      <c r="Z26" s="611">
        <v>5290</v>
      </c>
      <c r="AA26" s="611">
        <v>5170</v>
      </c>
      <c r="AB26" s="611">
        <v>5050</v>
      </c>
      <c r="AC26" s="611">
        <v>5730</v>
      </c>
      <c r="AD26" s="611">
        <v>6570</v>
      </c>
      <c r="AE26" s="611">
        <v>7560</v>
      </c>
      <c r="AF26" s="611">
        <v>8670</v>
      </c>
      <c r="AG26" s="611">
        <v>9210</v>
      </c>
      <c r="AH26" s="611">
        <v>9810</v>
      </c>
      <c r="AI26" s="611">
        <v>10590</v>
      </c>
      <c r="AJ26" s="611">
        <v>11340</v>
      </c>
      <c r="AK26" s="611">
        <v>12220</v>
      </c>
      <c r="AL26" s="611">
        <v>13080</v>
      </c>
      <c r="AM26" s="611">
        <v>14030</v>
      </c>
      <c r="AN26" s="611">
        <v>15060</v>
      </c>
      <c r="AO26" s="611">
        <v>15640</v>
      </c>
      <c r="AP26" s="611">
        <v>15710</v>
      </c>
      <c r="AQ26" s="611">
        <v>16510</v>
      </c>
      <c r="AR26" s="611">
        <v>16970</v>
      </c>
      <c r="AS26" s="611">
        <v>17020</v>
      </c>
      <c r="AT26" s="611">
        <v>17170</v>
      </c>
      <c r="AU26" s="611">
        <v>17300</v>
      </c>
      <c r="AV26" s="611">
        <v>17690</v>
      </c>
      <c r="AW26" s="611">
        <v>17910</v>
      </c>
      <c r="AX26" s="611">
        <v>18280</v>
      </c>
      <c r="AY26" s="611">
        <v>18390</v>
      </c>
      <c r="AZ26" s="611">
        <v>18270</v>
      </c>
      <c r="BA26" s="611">
        <v>17300</v>
      </c>
      <c r="BB26" s="611">
        <v>16760</v>
      </c>
    </row>
    <row r="27" spans="1:54" x14ac:dyDescent="0.2">
      <c r="A27" s="17" t="s">
        <v>132</v>
      </c>
      <c r="B27" s="17"/>
      <c r="C27" s="9">
        <v>24693.191253151163</v>
      </c>
      <c r="D27" s="9">
        <v>27554.567924654129</v>
      </c>
      <c r="E27" s="9">
        <v>32205.440703278735</v>
      </c>
      <c r="F27" s="9">
        <v>33072.70892004871</v>
      </c>
      <c r="G27" s="9">
        <v>38541.608646262226</v>
      </c>
      <c r="H27" s="9">
        <v>43921.89641579907</v>
      </c>
      <c r="I27" s="9">
        <v>40100.266247939377</v>
      </c>
      <c r="J27" s="9">
        <v>38988.866747585183</v>
      </c>
      <c r="K27" s="9">
        <v>37214.335268582829</v>
      </c>
      <c r="L27" s="9">
        <v>43037.326615543359</v>
      </c>
      <c r="M27" s="9">
        <v>43680.708145351135</v>
      </c>
      <c r="N27" s="9">
        <v>41302.899453606253</v>
      </c>
      <c r="O27" s="9">
        <v>38719.193490392718</v>
      </c>
      <c r="P27" s="9">
        <v>42300.9699849358</v>
      </c>
      <c r="Q27" s="9">
        <v>44260.372232088717</v>
      </c>
      <c r="R27" s="9">
        <v>45755.596623548627</v>
      </c>
      <c r="S27" s="9">
        <v>45956.896589748329</v>
      </c>
      <c r="T27" s="9">
        <v>48492.96966823643</v>
      </c>
      <c r="U27" s="9">
        <v>51297.986609273619</v>
      </c>
      <c r="V27" s="9">
        <v>53679.953756007802</v>
      </c>
      <c r="W27" s="9">
        <v>56527.96552855608</v>
      </c>
      <c r="X27" s="9">
        <v>60996.739843178933</v>
      </c>
      <c r="Y27" s="9">
        <v>64075.019430088389</v>
      </c>
      <c r="Z27" s="9">
        <v>72192.351049821547</v>
      </c>
      <c r="AA27" s="9">
        <v>83350.335085292332</v>
      </c>
      <c r="AB27" s="9">
        <v>88590.099545235658</v>
      </c>
      <c r="AC27" s="9">
        <v>93912.43528024276</v>
      </c>
      <c r="AD27" s="9">
        <v>101758.65101090928</v>
      </c>
      <c r="AE27" s="9">
        <v>111363.5462814911</v>
      </c>
      <c r="AF27" s="9">
        <v>116855.23725288826</v>
      </c>
      <c r="AG27" s="9">
        <v>120481.15866424676</v>
      </c>
      <c r="AH27" s="9">
        <v>129056.94549406008</v>
      </c>
      <c r="AI27" s="9">
        <v>142468.12856912997</v>
      </c>
      <c r="AJ27" s="9">
        <v>156946.12888667575</v>
      </c>
      <c r="AK27" s="9">
        <v>166222.08284946936</v>
      </c>
      <c r="AL27" s="9">
        <v>169906.62417817689</v>
      </c>
      <c r="AM27" s="9">
        <v>175704.89164448163</v>
      </c>
      <c r="AN27" s="9">
        <v>188594.24106672505</v>
      </c>
      <c r="AO27" s="9">
        <v>220922.4868202876</v>
      </c>
      <c r="AP27" s="9">
        <v>272253.73061595403</v>
      </c>
      <c r="AQ27" s="9">
        <v>294284.62488943618</v>
      </c>
      <c r="AR27" s="9">
        <v>286332.47728987335</v>
      </c>
      <c r="AS27" s="9">
        <v>278357.14893141831</v>
      </c>
      <c r="AT27" s="9">
        <v>276848.01355223352</v>
      </c>
      <c r="AU27" s="9">
        <v>272117.06885028625</v>
      </c>
      <c r="AV27" s="9">
        <v>270347.92951569497</v>
      </c>
      <c r="AW27" s="9">
        <v>266531.64978409652</v>
      </c>
      <c r="AX27" s="9">
        <v>265610.12705307163</v>
      </c>
      <c r="AY27" s="9">
        <v>261148.78674729748</v>
      </c>
      <c r="AZ27" s="9">
        <v>258117.26877653261</v>
      </c>
      <c r="BA27" s="9">
        <v>246942.8866524784</v>
      </c>
      <c r="BB27" s="9">
        <v>234606.90883156884</v>
      </c>
    </row>
    <row r="28" spans="1:54" x14ac:dyDescent="0.2">
      <c r="A28" s="17" t="s">
        <v>110</v>
      </c>
      <c r="B28" s="17"/>
      <c r="C28" s="611"/>
      <c r="D28" s="611"/>
      <c r="E28" s="611"/>
      <c r="F28" s="611"/>
      <c r="G28" s="611"/>
      <c r="H28" s="611"/>
      <c r="I28" s="611"/>
      <c r="J28" s="611"/>
      <c r="K28" s="611"/>
      <c r="L28" s="611"/>
      <c r="M28" s="611"/>
      <c r="N28" s="611"/>
      <c r="O28" s="611"/>
      <c r="P28" s="611"/>
      <c r="Q28" s="611"/>
      <c r="R28" s="611"/>
      <c r="S28" s="611"/>
      <c r="T28" s="611"/>
      <c r="U28" s="611"/>
      <c r="V28" s="611"/>
      <c r="W28" s="611"/>
      <c r="X28" s="611"/>
      <c r="Y28" s="611"/>
      <c r="Z28" s="611"/>
      <c r="AA28" s="611"/>
      <c r="AB28" s="611"/>
      <c r="AC28" s="611"/>
      <c r="AD28" s="611"/>
      <c r="AE28" s="611"/>
      <c r="AF28" s="611"/>
      <c r="AG28" s="611"/>
      <c r="AH28" s="611"/>
      <c r="AI28" s="611"/>
      <c r="AJ28" s="611"/>
      <c r="AK28" s="611"/>
      <c r="AL28" s="611"/>
      <c r="AM28" s="611"/>
      <c r="AN28" s="611"/>
      <c r="AO28" s="611"/>
      <c r="AP28" s="611"/>
      <c r="AQ28" s="611"/>
      <c r="AR28" s="611"/>
      <c r="AS28" s="611"/>
      <c r="AT28" s="611"/>
      <c r="AU28" s="611"/>
      <c r="AV28" s="611"/>
      <c r="AW28" s="611"/>
    </row>
    <row r="29" spans="1:54" s="17" customFormat="1" x14ac:dyDescent="0.2">
      <c r="A29" s="17" t="s">
        <v>133</v>
      </c>
      <c r="C29" s="26">
        <v>0</v>
      </c>
      <c r="D29" s="26">
        <v>0</v>
      </c>
      <c r="E29" s="26">
        <v>0</v>
      </c>
      <c r="F29" s="26">
        <v>0</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7">
        <v>2400</v>
      </c>
      <c r="AC29" s="27">
        <v>3200</v>
      </c>
      <c r="AD29" s="27">
        <v>3900</v>
      </c>
      <c r="AE29" s="27">
        <v>4800</v>
      </c>
      <c r="AF29" s="27">
        <v>7400</v>
      </c>
      <c r="AG29" s="27">
        <v>8000</v>
      </c>
      <c r="AH29" s="27">
        <v>9500</v>
      </c>
      <c r="AI29" s="27">
        <v>12400</v>
      </c>
      <c r="AJ29" s="27">
        <v>15900</v>
      </c>
      <c r="AK29" s="27">
        <v>20200</v>
      </c>
      <c r="AL29" s="27">
        <v>23700</v>
      </c>
      <c r="AM29" s="27">
        <v>27200</v>
      </c>
      <c r="AN29" s="27">
        <v>29200</v>
      </c>
      <c r="AO29" s="27">
        <v>14600</v>
      </c>
      <c r="AP29" s="27">
        <v>10200</v>
      </c>
      <c r="AQ29" s="27">
        <v>9600</v>
      </c>
      <c r="AR29" s="27">
        <v>10000</v>
      </c>
      <c r="AS29" s="27">
        <v>10900</v>
      </c>
      <c r="AT29" s="27">
        <v>11100</v>
      </c>
      <c r="AU29" s="27">
        <v>11600</v>
      </c>
      <c r="AV29" s="27">
        <v>12200</v>
      </c>
      <c r="AW29" s="27">
        <v>12800</v>
      </c>
      <c r="AX29" s="27">
        <v>13200</v>
      </c>
      <c r="AY29" s="27">
        <v>14100</v>
      </c>
      <c r="AZ29" s="27">
        <v>15300</v>
      </c>
      <c r="BA29" s="27">
        <v>12600</v>
      </c>
      <c r="BB29" s="27">
        <v>12700</v>
      </c>
    </row>
    <row r="30" spans="1:54" s="17" customFormat="1" x14ac:dyDescent="0.2">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row>
    <row r="31" spans="1:54" x14ac:dyDescent="0.2">
      <c r="A31" s="612" t="s">
        <v>134</v>
      </c>
      <c r="B31" s="20"/>
      <c r="C31" s="24">
        <v>24693.191253151163</v>
      </c>
      <c r="D31" s="24">
        <v>27554.567924654129</v>
      </c>
      <c r="E31" s="24">
        <v>32205.440703278735</v>
      </c>
      <c r="F31" s="24">
        <v>33072.70892004871</v>
      </c>
      <c r="G31" s="24">
        <v>38541.608646262226</v>
      </c>
      <c r="H31" s="24">
        <v>43921.89641579907</v>
      </c>
      <c r="I31" s="24">
        <v>40100.266247939377</v>
      </c>
      <c r="J31" s="24">
        <v>38988.866747585183</v>
      </c>
      <c r="K31" s="24">
        <v>37214.335268582829</v>
      </c>
      <c r="L31" s="24">
        <v>43037.326615543359</v>
      </c>
      <c r="M31" s="24">
        <v>43680.708145351135</v>
      </c>
      <c r="N31" s="24">
        <v>41302.899453606253</v>
      </c>
      <c r="O31" s="24">
        <v>38719.193490392718</v>
      </c>
      <c r="P31" s="24">
        <v>42300.9699849358</v>
      </c>
      <c r="Q31" s="24">
        <v>44260.372232088717</v>
      </c>
      <c r="R31" s="24">
        <v>45755.596623548627</v>
      </c>
      <c r="S31" s="24">
        <v>45956.896589748329</v>
      </c>
      <c r="T31" s="24">
        <v>48492.96966823643</v>
      </c>
      <c r="U31" s="24">
        <v>51297.986609273619</v>
      </c>
      <c r="V31" s="24">
        <v>53679.953756007802</v>
      </c>
      <c r="W31" s="24">
        <v>56527.96552855608</v>
      </c>
      <c r="X31" s="24">
        <v>60996.739843178933</v>
      </c>
      <c r="Y31" s="24">
        <v>64075.019430088389</v>
      </c>
      <c r="Z31" s="24">
        <v>72192.351049821547</v>
      </c>
      <c r="AA31" s="24">
        <v>83350.335085292332</v>
      </c>
      <c r="AB31" s="24">
        <v>90990.099545235658</v>
      </c>
      <c r="AC31" s="24">
        <v>97112.43528024276</v>
      </c>
      <c r="AD31" s="24">
        <v>105658.65101090928</v>
      </c>
      <c r="AE31" s="24">
        <v>116163.5462814911</v>
      </c>
      <c r="AF31" s="24">
        <v>124255.23725288826</v>
      </c>
      <c r="AG31" s="24">
        <v>128481.15866424676</v>
      </c>
      <c r="AH31" s="24">
        <v>138556.94549406008</v>
      </c>
      <c r="AI31" s="24">
        <v>154868.12856912997</v>
      </c>
      <c r="AJ31" s="24">
        <v>172846.12888667575</v>
      </c>
      <c r="AK31" s="24">
        <v>186422.08284946936</v>
      </c>
      <c r="AL31" s="24">
        <v>193606.62417817689</v>
      </c>
      <c r="AM31" s="24">
        <v>202904.89164448163</v>
      </c>
      <c r="AN31" s="24">
        <v>217794.24106672505</v>
      </c>
      <c r="AO31" s="24">
        <v>235522.4868202876</v>
      </c>
      <c r="AP31" s="24">
        <v>282453.73061595403</v>
      </c>
      <c r="AQ31" s="24">
        <v>303884.62488943618</v>
      </c>
      <c r="AR31" s="24">
        <v>296332.47728987335</v>
      </c>
      <c r="AS31" s="24">
        <v>289257.14893141831</v>
      </c>
      <c r="AT31" s="24">
        <v>287948.01355223352</v>
      </c>
      <c r="AU31" s="24">
        <v>283717.06885028625</v>
      </c>
      <c r="AV31" s="24">
        <v>282547.92951569497</v>
      </c>
      <c r="AW31" s="24">
        <v>279331.64978409652</v>
      </c>
      <c r="AX31" s="24">
        <v>278810.12705307163</v>
      </c>
      <c r="AY31" s="24">
        <v>275248.7867472975</v>
      </c>
      <c r="AZ31" s="24">
        <v>273417.26877653261</v>
      </c>
      <c r="BA31" s="24">
        <v>259542.8866524784</v>
      </c>
      <c r="BB31" s="24">
        <v>247306.90883156884</v>
      </c>
    </row>
    <row r="32" spans="1:54" x14ac:dyDescent="0.2">
      <c r="A32" s="17" t="s">
        <v>110</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row>
    <row r="33" spans="1:53" ht="63" customHeight="1" x14ac:dyDescent="0.2">
      <c r="A33" s="771" t="s">
        <v>723</v>
      </c>
      <c r="B33" s="772"/>
      <c r="C33" s="772"/>
      <c r="D33" s="772"/>
      <c r="E33" s="772"/>
      <c r="F33" s="772"/>
      <c r="G33" s="772"/>
      <c r="H33" s="772"/>
      <c r="I33" s="772"/>
      <c r="J33" s="772"/>
      <c r="K33" s="772"/>
      <c r="L33" s="772"/>
      <c r="AQ33" s="15"/>
      <c r="AR33" s="15"/>
      <c r="AS33" s="15"/>
      <c r="AT33" s="15"/>
      <c r="AU33" s="15"/>
      <c r="AV33" s="15"/>
      <c r="AW33" s="15"/>
      <c r="AX33" s="15"/>
      <c r="AY33" s="15"/>
      <c r="AZ33" s="15"/>
      <c r="BA33" s="15"/>
    </row>
    <row r="34" spans="1:53" ht="30.75" customHeight="1" x14ac:dyDescent="0.2">
      <c r="A34" s="25" t="s">
        <v>135</v>
      </c>
      <c r="AQ34" s="15"/>
      <c r="AR34" s="15"/>
      <c r="AS34" s="15"/>
      <c r="AT34" s="15"/>
      <c r="AU34" s="15"/>
      <c r="AV34" s="15"/>
      <c r="AW34" s="15"/>
      <c r="AX34" s="15"/>
      <c r="AY34" s="15"/>
      <c r="AZ34" s="15"/>
      <c r="BA34" s="15"/>
    </row>
    <row r="35" spans="1:53" ht="35.25" customHeight="1" x14ac:dyDescent="0.2">
      <c r="A35" s="25" t="s">
        <v>722</v>
      </c>
    </row>
    <row r="38" spans="1:53" x14ac:dyDescent="0.2">
      <c r="BA38" s="189"/>
    </row>
    <row r="39" spans="1:53" x14ac:dyDescent="0.2">
      <c r="BA39" s="189"/>
    </row>
  </sheetData>
  <mergeCells count="1">
    <mergeCell ref="A33:L33"/>
  </mergeCells>
  <pageMargins left="0.75" right="0.75" top="1" bottom="1" header="0.5" footer="0.5"/>
  <pageSetup orientation="portrait" horizontalDpi="4294967292" verticalDpi="4294967292"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23A6-07D2-4D6F-BC54-AF56D86F4C29}">
  <sheetPr>
    <tabColor theme="5" tint="0.39997558519241921"/>
  </sheetPr>
  <dimension ref="A1:AI24"/>
  <sheetViews>
    <sheetView zoomScale="90" zoomScaleNormal="90" zoomScalePageLayoutView="110" workbookViewId="0">
      <selection activeCell="O22" sqref="O22"/>
    </sheetView>
  </sheetViews>
  <sheetFormatPr defaultColWidth="8.85546875" defaultRowHeight="12.75" x14ac:dyDescent="0.2"/>
  <cols>
    <col min="1" max="1" width="26.140625" style="231" customWidth="1"/>
    <col min="2" max="16384" width="8.85546875" style="231"/>
  </cols>
  <sheetData>
    <row r="1" spans="1:35" ht="45.75" customHeight="1" x14ac:dyDescent="0.2">
      <c r="A1" s="228" t="s">
        <v>747</v>
      </c>
      <c r="B1" s="229"/>
      <c r="C1" s="229"/>
      <c r="D1" s="229"/>
      <c r="E1" s="229"/>
      <c r="F1" s="229"/>
      <c r="G1" s="229"/>
      <c r="H1" s="229"/>
      <c r="I1" s="229"/>
      <c r="J1" s="229"/>
      <c r="K1" s="229"/>
      <c r="L1" s="229"/>
      <c r="M1" s="230"/>
      <c r="N1" s="229"/>
      <c r="O1" s="229"/>
      <c r="P1" s="229"/>
      <c r="Q1" s="229"/>
      <c r="R1" s="229"/>
    </row>
    <row r="2" spans="1:35" x14ac:dyDescent="0.2">
      <c r="A2" s="457"/>
      <c r="B2" s="455"/>
      <c r="C2" s="455"/>
      <c r="D2" s="455"/>
      <c r="E2" s="455"/>
      <c r="F2" s="455"/>
      <c r="G2" s="455"/>
      <c r="H2" s="455"/>
      <c r="I2" s="455"/>
      <c r="J2" s="455"/>
      <c r="K2" s="455"/>
      <c r="L2" s="455"/>
      <c r="M2" s="455"/>
      <c r="N2" s="455"/>
      <c r="O2" s="455"/>
      <c r="P2" s="455"/>
      <c r="Q2" s="456"/>
      <c r="R2" s="456"/>
      <c r="S2" s="457"/>
      <c r="T2" s="457"/>
      <c r="U2" s="457"/>
      <c r="V2" s="457"/>
      <c r="W2" s="232"/>
      <c r="X2" s="233"/>
      <c r="Y2" s="232"/>
      <c r="Z2" s="232"/>
      <c r="AA2" s="232"/>
      <c r="AB2" s="232"/>
      <c r="AC2" s="232"/>
      <c r="AD2" s="232"/>
      <c r="AE2" s="232"/>
      <c r="AF2" s="232"/>
      <c r="AG2" s="232"/>
      <c r="AH2" s="232"/>
      <c r="AI2" s="232"/>
    </row>
    <row r="3" spans="1:35" x14ac:dyDescent="0.2">
      <c r="A3" s="454"/>
      <c r="B3" s="458" t="s">
        <v>90</v>
      </c>
      <c r="C3" s="458" t="s">
        <v>91</v>
      </c>
      <c r="D3" s="458" t="s">
        <v>92</v>
      </c>
      <c r="E3" s="458" t="s">
        <v>93</v>
      </c>
      <c r="F3" s="458" t="s">
        <v>94</v>
      </c>
      <c r="G3" s="458" t="s">
        <v>95</v>
      </c>
      <c r="H3" s="458" t="s">
        <v>96</v>
      </c>
      <c r="I3" s="458" t="s">
        <v>97</v>
      </c>
      <c r="J3" s="458" t="s">
        <v>98</v>
      </c>
      <c r="K3" s="458" t="s">
        <v>99</v>
      </c>
      <c r="L3" s="458" t="s">
        <v>100</v>
      </c>
      <c r="M3" s="458" t="s">
        <v>101</v>
      </c>
      <c r="N3" s="458" t="s">
        <v>102</v>
      </c>
      <c r="O3" s="458" t="s">
        <v>103</v>
      </c>
      <c r="P3" s="458" t="s">
        <v>138</v>
      </c>
      <c r="Q3" s="459" t="s">
        <v>218</v>
      </c>
      <c r="R3" s="459" t="s">
        <v>106</v>
      </c>
      <c r="S3" s="460" t="s">
        <v>140</v>
      </c>
      <c r="T3" s="460" t="s">
        <v>141</v>
      </c>
      <c r="U3" s="460" t="s">
        <v>251</v>
      </c>
      <c r="V3" s="460" t="s">
        <v>411</v>
      </c>
    </row>
    <row r="4" spans="1:35" ht="15" x14ac:dyDescent="0.25">
      <c r="A4" s="236" t="s">
        <v>364</v>
      </c>
      <c r="B4" s="237">
        <v>26.609352029632415</v>
      </c>
      <c r="C4" s="237">
        <v>29.416908858206618</v>
      </c>
      <c r="D4" s="237">
        <v>32.456295195905007</v>
      </c>
      <c r="E4" s="237">
        <v>34.176931370322549</v>
      </c>
      <c r="F4" s="237">
        <v>33.909349465602517</v>
      </c>
      <c r="G4" s="237">
        <v>33.621129658960768</v>
      </c>
      <c r="H4" s="237">
        <v>38.027404001208581</v>
      </c>
      <c r="I4" s="237">
        <v>41.5681881586736</v>
      </c>
      <c r="J4" s="237">
        <v>48.084210234176766</v>
      </c>
      <c r="K4" s="237">
        <v>50.466326016407983</v>
      </c>
      <c r="L4" s="237">
        <v>48.877595112871184</v>
      </c>
      <c r="M4" s="237">
        <v>32.810770918639648</v>
      </c>
      <c r="N4" s="237">
        <v>30.757632990790281</v>
      </c>
      <c r="O4" s="237">
        <v>28.22801497831264</v>
      </c>
      <c r="P4" s="237">
        <v>26.243167667407192</v>
      </c>
      <c r="Q4" s="237">
        <v>24.446849030695859</v>
      </c>
      <c r="R4" s="237">
        <v>23.112043695522804</v>
      </c>
      <c r="S4" s="237">
        <v>21.383370426061802</v>
      </c>
      <c r="T4" s="237">
        <v>19.970369825219727</v>
      </c>
      <c r="U4" s="237">
        <v>17.337369537534421</v>
      </c>
      <c r="V4" s="237">
        <v>15.443974636543475</v>
      </c>
      <c r="W4" s="187"/>
      <c r="X4" s="183"/>
      <c r="Y4" s="236"/>
      <c r="Z4" s="237"/>
      <c r="AA4" s="183"/>
      <c r="AB4" s="237"/>
      <c r="AC4" s="237"/>
      <c r="AD4" s="237"/>
      <c r="AE4" s="237"/>
      <c r="AF4" s="183"/>
      <c r="AG4" s="238"/>
      <c r="AH4" s="183"/>
      <c r="AI4" s="237"/>
    </row>
    <row r="5" spans="1:35" ht="15" x14ac:dyDescent="0.25">
      <c r="A5" s="236" t="s">
        <v>365</v>
      </c>
      <c r="B5" s="237">
        <v>22.462571932682614</v>
      </c>
      <c r="C5" s="237">
        <v>25.600141646530354</v>
      </c>
      <c r="D5" s="237">
        <v>28.862949550976364</v>
      </c>
      <c r="E5" s="237">
        <v>31.335931643267131</v>
      </c>
      <c r="F5" s="237">
        <v>32.756228372469174</v>
      </c>
      <c r="G5" s="237">
        <v>32.727149241444103</v>
      </c>
      <c r="H5" s="237">
        <v>35.794800799966474</v>
      </c>
      <c r="I5" s="237">
        <v>50.875981774036639</v>
      </c>
      <c r="J5" s="237">
        <v>58.816965803800052</v>
      </c>
      <c r="K5" s="237">
        <v>58.630488383205503</v>
      </c>
      <c r="L5" s="237">
        <v>56.566725928327728</v>
      </c>
      <c r="M5" s="237">
        <v>66.675216351308364</v>
      </c>
      <c r="N5" s="237">
        <v>64.352611135544691</v>
      </c>
      <c r="O5" s="237">
        <v>60.353534107716627</v>
      </c>
      <c r="P5" s="237">
        <v>57.989510622236551</v>
      </c>
      <c r="Q5" s="237">
        <v>56.357301861748077</v>
      </c>
      <c r="R5" s="237">
        <v>53.913768801003471</v>
      </c>
      <c r="S5" s="237">
        <v>51.709204959716779</v>
      </c>
      <c r="T5" s="237">
        <v>50.470532222248359</v>
      </c>
      <c r="U5" s="237">
        <v>48.505020380321064</v>
      </c>
      <c r="V5" s="237">
        <v>43.80467407927307</v>
      </c>
      <c r="W5" s="187"/>
      <c r="X5" s="183"/>
      <c r="Y5" s="236"/>
      <c r="Z5" s="237"/>
      <c r="AA5" s="183"/>
      <c r="AB5" s="237"/>
      <c r="AC5" s="237"/>
      <c r="AD5" s="237"/>
      <c r="AE5" s="237"/>
      <c r="AF5" s="183"/>
      <c r="AG5" s="238"/>
      <c r="AH5" s="183"/>
      <c r="AI5" s="237"/>
    </row>
    <row r="6" spans="1:35" ht="15" x14ac:dyDescent="0.25">
      <c r="A6" s="236" t="s">
        <v>277</v>
      </c>
      <c r="B6" s="237">
        <v>6.3069001261055346</v>
      </c>
      <c r="C6" s="237">
        <v>7.3263973525389119</v>
      </c>
      <c r="D6" s="237">
        <v>9.1787617537703827</v>
      </c>
      <c r="E6" s="237">
        <v>10.562088535873851</v>
      </c>
      <c r="F6" s="237">
        <v>11.354047480651253</v>
      </c>
      <c r="G6" s="237">
        <v>10.928565534330209</v>
      </c>
      <c r="H6" s="237">
        <v>10.056107427173172</v>
      </c>
      <c r="I6" s="237">
        <v>9.6759614541018042</v>
      </c>
      <c r="J6" s="237">
        <v>11.244662583648228</v>
      </c>
      <c r="K6" s="237">
        <v>13.161587551845948</v>
      </c>
      <c r="L6" s="237">
        <v>13.343136265368656</v>
      </c>
      <c r="M6" s="237">
        <v>11.591080840758513</v>
      </c>
      <c r="N6" s="237">
        <v>11.961556675648511</v>
      </c>
      <c r="O6" s="237">
        <v>12.266077862671501</v>
      </c>
      <c r="P6" s="237">
        <v>13.675297283392879</v>
      </c>
      <c r="Q6" s="237">
        <v>14.188534361061929</v>
      </c>
      <c r="R6" s="237">
        <v>14.091557870639525</v>
      </c>
      <c r="S6" s="237">
        <v>13.800249789827244</v>
      </c>
      <c r="T6" s="237">
        <v>13.092706003969496</v>
      </c>
      <c r="U6" s="237">
        <v>10.515230391747494</v>
      </c>
      <c r="V6" s="237">
        <v>10.401779295726866</v>
      </c>
      <c r="W6" s="187"/>
      <c r="X6" s="183"/>
      <c r="Y6" s="236"/>
      <c r="Z6" s="237"/>
      <c r="AA6" s="183"/>
      <c r="AB6" s="237"/>
      <c r="AC6" s="237"/>
      <c r="AD6" s="237"/>
      <c r="AE6" s="237"/>
      <c r="AF6" s="183"/>
      <c r="AG6" s="238"/>
      <c r="AH6" s="183"/>
      <c r="AI6" s="237"/>
    </row>
    <row r="7" spans="1:35" ht="15" x14ac:dyDescent="0.25">
      <c r="A7" s="236" t="s">
        <v>278</v>
      </c>
      <c r="B7" s="237">
        <v>0</v>
      </c>
      <c r="C7" s="237">
        <v>0</v>
      </c>
      <c r="D7" s="237">
        <v>0</v>
      </c>
      <c r="E7" s="237">
        <v>0</v>
      </c>
      <c r="F7" s="237">
        <v>0</v>
      </c>
      <c r="G7" s="237">
        <v>2.8098759436635423</v>
      </c>
      <c r="H7" s="237">
        <v>4.0237771999558216</v>
      </c>
      <c r="I7" s="237">
        <v>5.4451976848611965</v>
      </c>
      <c r="J7" s="237">
        <v>7.1792731875833544</v>
      </c>
      <c r="K7" s="237">
        <v>8.6480307020438314</v>
      </c>
      <c r="L7" s="237">
        <v>9.0099778732583502</v>
      </c>
      <c r="M7" s="237">
        <v>8.9741040321777596</v>
      </c>
      <c r="N7" s="237">
        <v>9.4308289147395037</v>
      </c>
      <c r="O7" s="237">
        <v>9.558566205018673</v>
      </c>
      <c r="P7" s="237">
        <v>10.109729247760963</v>
      </c>
      <c r="Q7" s="237">
        <v>10.889667949292146</v>
      </c>
      <c r="R7" s="237">
        <v>11.380191735671632</v>
      </c>
      <c r="S7" s="237">
        <v>11.588507028499883</v>
      </c>
      <c r="T7" s="237">
        <v>11.888244224662104</v>
      </c>
      <c r="U7" s="237">
        <v>12.305210027623403</v>
      </c>
      <c r="V7" s="237">
        <v>12.375209720186932</v>
      </c>
      <c r="W7" s="187"/>
      <c r="X7" s="183"/>
      <c r="Y7" s="236"/>
      <c r="Z7" s="237"/>
      <c r="AA7" s="183"/>
      <c r="AB7" s="237"/>
      <c r="AC7" s="237"/>
      <c r="AD7" s="237"/>
      <c r="AE7" s="237"/>
      <c r="AF7" s="183"/>
      <c r="AG7" s="238"/>
      <c r="AH7" s="183"/>
      <c r="AI7" s="237"/>
    </row>
    <row r="8" spans="1:35" ht="15" x14ac:dyDescent="0.25">
      <c r="A8" s="236" t="s">
        <v>120</v>
      </c>
      <c r="B8" s="237">
        <v>1.8959806090909095</v>
      </c>
      <c r="C8" s="237">
        <v>2.1994012828793781</v>
      </c>
      <c r="D8" s="237">
        <v>2.4129613420652176</v>
      </c>
      <c r="E8" s="237">
        <v>2.3693880741132873</v>
      </c>
      <c r="F8" s="237">
        <v>2.2109320559139789</v>
      </c>
      <c r="G8" s="237">
        <v>2.1749979635416672</v>
      </c>
      <c r="H8" s="237">
        <v>1.8079826412400768</v>
      </c>
      <c r="I8" s="237">
        <v>1.2096307303195963</v>
      </c>
      <c r="J8" s="237">
        <v>1.0335577397838136</v>
      </c>
      <c r="K8" s="237">
        <v>1.0646995053105626</v>
      </c>
      <c r="L8" s="237">
        <v>1.1426133157878358</v>
      </c>
      <c r="M8" s="237">
        <v>1.1923274827739403</v>
      </c>
      <c r="N8" s="237">
        <v>1.3626758483754515</v>
      </c>
      <c r="O8" s="237">
        <v>1.328148576642336</v>
      </c>
      <c r="P8" s="237">
        <v>1.1950554753878413</v>
      </c>
      <c r="Q8" s="237">
        <v>1.0006043155407969</v>
      </c>
      <c r="R8" s="237">
        <v>0.69709221307930813</v>
      </c>
      <c r="S8" s="237">
        <v>0</v>
      </c>
      <c r="T8" s="237">
        <v>0</v>
      </c>
      <c r="U8" s="237">
        <v>0</v>
      </c>
      <c r="V8" s="237">
        <v>0</v>
      </c>
      <c r="W8" s="187"/>
      <c r="X8" s="183"/>
      <c r="Y8" s="236"/>
      <c r="Z8" s="237"/>
      <c r="AA8" s="183"/>
      <c r="AB8" s="237"/>
      <c r="AC8" s="237"/>
      <c r="AD8" s="237"/>
      <c r="AE8" s="237"/>
      <c r="AF8" s="183"/>
      <c r="AG8" s="238"/>
      <c r="AH8" s="183"/>
      <c r="AI8" s="237"/>
    </row>
    <row r="9" spans="1:35" ht="15" x14ac:dyDescent="0.25">
      <c r="A9" s="234" t="s">
        <v>366</v>
      </c>
      <c r="B9" s="461">
        <v>9.5</v>
      </c>
      <c r="C9" s="461">
        <v>12.4</v>
      </c>
      <c r="D9" s="461">
        <v>15.9</v>
      </c>
      <c r="E9" s="461">
        <v>20.2</v>
      </c>
      <c r="F9" s="461">
        <v>23.7</v>
      </c>
      <c r="G9" s="461">
        <v>27.2</v>
      </c>
      <c r="H9" s="461">
        <v>29.2</v>
      </c>
      <c r="I9" s="461">
        <v>14.6</v>
      </c>
      <c r="J9" s="461">
        <v>10.199999999999999</v>
      </c>
      <c r="K9" s="462">
        <v>9.6</v>
      </c>
      <c r="L9" s="461">
        <v>10</v>
      </c>
      <c r="M9" s="461">
        <v>10.9</v>
      </c>
      <c r="N9" s="461">
        <v>11.1</v>
      </c>
      <c r="O9" s="461">
        <v>11.6</v>
      </c>
      <c r="P9" s="461">
        <v>12.2</v>
      </c>
      <c r="Q9" s="461">
        <v>12.8</v>
      </c>
      <c r="R9" s="461">
        <v>13.2</v>
      </c>
      <c r="S9" s="461">
        <v>14.1</v>
      </c>
      <c r="T9" s="461">
        <v>15.3</v>
      </c>
      <c r="U9" s="461">
        <v>12.6</v>
      </c>
      <c r="V9" s="461">
        <v>12.7</v>
      </c>
      <c r="W9" s="187"/>
      <c r="X9" s="183"/>
      <c r="Y9" s="236"/>
      <c r="Z9" s="237"/>
      <c r="AA9" s="183"/>
      <c r="AB9" s="237"/>
      <c r="AC9" s="237"/>
      <c r="AD9" s="237"/>
      <c r="AE9" s="237"/>
      <c r="AF9" s="183"/>
      <c r="AG9" s="238"/>
      <c r="AH9" s="183"/>
      <c r="AI9" s="237"/>
    </row>
    <row r="10" spans="1:35" ht="15" x14ac:dyDescent="0.25">
      <c r="A10" s="236" t="s">
        <v>222</v>
      </c>
      <c r="B10" s="237">
        <v>66.77480469751147</v>
      </c>
      <c r="C10" s="237">
        <v>76.942849140155261</v>
      </c>
      <c r="D10" s="237">
        <v>88.810967842716977</v>
      </c>
      <c r="E10" s="237">
        <v>98.644339623576826</v>
      </c>
      <c r="F10" s="237">
        <v>103.93055737463693</v>
      </c>
      <c r="G10" s="237">
        <v>109.46171834194028</v>
      </c>
      <c r="H10" s="237">
        <v>118.91007206954411</v>
      </c>
      <c r="I10" s="237">
        <v>123.37495980199284</v>
      </c>
      <c r="J10" s="237">
        <v>136.55866954899221</v>
      </c>
      <c r="K10" s="237">
        <v>141.57113215881381</v>
      </c>
      <c r="L10" s="237">
        <v>138.94004849561375</v>
      </c>
      <c r="M10" s="237">
        <v>132.14349962565822</v>
      </c>
      <c r="N10" s="237">
        <v>128.96530556509845</v>
      </c>
      <c r="O10" s="237">
        <v>123.33434173036177</v>
      </c>
      <c r="P10" s="237">
        <v>121.41276029618544</v>
      </c>
      <c r="Q10" s="237">
        <v>119.68295751833881</v>
      </c>
      <c r="R10" s="237">
        <v>116.39465431591672</v>
      </c>
      <c r="S10" s="237">
        <v>112.58133220410571</v>
      </c>
      <c r="T10" s="237">
        <v>110.72185227609968</v>
      </c>
      <c r="U10" s="237">
        <v>101.26283033722638</v>
      </c>
      <c r="V10" s="237">
        <v>94.725637731730345</v>
      </c>
      <c r="W10" s="187"/>
      <c r="X10" s="183"/>
      <c r="Y10" s="236"/>
      <c r="Z10" s="237"/>
      <c r="AA10" s="183"/>
      <c r="AB10" s="237"/>
      <c r="AC10" s="237"/>
      <c r="AD10" s="237"/>
      <c r="AE10" s="237"/>
      <c r="AF10" s="183"/>
      <c r="AG10" s="238"/>
      <c r="AH10" s="183"/>
      <c r="AI10" s="237"/>
    </row>
    <row r="11" spans="1:35" x14ac:dyDescent="0.2">
      <c r="A11" s="236"/>
      <c r="B11" s="239"/>
      <c r="C11" s="239"/>
      <c r="D11" s="239"/>
      <c r="E11" s="239"/>
      <c r="F11" s="239"/>
      <c r="G11" s="239"/>
      <c r="H11" s="239"/>
      <c r="I11" s="239"/>
      <c r="J11" s="239"/>
      <c r="K11" s="239"/>
      <c r="L11" s="239" t="s">
        <v>110</v>
      </c>
      <c r="M11" s="239"/>
      <c r="N11" s="240"/>
      <c r="O11" s="240"/>
      <c r="P11" s="240"/>
      <c r="Q11" s="239"/>
      <c r="R11" s="239"/>
    </row>
    <row r="12" spans="1:35" x14ac:dyDescent="0.2">
      <c r="A12" s="454" t="s">
        <v>669</v>
      </c>
      <c r="B12" s="458" t="s">
        <v>90</v>
      </c>
      <c r="C12" s="458" t="s">
        <v>91</v>
      </c>
      <c r="D12" s="458" t="s">
        <v>92</v>
      </c>
      <c r="E12" s="458" t="s">
        <v>93</v>
      </c>
      <c r="F12" s="458" t="s">
        <v>94</v>
      </c>
      <c r="G12" s="458" t="s">
        <v>95</v>
      </c>
      <c r="H12" s="458" t="s">
        <v>96</v>
      </c>
      <c r="I12" s="458" t="s">
        <v>97</v>
      </c>
      <c r="J12" s="458" t="s">
        <v>98</v>
      </c>
      <c r="K12" s="458" t="s">
        <v>99</v>
      </c>
      <c r="L12" s="458" t="s">
        <v>100</v>
      </c>
      <c r="M12" s="458" t="s">
        <v>101</v>
      </c>
      <c r="N12" s="458" t="s">
        <v>102</v>
      </c>
      <c r="O12" s="458" t="s">
        <v>103</v>
      </c>
      <c r="P12" s="458" t="s">
        <v>138</v>
      </c>
      <c r="Q12" s="459" t="s">
        <v>218</v>
      </c>
      <c r="R12" s="459" t="s">
        <v>106</v>
      </c>
      <c r="S12" s="460" t="s">
        <v>140</v>
      </c>
      <c r="T12" s="460" t="s">
        <v>141</v>
      </c>
      <c r="U12" s="460" t="s">
        <v>251</v>
      </c>
      <c r="V12" s="460" t="s">
        <v>411</v>
      </c>
    </row>
    <row r="13" spans="1:35" x14ac:dyDescent="0.2">
      <c r="A13" s="231" t="str">
        <f t="shared" ref="A13:A18" si="0">A4</f>
        <v>Federal Subsidized Loans</v>
      </c>
      <c r="B13" s="229">
        <v>0.3984938952674178</v>
      </c>
      <c r="C13" s="229">
        <v>0.3823215436774669</v>
      </c>
      <c r="D13" s="229">
        <v>0.36545368195271405</v>
      </c>
      <c r="E13" s="229">
        <v>0.34646621895123897</v>
      </c>
      <c r="F13" s="229">
        <v>0.32626929290266377</v>
      </c>
      <c r="G13" s="229">
        <v>0.3071496607967904</v>
      </c>
      <c r="H13" s="229">
        <v>0.31979968844832923</v>
      </c>
      <c r="I13" s="229">
        <v>0.33692564703070454</v>
      </c>
      <c r="J13" s="229">
        <v>0.3521139331027674</v>
      </c>
      <c r="K13" s="229">
        <v>0.35647328128869593</v>
      </c>
      <c r="L13" s="229">
        <v>0.35178910358890669</v>
      </c>
      <c r="M13" s="229">
        <v>0.24829651864516536</v>
      </c>
      <c r="N13" s="229">
        <v>0.23849540662131491</v>
      </c>
      <c r="O13" s="229">
        <v>0.22887392580426463</v>
      </c>
      <c r="P13" s="229">
        <v>0.21614834885054254</v>
      </c>
      <c r="Q13" s="229">
        <v>0.20426341007615817</v>
      </c>
      <c r="R13" s="229">
        <v>0.19856619559857466</v>
      </c>
      <c r="S13" s="229">
        <v>0.18993708821365302</v>
      </c>
      <c r="T13" s="229">
        <v>0.18036520718079166</v>
      </c>
      <c r="U13" s="229">
        <v>0.17121158355733648</v>
      </c>
      <c r="V13" s="229">
        <v>0.16303901463595205</v>
      </c>
    </row>
    <row r="14" spans="1:35" x14ac:dyDescent="0.2">
      <c r="A14" s="231" t="str">
        <f t="shared" si="0"/>
        <v>Federal Unsubsidized Loans</v>
      </c>
      <c r="B14" s="229">
        <v>0.33639292596118575</v>
      </c>
      <c r="C14" s="229">
        <v>0.33271632039383425</v>
      </c>
      <c r="D14" s="229">
        <v>0.32499307520319176</v>
      </c>
      <c r="E14" s="229">
        <v>0.31766578561774445</v>
      </c>
      <c r="F14" s="229">
        <v>0.3151741816835763</v>
      </c>
      <c r="G14" s="229">
        <v>0.29898260083228284</v>
      </c>
      <c r="H14" s="229">
        <v>0.30102412837687975</v>
      </c>
      <c r="I14" s="229">
        <v>0.41236878095594609</v>
      </c>
      <c r="J14" s="229">
        <v>0.43070839806841188</v>
      </c>
      <c r="K14" s="229">
        <v>0.41414155194742741</v>
      </c>
      <c r="L14" s="229">
        <v>0.40713046051738999</v>
      </c>
      <c r="M14" s="229">
        <v>0.50456675160101538</v>
      </c>
      <c r="N14" s="229">
        <v>0.49899165402326839</v>
      </c>
      <c r="O14" s="229">
        <v>0.48934897824049539</v>
      </c>
      <c r="P14" s="229">
        <v>0.47762286666386311</v>
      </c>
      <c r="Q14" s="229">
        <v>0.47088827875190625</v>
      </c>
      <c r="R14" s="229">
        <v>0.46319798033569037</v>
      </c>
      <c r="S14" s="229">
        <v>0.45930532129403073</v>
      </c>
      <c r="T14" s="229">
        <v>0.45583171871432721</v>
      </c>
      <c r="U14" s="229">
        <v>0.47900123094317248</v>
      </c>
      <c r="V14" s="229">
        <v>0.46243736255786405</v>
      </c>
    </row>
    <row r="15" spans="1:35" x14ac:dyDescent="0.2">
      <c r="A15" s="231" t="str">
        <f t="shared" si="0"/>
        <v>Parent PLUS Loans</v>
      </c>
      <c r="B15" s="229">
        <v>9.4450296854864141E-2</v>
      </c>
      <c r="C15" s="229">
        <v>9.5218690682918578E-2</v>
      </c>
      <c r="D15" s="229">
        <v>0.10335166901936983</v>
      </c>
      <c r="E15" s="229">
        <v>0.10707242378202736</v>
      </c>
      <c r="F15" s="229">
        <v>0.10924647925944905</v>
      </c>
      <c r="G15" s="229">
        <v>9.9839155641529218E-2</v>
      </c>
      <c r="H15" s="229">
        <v>8.4569012970506785E-2</v>
      </c>
      <c r="I15" s="229">
        <v>7.8427271381737149E-2</v>
      </c>
      <c r="J15" s="229">
        <v>8.2343088291542396E-2</v>
      </c>
      <c r="K15" s="229">
        <v>9.29680179224769E-2</v>
      </c>
      <c r="L15" s="229">
        <v>9.6035206622156102E-2</v>
      </c>
      <c r="M15" s="229">
        <v>8.7715860966254292E-2</v>
      </c>
      <c r="N15" s="229">
        <v>9.2750190628677398E-2</v>
      </c>
      <c r="O15" s="229">
        <v>9.9453872219045586E-2</v>
      </c>
      <c r="P15" s="229">
        <v>0.11263476137130976</v>
      </c>
      <c r="Q15" s="229">
        <v>0.11855100053729743</v>
      </c>
      <c r="R15" s="229">
        <v>0.1210670537531081</v>
      </c>
      <c r="S15" s="229">
        <v>0.12258026725787817</v>
      </c>
      <c r="T15" s="229">
        <v>0.11824861790896607</v>
      </c>
      <c r="U15" s="229">
        <v>0.10384096866273222</v>
      </c>
      <c r="V15" s="229">
        <v>0.10980954623061431</v>
      </c>
    </row>
    <row r="16" spans="1:35" x14ac:dyDescent="0.2">
      <c r="A16" s="231" t="str">
        <f t="shared" si="0"/>
        <v>Grad PLUS Loans</v>
      </c>
      <c r="B16" s="229">
        <v>0</v>
      </c>
      <c r="C16" s="229">
        <v>0</v>
      </c>
      <c r="D16" s="229">
        <v>0</v>
      </c>
      <c r="E16" s="229">
        <v>0</v>
      </c>
      <c r="F16" s="229">
        <v>0</v>
      </c>
      <c r="G16" s="229">
        <v>2.5669941841091469E-2</v>
      </c>
      <c r="H16" s="229">
        <v>3.3838825676621664E-2</v>
      </c>
      <c r="I16" s="229">
        <v>4.4135355290897869E-2</v>
      </c>
      <c r="J16" s="229">
        <v>5.2572811461140491E-2</v>
      </c>
      <c r="K16" s="229">
        <v>6.1086116711580103E-2</v>
      </c>
      <c r="L16" s="229">
        <v>6.484795399753146E-2</v>
      </c>
      <c r="M16" s="229">
        <v>6.7911808432499415E-2</v>
      </c>
      <c r="N16" s="229">
        <v>7.3126868295435146E-2</v>
      </c>
      <c r="O16" s="229">
        <v>7.7501254483653664E-2</v>
      </c>
      <c r="P16" s="229">
        <v>8.3267436001770834E-2</v>
      </c>
      <c r="Q16" s="229">
        <v>9.0987624095298134E-2</v>
      </c>
      <c r="R16" s="229">
        <v>9.7772460449804477E-2</v>
      </c>
      <c r="S16" s="229">
        <v>0.10293453454157353</v>
      </c>
      <c r="T16" s="229">
        <v>0.10737035174427162</v>
      </c>
      <c r="U16" s="229">
        <v>0.1215175399171096</v>
      </c>
      <c r="V16" s="229">
        <v>0.13064266461033913</v>
      </c>
    </row>
    <row r="17" spans="1:23" x14ac:dyDescent="0.2">
      <c r="A17" s="231" t="s">
        <v>120</v>
      </c>
      <c r="B17" s="229">
        <v>2.8393652631103359E-2</v>
      </c>
      <c r="C17" s="229">
        <v>2.8584869256310725E-2</v>
      </c>
      <c r="D17" s="229">
        <v>2.7169632317694585E-2</v>
      </c>
      <c r="E17" s="229">
        <v>2.401950363451958E-2</v>
      </c>
      <c r="F17" s="229">
        <v>2.1273166542773989E-2</v>
      </c>
      <c r="G17" s="229">
        <v>1.9869941715580725E-2</v>
      </c>
      <c r="H17" s="229">
        <v>1.5204621524261502E-2</v>
      </c>
      <c r="I17" s="229">
        <v>9.8045075942554231E-3</v>
      </c>
      <c r="J17" s="229">
        <v>7.5685984873557315E-3</v>
      </c>
      <c r="K17" s="229">
        <v>7.5205975192469878E-3</v>
      </c>
      <c r="L17" s="229">
        <v>8.2237866486991138E-3</v>
      </c>
      <c r="M17" s="229">
        <v>9.0229749185666858E-3</v>
      </c>
      <c r="N17" s="229">
        <v>1.0566220445138301E-2</v>
      </c>
      <c r="O17" s="229">
        <v>1.0768684196215073E-2</v>
      </c>
      <c r="P17" s="229">
        <v>9.8429149660423931E-3</v>
      </c>
      <c r="Q17" s="229">
        <v>8.3604577985756743E-3</v>
      </c>
      <c r="R17" s="229">
        <v>5.9890397645519901E-3</v>
      </c>
      <c r="S17" s="229">
        <v>0</v>
      </c>
      <c r="T17" s="229">
        <v>0</v>
      </c>
      <c r="U17" s="229">
        <v>0</v>
      </c>
      <c r="V17" s="229">
        <v>0</v>
      </c>
    </row>
    <row r="18" spans="1:23" x14ac:dyDescent="0.2">
      <c r="A18" s="235" t="str">
        <f t="shared" si="0"/>
        <v>Nonfederal Loans</v>
      </c>
      <c r="B18" s="453">
        <v>0.14226922928542898</v>
      </c>
      <c r="C18" s="453">
        <v>0.1611585759894695</v>
      </c>
      <c r="D18" s="453">
        <v>0.1790319415070297</v>
      </c>
      <c r="E18" s="453">
        <v>0.20477606801446951</v>
      </c>
      <c r="F18" s="453">
        <v>0.22803687961153679</v>
      </c>
      <c r="G18" s="453">
        <v>0.24848869917272542</v>
      </c>
      <c r="H18" s="453">
        <v>0.24556372300340115</v>
      </c>
      <c r="I18" s="453">
        <v>0.1183384377464589</v>
      </c>
      <c r="J18" s="453">
        <v>7.4693170588782096E-2</v>
      </c>
      <c r="K18" s="453">
        <v>6.7810434610572776E-2</v>
      </c>
      <c r="L18" s="453">
        <v>7.1973488625316648E-2</v>
      </c>
      <c r="M18" s="453">
        <v>8.2486085436498865E-2</v>
      </c>
      <c r="N18" s="453">
        <v>8.6069659986165808E-2</v>
      </c>
      <c r="O18" s="453">
        <v>9.4053285056325681E-2</v>
      </c>
      <c r="P18" s="453">
        <v>0.10048367214647125</v>
      </c>
      <c r="Q18" s="453">
        <v>0.10694922874076436</v>
      </c>
      <c r="R18" s="453">
        <v>0.11340727009827055</v>
      </c>
      <c r="S18" s="453">
        <v>0.12524278869286457</v>
      </c>
      <c r="T18" s="453">
        <v>0.1381841044516435</v>
      </c>
      <c r="U18" s="453">
        <v>0.12442867691964928</v>
      </c>
      <c r="V18" s="453">
        <v>0.13407141196523048</v>
      </c>
    </row>
    <row r="19" spans="1:23" x14ac:dyDescent="0.2">
      <c r="B19" s="229"/>
      <c r="C19" s="229"/>
      <c r="D19" s="229"/>
      <c r="E19" s="229"/>
      <c r="F19" s="229"/>
      <c r="G19" s="229"/>
      <c r="H19" s="229"/>
      <c r="I19" s="229"/>
      <c r="J19" s="229"/>
      <c r="K19" s="229"/>
      <c r="L19" s="229"/>
      <c r="M19" s="229"/>
      <c r="N19" s="229"/>
      <c r="O19" s="229"/>
      <c r="P19" s="229"/>
      <c r="Q19" s="229"/>
      <c r="R19" s="229"/>
      <c r="S19" s="229"/>
      <c r="T19" s="229"/>
      <c r="U19" s="229"/>
      <c r="V19" s="229"/>
    </row>
    <row r="20" spans="1:23" ht="51" customHeight="1" x14ac:dyDescent="0.2">
      <c r="A20" s="796" t="s">
        <v>674</v>
      </c>
      <c r="B20" s="796"/>
      <c r="C20" s="796"/>
      <c r="D20" s="796"/>
      <c r="E20" s="796"/>
      <c r="F20" s="796"/>
      <c r="G20" s="796"/>
      <c r="H20" s="796"/>
      <c r="I20" s="796"/>
      <c r="J20" s="241"/>
      <c r="K20" s="241"/>
      <c r="L20" s="241"/>
      <c r="M20" s="241"/>
      <c r="N20" s="241"/>
      <c r="O20" s="241"/>
      <c r="P20" s="241"/>
      <c r="Q20" s="241"/>
      <c r="R20" s="241"/>
      <c r="S20" s="241"/>
      <c r="T20" s="241"/>
      <c r="U20" s="241"/>
      <c r="V20" s="241"/>
    </row>
    <row r="21" spans="1:23" x14ac:dyDescent="0.2">
      <c r="A21" s="7"/>
    </row>
    <row r="22" spans="1:23" x14ac:dyDescent="0.2">
      <c r="A22" s="441" t="s">
        <v>673</v>
      </c>
      <c r="B22" s="237"/>
      <c r="C22" s="237"/>
      <c r="D22" s="237"/>
      <c r="E22" s="237"/>
      <c r="F22" s="237"/>
      <c r="G22" s="237"/>
      <c r="H22" s="237"/>
      <c r="I22" s="237"/>
      <c r="J22" s="237"/>
      <c r="K22" s="237"/>
      <c r="L22" s="237"/>
      <c r="M22" s="237"/>
      <c r="N22" s="237"/>
      <c r="O22" s="237"/>
      <c r="P22" s="237"/>
      <c r="Q22" s="237"/>
      <c r="R22" s="237"/>
      <c r="S22" s="237"/>
      <c r="T22" s="237"/>
      <c r="U22" s="237"/>
      <c r="V22" s="237"/>
      <c r="W22" s="237"/>
    </row>
    <row r="23" spans="1:23" x14ac:dyDescent="0.2">
      <c r="A23" s="7"/>
    </row>
    <row r="24" spans="1:23" x14ac:dyDescent="0.2">
      <c r="A24" s="79" t="s">
        <v>722</v>
      </c>
    </row>
  </sheetData>
  <mergeCells count="1">
    <mergeCell ref="A20:I20"/>
  </mergeCells>
  <pageMargins left="0.7" right="0.7" top="0.75" bottom="0.75" header="0.3" footer="0.3"/>
  <pageSetup orientation="portrait" horizontalDpi="4294967292" verticalDpi="4294967292"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47D-6698-4614-89FC-809773277F45}">
  <sheetPr>
    <tabColor theme="5" tint="0.39997558519241921"/>
  </sheetPr>
  <dimension ref="A1:Q28"/>
  <sheetViews>
    <sheetView zoomScale="90" zoomScaleNormal="90" zoomScalePageLayoutView="125" workbookViewId="0">
      <selection activeCell="A18" sqref="A18"/>
    </sheetView>
  </sheetViews>
  <sheetFormatPr defaultColWidth="8.85546875" defaultRowHeight="12.75" x14ac:dyDescent="0.2"/>
  <cols>
    <col min="1" max="1" width="55.28515625" style="7" customWidth="1"/>
    <col min="2" max="2" width="13.42578125" style="7" customWidth="1"/>
    <col min="3" max="3" width="15.140625" style="7" customWidth="1"/>
    <col min="4" max="4" width="12.42578125" style="7" customWidth="1"/>
    <col min="5" max="5" width="14.42578125" style="7" customWidth="1"/>
    <col min="6" max="6" width="9.42578125" style="7" customWidth="1"/>
    <col min="7" max="7" width="14.42578125" style="7" customWidth="1"/>
    <col min="8" max="9" width="8.85546875" style="7"/>
    <col min="10" max="13" width="8.85546875" style="7" customWidth="1"/>
    <col min="14" max="14" width="13.85546875" style="7" customWidth="1"/>
    <col min="15" max="16384" width="8.85546875" style="7"/>
  </cols>
  <sheetData>
    <row r="1" spans="1:17" ht="48" customHeight="1" x14ac:dyDescent="0.2">
      <c r="A1" s="802" t="s">
        <v>757</v>
      </c>
      <c r="B1" s="802"/>
      <c r="C1" s="802"/>
      <c r="F1" s="170"/>
    </row>
    <row r="2" spans="1:17" ht="42.75" x14ac:dyDescent="0.2">
      <c r="A2" s="163" t="s">
        <v>675</v>
      </c>
      <c r="B2" s="463" t="s">
        <v>756</v>
      </c>
      <c r="C2" s="464" t="s">
        <v>676</v>
      </c>
      <c r="D2" s="190"/>
      <c r="F2" s="191"/>
      <c r="G2" s="192"/>
      <c r="H2" s="193"/>
    </row>
    <row r="3" spans="1:17" ht="14.25" x14ac:dyDescent="0.2">
      <c r="A3" s="194" t="s">
        <v>748</v>
      </c>
      <c r="B3" s="195">
        <v>10.027372593584179</v>
      </c>
      <c r="C3" s="196">
        <v>1330</v>
      </c>
      <c r="D3" s="197"/>
      <c r="F3" s="186"/>
      <c r="G3" s="13"/>
      <c r="H3" s="198"/>
    </row>
    <row r="4" spans="1:17" ht="14.25" x14ac:dyDescent="0.2">
      <c r="A4" s="194" t="s">
        <v>749</v>
      </c>
      <c r="B4" s="199">
        <v>6.0805271233447726</v>
      </c>
      <c r="C4" s="196">
        <v>4250</v>
      </c>
      <c r="D4" s="186"/>
      <c r="E4" s="13"/>
      <c r="G4" s="13"/>
      <c r="H4" s="198"/>
    </row>
    <row r="5" spans="1:17" ht="14.25" x14ac:dyDescent="0.2">
      <c r="A5" s="194" t="s">
        <v>750</v>
      </c>
      <c r="B5" s="199">
        <v>6.4630643410520028</v>
      </c>
      <c r="C5" s="196">
        <v>9170</v>
      </c>
      <c r="D5" s="16"/>
      <c r="E5" s="15"/>
      <c r="G5" s="13"/>
      <c r="H5" s="198"/>
      <c r="I5" s="1"/>
      <c r="J5" s="1"/>
      <c r="K5" s="200"/>
    </row>
    <row r="6" spans="1:17" ht="14.25" x14ac:dyDescent="0.2">
      <c r="A6" s="194" t="s">
        <v>751</v>
      </c>
      <c r="B6" s="199">
        <v>4.1089109964314972</v>
      </c>
      <c r="C6" s="196">
        <v>3760</v>
      </c>
      <c r="D6" s="186"/>
      <c r="E6" s="201"/>
      <c r="F6" s="202"/>
      <c r="G6" s="203"/>
      <c r="H6" s="204"/>
      <c r="I6" s="1"/>
      <c r="J6" s="1"/>
      <c r="K6" s="200"/>
      <c r="L6" s="205"/>
      <c r="M6" s="205"/>
      <c r="N6" s="205"/>
      <c r="O6" s="205"/>
      <c r="P6" s="205"/>
      <c r="Q6" s="206"/>
    </row>
    <row r="7" spans="1:17" ht="14.25" x14ac:dyDescent="0.2">
      <c r="A7" s="194" t="s">
        <v>752</v>
      </c>
      <c r="B7" s="199">
        <v>5.6311606240065641</v>
      </c>
      <c r="C7" s="196">
        <v>7780</v>
      </c>
      <c r="E7" s="13"/>
      <c r="F7" s="186"/>
      <c r="G7" s="13"/>
      <c r="I7" s="1"/>
      <c r="J7" s="1"/>
      <c r="K7" s="200"/>
    </row>
    <row r="8" spans="1:17" ht="14.25" x14ac:dyDescent="0.2">
      <c r="A8" s="194" t="s">
        <v>753</v>
      </c>
      <c r="B8" s="195">
        <v>1.870044</v>
      </c>
      <c r="C8" s="196">
        <v>780</v>
      </c>
      <c r="D8" s="186"/>
      <c r="E8" s="13"/>
      <c r="G8" s="13"/>
      <c r="H8" s="198"/>
    </row>
    <row r="9" spans="1:17" ht="14.25" x14ac:dyDescent="0.2">
      <c r="A9" s="194" t="s">
        <v>754</v>
      </c>
      <c r="B9" s="195">
        <v>0.371645</v>
      </c>
      <c r="C9" s="196">
        <v>1890</v>
      </c>
      <c r="D9" s="186"/>
      <c r="E9" s="13"/>
      <c r="G9" s="13"/>
    </row>
    <row r="10" spans="1:17" ht="13.5" customHeight="1" x14ac:dyDescent="0.2">
      <c r="A10" s="207" t="s">
        <v>755</v>
      </c>
      <c r="B10" s="208">
        <v>0.56224600000000002</v>
      </c>
      <c r="C10" s="465">
        <v>14770</v>
      </c>
      <c r="E10" s="13"/>
      <c r="F10" s="186"/>
      <c r="G10" s="13"/>
    </row>
    <row r="11" spans="1:17" x14ac:dyDescent="0.2">
      <c r="A11" s="209"/>
      <c r="B11" s="210"/>
      <c r="C11" s="84"/>
      <c r="D11" s="186"/>
      <c r="E11" s="13"/>
      <c r="F11" s="186"/>
      <c r="G11" s="13"/>
    </row>
    <row r="12" spans="1:17" ht="39.75" customHeight="1" x14ac:dyDescent="0.2">
      <c r="A12" s="796" t="s">
        <v>758</v>
      </c>
      <c r="B12" s="796"/>
      <c r="C12" s="796"/>
    </row>
    <row r="13" spans="1:17" x14ac:dyDescent="0.2">
      <c r="A13" s="10"/>
      <c r="B13" s="10"/>
    </row>
    <row r="14" spans="1:17" x14ac:dyDescent="0.2">
      <c r="A14" s="441" t="s">
        <v>677</v>
      </c>
    </row>
    <row r="15" spans="1:17" x14ac:dyDescent="0.2">
      <c r="A15" s="16"/>
    </row>
    <row r="16" spans="1:17" x14ac:dyDescent="0.2">
      <c r="A16" s="79" t="s">
        <v>722</v>
      </c>
      <c r="B16" s="211"/>
    </row>
    <row r="17" spans="1:8" x14ac:dyDescent="0.2">
      <c r="A17" s="16"/>
      <c r="B17" s="211"/>
    </row>
    <row r="20" spans="1:8" ht="15.75" x14ac:dyDescent="0.2">
      <c r="D20" s="212"/>
      <c r="E20" s="212"/>
      <c r="F20" s="212"/>
      <c r="G20" s="213"/>
      <c r="H20" s="213"/>
    </row>
    <row r="21" spans="1:8" ht="15" x14ac:dyDescent="0.2">
      <c r="D21" s="214"/>
      <c r="E21" s="214"/>
      <c r="F21" s="214"/>
      <c r="G21" s="213"/>
      <c r="H21" s="213"/>
    </row>
    <row r="22" spans="1:8" ht="15.75" x14ac:dyDescent="0.25">
      <c r="D22" s="215"/>
      <c r="E22" s="215"/>
      <c r="F22" s="215"/>
      <c r="G22" s="214"/>
      <c r="H22" s="214"/>
    </row>
    <row r="23" spans="1:8" ht="15.75" x14ac:dyDescent="0.25">
      <c r="D23" s="216"/>
      <c r="E23" s="217"/>
      <c r="F23" s="215"/>
      <c r="G23" s="214"/>
      <c r="H23" s="218"/>
    </row>
    <row r="24" spans="1:8" ht="15.75" x14ac:dyDescent="0.25">
      <c r="D24" s="219"/>
      <c r="E24" s="220"/>
      <c r="F24" s="221"/>
      <c r="G24" s="222"/>
      <c r="H24" s="214"/>
    </row>
    <row r="25" spans="1:8" ht="15.75" x14ac:dyDescent="0.25">
      <c r="D25" s="219"/>
      <c r="E25" s="220"/>
      <c r="F25" s="221"/>
      <c r="G25" s="222"/>
      <c r="H25" s="214"/>
    </row>
    <row r="26" spans="1:8" ht="15.75" x14ac:dyDescent="0.25">
      <c r="D26" s="219"/>
      <c r="E26" s="220"/>
      <c r="F26" s="221"/>
      <c r="G26" s="222"/>
      <c r="H26" s="214"/>
    </row>
    <row r="27" spans="1:8" ht="15.75" x14ac:dyDescent="0.25">
      <c r="D27" s="219"/>
      <c r="E27" s="217"/>
      <c r="F27" s="215"/>
      <c r="G27" s="214"/>
      <c r="H27" s="214"/>
    </row>
    <row r="28" spans="1:8" ht="15.75" x14ac:dyDescent="0.25">
      <c r="D28" s="219"/>
      <c r="E28" s="220"/>
      <c r="F28" s="221"/>
      <c r="G28" s="222"/>
      <c r="H28" s="214"/>
    </row>
  </sheetData>
  <mergeCells count="2">
    <mergeCell ref="A12:C12"/>
    <mergeCell ref="A1:C1"/>
  </mergeCells>
  <pageMargins left="0.7" right="0.7" top="0.75" bottom="0.75" header="0.3" footer="0.3"/>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7BB7-E99D-4499-B189-D7DC49116455}">
  <sheetPr>
    <tabColor theme="5" tint="0.39997558519241921"/>
  </sheetPr>
  <dimension ref="A1:N25"/>
  <sheetViews>
    <sheetView zoomScale="90" zoomScaleNormal="90" workbookViewId="0">
      <selection activeCell="I28" sqref="I28"/>
    </sheetView>
  </sheetViews>
  <sheetFormatPr defaultRowHeight="12.75" x14ac:dyDescent="0.2"/>
  <cols>
    <col min="1" max="1" width="25.85546875" style="7" bestFit="1" customWidth="1"/>
    <col min="2" max="2" width="14" style="223" customWidth="1"/>
    <col min="3" max="3" width="14.5703125" style="223" customWidth="1"/>
    <col min="4" max="4" width="20" style="7" customWidth="1"/>
    <col min="5" max="5" width="26.42578125" style="7" bestFit="1" customWidth="1"/>
    <col min="6" max="6" width="10.42578125" style="7" customWidth="1"/>
    <col min="7" max="7" width="21" style="7" bestFit="1" customWidth="1"/>
    <col min="8" max="8" width="23.42578125" style="7" bestFit="1" customWidth="1"/>
    <col min="9" max="9" width="17.85546875" style="7" bestFit="1" customWidth="1"/>
    <col min="10" max="10" width="19" style="7" bestFit="1" customWidth="1"/>
    <col min="11" max="11" width="16.28515625" style="7" bestFit="1" customWidth="1"/>
    <col min="12" max="12" width="17.5703125" style="7" bestFit="1" customWidth="1"/>
    <col min="13" max="13" width="20.140625" style="7" bestFit="1" customWidth="1"/>
    <col min="14" max="14" width="21.42578125" style="7" bestFit="1" customWidth="1"/>
    <col min="15" max="256" width="9.140625" style="7"/>
    <col min="257" max="257" width="25.85546875" style="7" bestFit="1" customWidth="1"/>
    <col min="258" max="258" width="16.28515625" style="7" bestFit="1" customWidth="1"/>
    <col min="259" max="259" width="18.85546875" style="7" bestFit="1" customWidth="1"/>
    <col min="260" max="260" width="23.7109375" style="7" bestFit="1" customWidth="1"/>
    <col min="261" max="261" width="26.42578125" style="7" bestFit="1" customWidth="1"/>
    <col min="262" max="262" width="26.42578125" style="7" customWidth="1"/>
    <col min="263" max="263" width="21" style="7" bestFit="1" customWidth="1"/>
    <col min="264" max="264" width="23.42578125" style="7" bestFit="1" customWidth="1"/>
    <col min="265" max="265" width="17.85546875" style="7" bestFit="1" customWidth="1"/>
    <col min="266" max="266" width="19" style="7" bestFit="1" customWidth="1"/>
    <col min="267" max="267" width="16.28515625" style="7" bestFit="1" customWidth="1"/>
    <col min="268" max="268" width="17.5703125" style="7" bestFit="1" customWidth="1"/>
    <col min="269" max="269" width="20.140625" style="7" bestFit="1" customWidth="1"/>
    <col min="270" max="270" width="21.42578125" style="7" bestFit="1" customWidth="1"/>
    <col min="271" max="512" width="9.140625" style="7"/>
    <col min="513" max="513" width="25.85546875" style="7" bestFit="1" customWidth="1"/>
    <col min="514" max="514" width="16.28515625" style="7" bestFit="1" customWidth="1"/>
    <col min="515" max="515" width="18.85546875" style="7" bestFit="1" customWidth="1"/>
    <col min="516" max="516" width="23.7109375" style="7" bestFit="1" customWidth="1"/>
    <col min="517" max="517" width="26.42578125" style="7" bestFit="1" customWidth="1"/>
    <col min="518" max="518" width="26.42578125" style="7" customWidth="1"/>
    <col min="519" max="519" width="21" style="7" bestFit="1" customWidth="1"/>
    <col min="520" max="520" width="23.42578125" style="7" bestFit="1" customWidth="1"/>
    <col min="521" max="521" width="17.85546875" style="7" bestFit="1" customWidth="1"/>
    <col min="522" max="522" width="19" style="7" bestFit="1" customWidth="1"/>
    <col min="523" max="523" width="16.28515625" style="7" bestFit="1" customWidth="1"/>
    <col min="524" max="524" width="17.5703125" style="7" bestFit="1" customWidth="1"/>
    <col min="525" max="525" width="20.140625" style="7" bestFit="1" customWidth="1"/>
    <col min="526" max="526" width="21.42578125" style="7" bestFit="1" customWidth="1"/>
    <col min="527" max="768" width="9.140625" style="7"/>
    <col min="769" max="769" width="25.85546875" style="7" bestFit="1" customWidth="1"/>
    <col min="770" max="770" width="16.28515625" style="7" bestFit="1" customWidth="1"/>
    <col min="771" max="771" width="18.85546875" style="7" bestFit="1" customWidth="1"/>
    <col min="772" max="772" width="23.7109375" style="7" bestFit="1" customWidth="1"/>
    <col min="773" max="773" width="26.42578125" style="7" bestFit="1" customWidth="1"/>
    <col min="774" max="774" width="26.42578125" style="7" customWidth="1"/>
    <col min="775" max="775" width="21" style="7" bestFit="1" customWidth="1"/>
    <col min="776" max="776" width="23.42578125" style="7" bestFit="1" customWidth="1"/>
    <col min="777" max="777" width="17.85546875" style="7" bestFit="1" customWidth="1"/>
    <col min="778" max="778" width="19" style="7" bestFit="1" customWidth="1"/>
    <col min="779" max="779" width="16.28515625" style="7" bestFit="1" customWidth="1"/>
    <col min="780" max="780" width="17.5703125" style="7" bestFit="1" customWidth="1"/>
    <col min="781" max="781" width="20.140625" style="7" bestFit="1" customWidth="1"/>
    <col min="782" max="782" width="21.42578125" style="7" bestFit="1" customWidth="1"/>
    <col min="783" max="1024" width="9.140625" style="7"/>
    <col min="1025" max="1025" width="25.85546875" style="7" bestFit="1" customWidth="1"/>
    <col min="1026" max="1026" width="16.28515625" style="7" bestFit="1" customWidth="1"/>
    <col min="1027" max="1027" width="18.85546875" style="7" bestFit="1" customWidth="1"/>
    <col min="1028" max="1028" width="23.7109375" style="7" bestFit="1" customWidth="1"/>
    <col min="1029" max="1029" width="26.42578125" style="7" bestFit="1" customWidth="1"/>
    <col min="1030" max="1030" width="26.42578125" style="7" customWidth="1"/>
    <col min="1031" max="1031" width="21" style="7" bestFit="1" customWidth="1"/>
    <col min="1032" max="1032" width="23.42578125" style="7" bestFit="1" customWidth="1"/>
    <col min="1033" max="1033" width="17.85546875" style="7" bestFit="1" customWidth="1"/>
    <col min="1034" max="1034" width="19" style="7" bestFit="1" customWidth="1"/>
    <col min="1035" max="1035" width="16.28515625" style="7" bestFit="1" customWidth="1"/>
    <col min="1036" max="1036" width="17.5703125" style="7" bestFit="1" customWidth="1"/>
    <col min="1037" max="1037" width="20.140625" style="7" bestFit="1" customWidth="1"/>
    <col min="1038" max="1038" width="21.42578125" style="7" bestFit="1" customWidth="1"/>
    <col min="1039" max="1280" width="9.140625" style="7"/>
    <col min="1281" max="1281" width="25.85546875" style="7" bestFit="1" customWidth="1"/>
    <col min="1282" max="1282" width="16.28515625" style="7" bestFit="1" customWidth="1"/>
    <col min="1283" max="1283" width="18.85546875" style="7" bestFit="1" customWidth="1"/>
    <col min="1284" max="1284" width="23.7109375" style="7" bestFit="1" customWidth="1"/>
    <col min="1285" max="1285" width="26.42578125" style="7" bestFit="1" customWidth="1"/>
    <col min="1286" max="1286" width="26.42578125" style="7" customWidth="1"/>
    <col min="1287" max="1287" width="21" style="7" bestFit="1" customWidth="1"/>
    <col min="1288" max="1288" width="23.42578125" style="7" bestFit="1" customWidth="1"/>
    <col min="1289" max="1289" width="17.85546875" style="7" bestFit="1" customWidth="1"/>
    <col min="1290" max="1290" width="19" style="7" bestFit="1" customWidth="1"/>
    <col min="1291" max="1291" width="16.28515625" style="7" bestFit="1" customWidth="1"/>
    <col min="1292" max="1292" width="17.5703125" style="7" bestFit="1" customWidth="1"/>
    <col min="1293" max="1293" width="20.140625" style="7" bestFit="1" customWidth="1"/>
    <col min="1294" max="1294" width="21.42578125" style="7" bestFit="1" customWidth="1"/>
    <col min="1295" max="1536" width="9.140625" style="7"/>
    <col min="1537" max="1537" width="25.85546875" style="7" bestFit="1" customWidth="1"/>
    <col min="1538" max="1538" width="16.28515625" style="7" bestFit="1" customWidth="1"/>
    <col min="1539" max="1539" width="18.85546875" style="7" bestFit="1" customWidth="1"/>
    <col min="1540" max="1540" width="23.7109375" style="7" bestFit="1" customWidth="1"/>
    <col min="1541" max="1541" width="26.42578125" style="7" bestFit="1" customWidth="1"/>
    <col min="1542" max="1542" width="26.42578125" style="7" customWidth="1"/>
    <col min="1543" max="1543" width="21" style="7" bestFit="1" customWidth="1"/>
    <col min="1544" max="1544" width="23.42578125" style="7" bestFit="1" customWidth="1"/>
    <col min="1545" max="1545" width="17.85546875" style="7" bestFit="1" customWidth="1"/>
    <col min="1546" max="1546" width="19" style="7" bestFit="1" customWidth="1"/>
    <col min="1547" max="1547" width="16.28515625" style="7" bestFit="1" customWidth="1"/>
    <col min="1548" max="1548" width="17.5703125" style="7" bestFit="1" customWidth="1"/>
    <col min="1549" max="1549" width="20.140625" style="7" bestFit="1" customWidth="1"/>
    <col min="1550" max="1550" width="21.42578125" style="7" bestFit="1" customWidth="1"/>
    <col min="1551" max="1792" width="9.140625" style="7"/>
    <col min="1793" max="1793" width="25.85546875" style="7" bestFit="1" customWidth="1"/>
    <col min="1794" max="1794" width="16.28515625" style="7" bestFit="1" customWidth="1"/>
    <col min="1795" max="1795" width="18.85546875" style="7" bestFit="1" customWidth="1"/>
    <col min="1796" max="1796" width="23.7109375" style="7" bestFit="1" customWidth="1"/>
    <col min="1797" max="1797" width="26.42578125" style="7" bestFit="1" customWidth="1"/>
    <col min="1798" max="1798" width="26.42578125" style="7" customWidth="1"/>
    <col min="1799" max="1799" width="21" style="7" bestFit="1" customWidth="1"/>
    <col min="1800" max="1800" width="23.42578125" style="7" bestFit="1" customWidth="1"/>
    <col min="1801" max="1801" width="17.85546875" style="7" bestFit="1" customWidth="1"/>
    <col min="1802" max="1802" width="19" style="7" bestFit="1" customWidth="1"/>
    <col min="1803" max="1803" width="16.28515625" style="7" bestFit="1" customWidth="1"/>
    <col min="1804" max="1804" width="17.5703125" style="7" bestFit="1" customWidth="1"/>
    <col min="1805" max="1805" width="20.140625" style="7" bestFit="1" customWidth="1"/>
    <col min="1806" max="1806" width="21.42578125" style="7" bestFit="1" customWidth="1"/>
    <col min="1807" max="2048" width="9.140625" style="7"/>
    <col min="2049" max="2049" width="25.85546875" style="7" bestFit="1" customWidth="1"/>
    <col min="2050" max="2050" width="16.28515625" style="7" bestFit="1" customWidth="1"/>
    <col min="2051" max="2051" width="18.85546875" style="7" bestFit="1" customWidth="1"/>
    <col min="2052" max="2052" width="23.7109375" style="7" bestFit="1" customWidth="1"/>
    <col min="2053" max="2053" width="26.42578125" style="7" bestFit="1" customWidth="1"/>
    <col min="2054" max="2054" width="26.42578125" style="7" customWidth="1"/>
    <col min="2055" max="2055" width="21" style="7" bestFit="1" customWidth="1"/>
    <col min="2056" max="2056" width="23.42578125" style="7" bestFit="1" customWidth="1"/>
    <col min="2057" max="2057" width="17.85546875" style="7" bestFit="1" customWidth="1"/>
    <col min="2058" max="2058" width="19" style="7" bestFit="1" customWidth="1"/>
    <col min="2059" max="2059" width="16.28515625" style="7" bestFit="1" customWidth="1"/>
    <col min="2060" max="2060" width="17.5703125" style="7" bestFit="1" customWidth="1"/>
    <col min="2061" max="2061" width="20.140625" style="7" bestFit="1" customWidth="1"/>
    <col min="2062" max="2062" width="21.42578125" style="7" bestFit="1" customWidth="1"/>
    <col min="2063" max="2304" width="9.140625" style="7"/>
    <col min="2305" max="2305" width="25.85546875" style="7" bestFit="1" customWidth="1"/>
    <col min="2306" max="2306" width="16.28515625" style="7" bestFit="1" customWidth="1"/>
    <col min="2307" max="2307" width="18.85546875" style="7" bestFit="1" customWidth="1"/>
    <col min="2308" max="2308" width="23.7109375" style="7" bestFit="1" customWidth="1"/>
    <col min="2309" max="2309" width="26.42578125" style="7" bestFit="1" customWidth="1"/>
    <col min="2310" max="2310" width="26.42578125" style="7" customWidth="1"/>
    <col min="2311" max="2311" width="21" style="7" bestFit="1" customWidth="1"/>
    <col min="2312" max="2312" width="23.42578125" style="7" bestFit="1" customWidth="1"/>
    <col min="2313" max="2313" width="17.85546875" style="7" bestFit="1" customWidth="1"/>
    <col min="2314" max="2314" width="19" style="7" bestFit="1" customWidth="1"/>
    <col min="2315" max="2315" width="16.28515625" style="7" bestFit="1" customWidth="1"/>
    <col min="2316" max="2316" width="17.5703125" style="7" bestFit="1" customWidth="1"/>
    <col min="2317" max="2317" width="20.140625" style="7" bestFit="1" customWidth="1"/>
    <col min="2318" max="2318" width="21.42578125" style="7" bestFit="1" customWidth="1"/>
    <col min="2319" max="2560" width="9.140625" style="7"/>
    <col min="2561" max="2561" width="25.85546875" style="7" bestFit="1" customWidth="1"/>
    <col min="2562" max="2562" width="16.28515625" style="7" bestFit="1" customWidth="1"/>
    <col min="2563" max="2563" width="18.85546875" style="7" bestFit="1" customWidth="1"/>
    <col min="2564" max="2564" width="23.7109375" style="7" bestFit="1" customWidth="1"/>
    <col min="2565" max="2565" width="26.42578125" style="7" bestFit="1" customWidth="1"/>
    <col min="2566" max="2566" width="26.42578125" style="7" customWidth="1"/>
    <col min="2567" max="2567" width="21" style="7" bestFit="1" customWidth="1"/>
    <col min="2568" max="2568" width="23.42578125" style="7" bestFit="1" customWidth="1"/>
    <col min="2569" max="2569" width="17.85546875" style="7" bestFit="1" customWidth="1"/>
    <col min="2570" max="2570" width="19" style="7" bestFit="1" customWidth="1"/>
    <col min="2571" max="2571" width="16.28515625" style="7" bestFit="1" customWidth="1"/>
    <col min="2572" max="2572" width="17.5703125" style="7" bestFit="1" customWidth="1"/>
    <col min="2573" max="2573" width="20.140625" style="7" bestFit="1" customWidth="1"/>
    <col min="2574" max="2574" width="21.42578125" style="7" bestFit="1" customWidth="1"/>
    <col min="2575" max="2816" width="9.140625" style="7"/>
    <col min="2817" max="2817" width="25.85546875" style="7" bestFit="1" customWidth="1"/>
    <col min="2818" max="2818" width="16.28515625" style="7" bestFit="1" customWidth="1"/>
    <col min="2819" max="2819" width="18.85546875" style="7" bestFit="1" customWidth="1"/>
    <col min="2820" max="2820" width="23.7109375" style="7" bestFit="1" customWidth="1"/>
    <col min="2821" max="2821" width="26.42578125" style="7" bestFit="1" customWidth="1"/>
    <col min="2822" max="2822" width="26.42578125" style="7" customWidth="1"/>
    <col min="2823" max="2823" width="21" style="7" bestFit="1" customWidth="1"/>
    <col min="2824" max="2824" width="23.42578125" style="7" bestFit="1" customWidth="1"/>
    <col min="2825" max="2825" width="17.85546875" style="7" bestFit="1" customWidth="1"/>
    <col min="2826" max="2826" width="19" style="7" bestFit="1" customWidth="1"/>
    <col min="2827" max="2827" width="16.28515625" style="7" bestFit="1" customWidth="1"/>
    <col min="2828" max="2828" width="17.5703125" style="7" bestFit="1" customWidth="1"/>
    <col min="2829" max="2829" width="20.140625" style="7" bestFit="1" customWidth="1"/>
    <col min="2830" max="2830" width="21.42578125" style="7" bestFit="1" customWidth="1"/>
    <col min="2831" max="3072" width="9.140625" style="7"/>
    <col min="3073" max="3073" width="25.85546875" style="7" bestFit="1" customWidth="1"/>
    <col min="3074" max="3074" width="16.28515625" style="7" bestFit="1" customWidth="1"/>
    <col min="3075" max="3075" width="18.85546875" style="7" bestFit="1" customWidth="1"/>
    <col min="3076" max="3076" width="23.7109375" style="7" bestFit="1" customWidth="1"/>
    <col min="3077" max="3077" width="26.42578125" style="7" bestFit="1" customWidth="1"/>
    <col min="3078" max="3078" width="26.42578125" style="7" customWidth="1"/>
    <col min="3079" max="3079" width="21" style="7" bestFit="1" customWidth="1"/>
    <col min="3080" max="3080" width="23.42578125" style="7" bestFit="1" customWidth="1"/>
    <col min="3081" max="3081" width="17.85546875" style="7" bestFit="1" customWidth="1"/>
    <col min="3082" max="3082" width="19" style="7" bestFit="1" customWidth="1"/>
    <col min="3083" max="3083" width="16.28515625" style="7" bestFit="1" customWidth="1"/>
    <col min="3084" max="3084" width="17.5703125" style="7" bestFit="1" customWidth="1"/>
    <col min="3085" max="3085" width="20.140625" style="7" bestFit="1" customWidth="1"/>
    <col min="3086" max="3086" width="21.42578125" style="7" bestFit="1" customWidth="1"/>
    <col min="3087" max="3328" width="9.140625" style="7"/>
    <col min="3329" max="3329" width="25.85546875" style="7" bestFit="1" customWidth="1"/>
    <col min="3330" max="3330" width="16.28515625" style="7" bestFit="1" customWidth="1"/>
    <col min="3331" max="3331" width="18.85546875" style="7" bestFit="1" customWidth="1"/>
    <col min="3332" max="3332" width="23.7109375" style="7" bestFit="1" customWidth="1"/>
    <col min="3333" max="3333" width="26.42578125" style="7" bestFit="1" customWidth="1"/>
    <col min="3334" max="3334" width="26.42578125" style="7" customWidth="1"/>
    <col min="3335" max="3335" width="21" style="7" bestFit="1" customWidth="1"/>
    <col min="3336" max="3336" width="23.42578125" style="7" bestFit="1" customWidth="1"/>
    <col min="3337" max="3337" width="17.85546875" style="7" bestFit="1" customWidth="1"/>
    <col min="3338" max="3338" width="19" style="7" bestFit="1" customWidth="1"/>
    <col min="3339" max="3339" width="16.28515625" style="7" bestFit="1" customWidth="1"/>
    <col min="3340" max="3340" width="17.5703125" style="7" bestFit="1" customWidth="1"/>
    <col min="3341" max="3341" width="20.140625" style="7" bestFit="1" customWidth="1"/>
    <col min="3342" max="3342" width="21.42578125" style="7" bestFit="1" customWidth="1"/>
    <col min="3343" max="3584" width="9.140625" style="7"/>
    <col min="3585" max="3585" width="25.85546875" style="7" bestFit="1" customWidth="1"/>
    <col min="3586" max="3586" width="16.28515625" style="7" bestFit="1" customWidth="1"/>
    <col min="3587" max="3587" width="18.85546875" style="7" bestFit="1" customWidth="1"/>
    <col min="3588" max="3588" width="23.7109375" style="7" bestFit="1" customWidth="1"/>
    <col min="3589" max="3589" width="26.42578125" style="7" bestFit="1" customWidth="1"/>
    <col min="3590" max="3590" width="26.42578125" style="7" customWidth="1"/>
    <col min="3591" max="3591" width="21" style="7" bestFit="1" customWidth="1"/>
    <col min="3592" max="3592" width="23.42578125" style="7" bestFit="1" customWidth="1"/>
    <col min="3593" max="3593" width="17.85546875" style="7" bestFit="1" customWidth="1"/>
    <col min="3594" max="3594" width="19" style="7" bestFit="1" customWidth="1"/>
    <col min="3595" max="3595" width="16.28515625" style="7" bestFit="1" customWidth="1"/>
    <col min="3596" max="3596" width="17.5703125" style="7" bestFit="1" customWidth="1"/>
    <col min="3597" max="3597" width="20.140625" style="7" bestFit="1" customWidth="1"/>
    <col min="3598" max="3598" width="21.42578125" style="7" bestFit="1" customWidth="1"/>
    <col min="3599" max="3840" width="9.140625" style="7"/>
    <col min="3841" max="3841" width="25.85546875" style="7" bestFit="1" customWidth="1"/>
    <col min="3842" max="3842" width="16.28515625" style="7" bestFit="1" customWidth="1"/>
    <col min="3843" max="3843" width="18.85546875" style="7" bestFit="1" customWidth="1"/>
    <col min="3844" max="3844" width="23.7109375" style="7" bestFit="1" customWidth="1"/>
    <col min="3845" max="3845" width="26.42578125" style="7" bestFit="1" customWidth="1"/>
    <col min="3846" max="3846" width="26.42578125" style="7" customWidth="1"/>
    <col min="3847" max="3847" width="21" style="7" bestFit="1" customWidth="1"/>
    <col min="3848" max="3848" width="23.42578125" style="7" bestFit="1" customWidth="1"/>
    <col min="3849" max="3849" width="17.85546875" style="7" bestFit="1" customWidth="1"/>
    <col min="3850" max="3850" width="19" style="7" bestFit="1" customWidth="1"/>
    <col min="3851" max="3851" width="16.28515625" style="7" bestFit="1" customWidth="1"/>
    <col min="3852" max="3852" width="17.5703125" style="7" bestFit="1" customWidth="1"/>
    <col min="3853" max="3853" width="20.140625" style="7" bestFit="1" customWidth="1"/>
    <col min="3854" max="3854" width="21.42578125" style="7" bestFit="1" customWidth="1"/>
    <col min="3855" max="4096" width="9.140625" style="7"/>
    <col min="4097" max="4097" width="25.85546875" style="7" bestFit="1" customWidth="1"/>
    <col min="4098" max="4098" width="16.28515625" style="7" bestFit="1" customWidth="1"/>
    <col min="4099" max="4099" width="18.85546875" style="7" bestFit="1" customWidth="1"/>
    <col min="4100" max="4100" width="23.7109375" style="7" bestFit="1" customWidth="1"/>
    <col min="4101" max="4101" width="26.42578125" style="7" bestFit="1" customWidth="1"/>
    <col min="4102" max="4102" width="26.42578125" style="7" customWidth="1"/>
    <col min="4103" max="4103" width="21" style="7" bestFit="1" customWidth="1"/>
    <col min="4104" max="4104" width="23.42578125" style="7" bestFit="1" customWidth="1"/>
    <col min="4105" max="4105" width="17.85546875" style="7" bestFit="1" customWidth="1"/>
    <col min="4106" max="4106" width="19" style="7" bestFit="1" customWidth="1"/>
    <col min="4107" max="4107" width="16.28515625" style="7" bestFit="1" customWidth="1"/>
    <col min="4108" max="4108" width="17.5703125" style="7" bestFit="1" customWidth="1"/>
    <col min="4109" max="4109" width="20.140625" style="7" bestFit="1" customWidth="1"/>
    <col min="4110" max="4110" width="21.42578125" style="7" bestFit="1" customWidth="1"/>
    <col min="4111" max="4352" width="9.140625" style="7"/>
    <col min="4353" max="4353" width="25.85546875" style="7" bestFit="1" customWidth="1"/>
    <col min="4354" max="4354" width="16.28515625" style="7" bestFit="1" customWidth="1"/>
    <col min="4355" max="4355" width="18.85546875" style="7" bestFit="1" customWidth="1"/>
    <col min="4356" max="4356" width="23.7109375" style="7" bestFit="1" customWidth="1"/>
    <col min="4357" max="4357" width="26.42578125" style="7" bestFit="1" customWidth="1"/>
    <col min="4358" max="4358" width="26.42578125" style="7" customWidth="1"/>
    <col min="4359" max="4359" width="21" style="7" bestFit="1" customWidth="1"/>
    <col min="4360" max="4360" width="23.42578125" style="7" bestFit="1" customWidth="1"/>
    <col min="4361" max="4361" width="17.85546875" style="7" bestFit="1" customWidth="1"/>
    <col min="4362" max="4362" width="19" style="7" bestFit="1" customWidth="1"/>
    <col min="4363" max="4363" width="16.28515625" style="7" bestFit="1" customWidth="1"/>
    <col min="4364" max="4364" width="17.5703125" style="7" bestFit="1" customWidth="1"/>
    <col min="4365" max="4365" width="20.140625" style="7" bestFit="1" customWidth="1"/>
    <col min="4366" max="4366" width="21.42578125" style="7" bestFit="1" customWidth="1"/>
    <col min="4367" max="4608" width="9.140625" style="7"/>
    <col min="4609" max="4609" width="25.85546875" style="7" bestFit="1" customWidth="1"/>
    <col min="4610" max="4610" width="16.28515625" style="7" bestFit="1" customWidth="1"/>
    <col min="4611" max="4611" width="18.85546875" style="7" bestFit="1" customWidth="1"/>
    <col min="4612" max="4612" width="23.7109375" style="7" bestFit="1" customWidth="1"/>
    <col min="4613" max="4613" width="26.42578125" style="7" bestFit="1" customWidth="1"/>
    <col min="4614" max="4614" width="26.42578125" style="7" customWidth="1"/>
    <col min="4615" max="4615" width="21" style="7" bestFit="1" customWidth="1"/>
    <col min="4616" max="4616" width="23.42578125" style="7" bestFit="1" customWidth="1"/>
    <col min="4617" max="4617" width="17.85546875" style="7" bestFit="1" customWidth="1"/>
    <col min="4618" max="4618" width="19" style="7" bestFit="1" customWidth="1"/>
    <col min="4619" max="4619" width="16.28515625" style="7" bestFit="1" customWidth="1"/>
    <col min="4620" max="4620" width="17.5703125" style="7" bestFit="1" customWidth="1"/>
    <col min="4621" max="4621" width="20.140625" style="7" bestFit="1" customWidth="1"/>
    <col min="4622" max="4622" width="21.42578125" style="7" bestFit="1" customWidth="1"/>
    <col min="4623" max="4864" width="9.140625" style="7"/>
    <col min="4865" max="4865" width="25.85546875" style="7" bestFit="1" customWidth="1"/>
    <col min="4866" max="4866" width="16.28515625" style="7" bestFit="1" customWidth="1"/>
    <col min="4867" max="4867" width="18.85546875" style="7" bestFit="1" customWidth="1"/>
    <col min="4868" max="4868" width="23.7109375" style="7" bestFit="1" customWidth="1"/>
    <col min="4869" max="4869" width="26.42578125" style="7" bestFit="1" customWidth="1"/>
    <col min="4870" max="4870" width="26.42578125" style="7" customWidth="1"/>
    <col min="4871" max="4871" width="21" style="7" bestFit="1" customWidth="1"/>
    <col min="4872" max="4872" width="23.42578125" style="7" bestFit="1" customWidth="1"/>
    <col min="4873" max="4873" width="17.85546875" style="7" bestFit="1" customWidth="1"/>
    <col min="4874" max="4874" width="19" style="7" bestFit="1" customWidth="1"/>
    <col min="4875" max="4875" width="16.28515625" style="7" bestFit="1" customWidth="1"/>
    <col min="4876" max="4876" width="17.5703125" style="7" bestFit="1" customWidth="1"/>
    <col min="4877" max="4877" width="20.140625" style="7" bestFit="1" customWidth="1"/>
    <col min="4878" max="4878" width="21.42578125" style="7" bestFit="1" customWidth="1"/>
    <col min="4879" max="5120" width="9.140625" style="7"/>
    <col min="5121" max="5121" width="25.85546875" style="7" bestFit="1" customWidth="1"/>
    <col min="5122" max="5122" width="16.28515625" style="7" bestFit="1" customWidth="1"/>
    <col min="5123" max="5123" width="18.85546875" style="7" bestFit="1" customWidth="1"/>
    <col min="5124" max="5124" width="23.7109375" style="7" bestFit="1" customWidth="1"/>
    <col min="5125" max="5125" width="26.42578125" style="7" bestFit="1" customWidth="1"/>
    <col min="5126" max="5126" width="26.42578125" style="7" customWidth="1"/>
    <col min="5127" max="5127" width="21" style="7" bestFit="1" customWidth="1"/>
    <col min="5128" max="5128" width="23.42578125" style="7" bestFit="1" customWidth="1"/>
    <col min="5129" max="5129" width="17.85546875" style="7" bestFit="1" customWidth="1"/>
    <col min="5130" max="5130" width="19" style="7" bestFit="1" customWidth="1"/>
    <col min="5131" max="5131" width="16.28515625" style="7" bestFit="1" customWidth="1"/>
    <col min="5132" max="5132" width="17.5703125" style="7" bestFit="1" customWidth="1"/>
    <col min="5133" max="5133" width="20.140625" style="7" bestFit="1" customWidth="1"/>
    <col min="5134" max="5134" width="21.42578125" style="7" bestFit="1" customWidth="1"/>
    <col min="5135" max="5376" width="9.140625" style="7"/>
    <col min="5377" max="5377" width="25.85546875" style="7" bestFit="1" customWidth="1"/>
    <col min="5378" max="5378" width="16.28515625" style="7" bestFit="1" customWidth="1"/>
    <col min="5379" max="5379" width="18.85546875" style="7" bestFit="1" customWidth="1"/>
    <col min="5380" max="5380" width="23.7109375" style="7" bestFit="1" customWidth="1"/>
    <col min="5381" max="5381" width="26.42578125" style="7" bestFit="1" customWidth="1"/>
    <col min="5382" max="5382" width="26.42578125" style="7" customWidth="1"/>
    <col min="5383" max="5383" width="21" style="7" bestFit="1" customWidth="1"/>
    <col min="5384" max="5384" width="23.42578125" style="7" bestFit="1" customWidth="1"/>
    <col min="5385" max="5385" width="17.85546875" style="7" bestFit="1" customWidth="1"/>
    <col min="5386" max="5386" width="19" style="7" bestFit="1" customWidth="1"/>
    <col min="5387" max="5387" width="16.28515625" style="7" bestFit="1" customWidth="1"/>
    <col min="5388" max="5388" width="17.5703125" style="7" bestFit="1" customWidth="1"/>
    <col min="5389" max="5389" width="20.140625" style="7" bestFit="1" customWidth="1"/>
    <col min="5390" max="5390" width="21.42578125" style="7" bestFit="1" customWidth="1"/>
    <col min="5391" max="5632" width="9.140625" style="7"/>
    <col min="5633" max="5633" width="25.85546875" style="7" bestFit="1" customWidth="1"/>
    <col min="5634" max="5634" width="16.28515625" style="7" bestFit="1" customWidth="1"/>
    <col min="5635" max="5635" width="18.85546875" style="7" bestFit="1" customWidth="1"/>
    <col min="5636" max="5636" width="23.7109375" style="7" bestFit="1" customWidth="1"/>
    <col min="5637" max="5637" width="26.42578125" style="7" bestFit="1" customWidth="1"/>
    <col min="5638" max="5638" width="26.42578125" style="7" customWidth="1"/>
    <col min="5639" max="5639" width="21" style="7" bestFit="1" customWidth="1"/>
    <col min="5640" max="5640" width="23.42578125" style="7" bestFit="1" customWidth="1"/>
    <col min="5641" max="5641" width="17.85546875" style="7" bestFit="1" customWidth="1"/>
    <col min="5642" max="5642" width="19" style="7" bestFit="1" customWidth="1"/>
    <col min="5643" max="5643" width="16.28515625" style="7" bestFit="1" customWidth="1"/>
    <col min="5644" max="5644" width="17.5703125" style="7" bestFit="1" customWidth="1"/>
    <col min="5645" max="5645" width="20.140625" style="7" bestFit="1" customWidth="1"/>
    <col min="5646" max="5646" width="21.42578125" style="7" bestFit="1" customWidth="1"/>
    <col min="5647" max="5888" width="9.140625" style="7"/>
    <col min="5889" max="5889" width="25.85546875" style="7" bestFit="1" customWidth="1"/>
    <col min="5890" max="5890" width="16.28515625" style="7" bestFit="1" customWidth="1"/>
    <col min="5891" max="5891" width="18.85546875" style="7" bestFit="1" customWidth="1"/>
    <col min="5892" max="5892" width="23.7109375" style="7" bestFit="1" customWidth="1"/>
    <col min="5893" max="5893" width="26.42578125" style="7" bestFit="1" customWidth="1"/>
    <col min="5894" max="5894" width="26.42578125" style="7" customWidth="1"/>
    <col min="5895" max="5895" width="21" style="7" bestFit="1" customWidth="1"/>
    <col min="5896" max="5896" width="23.42578125" style="7" bestFit="1" customWidth="1"/>
    <col min="5897" max="5897" width="17.85546875" style="7" bestFit="1" customWidth="1"/>
    <col min="5898" max="5898" width="19" style="7" bestFit="1" customWidth="1"/>
    <col min="5899" max="5899" width="16.28515625" style="7" bestFit="1" customWidth="1"/>
    <col min="5900" max="5900" width="17.5703125" style="7" bestFit="1" customWidth="1"/>
    <col min="5901" max="5901" width="20.140625" style="7" bestFit="1" customWidth="1"/>
    <col min="5902" max="5902" width="21.42578125" style="7" bestFit="1" customWidth="1"/>
    <col min="5903" max="6144" width="9.140625" style="7"/>
    <col min="6145" max="6145" width="25.85546875" style="7" bestFit="1" customWidth="1"/>
    <col min="6146" max="6146" width="16.28515625" style="7" bestFit="1" customWidth="1"/>
    <col min="6147" max="6147" width="18.85546875" style="7" bestFit="1" customWidth="1"/>
    <col min="6148" max="6148" width="23.7109375" style="7" bestFit="1" customWidth="1"/>
    <col min="6149" max="6149" width="26.42578125" style="7" bestFit="1" customWidth="1"/>
    <col min="6150" max="6150" width="26.42578125" style="7" customWidth="1"/>
    <col min="6151" max="6151" width="21" style="7" bestFit="1" customWidth="1"/>
    <col min="6152" max="6152" width="23.42578125" style="7" bestFit="1" customWidth="1"/>
    <col min="6153" max="6153" width="17.85546875" style="7" bestFit="1" customWidth="1"/>
    <col min="6154" max="6154" width="19" style="7" bestFit="1" customWidth="1"/>
    <col min="6155" max="6155" width="16.28515625" style="7" bestFit="1" customWidth="1"/>
    <col min="6156" max="6156" width="17.5703125" style="7" bestFit="1" customWidth="1"/>
    <col min="6157" max="6157" width="20.140625" style="7" bestFit="1" customWidth="1"/>
    <col min="6158" max="6158" width="21.42578125" style="7" bestFit="1" customWidth="1"/>
    <col min="6159" max="6400" width="9.140625" style="7"/>
    <col min="6401" max="6401" width="25.85546875" style="7" bestFit="1" customWidth="1"/>
    <col min="6402" max="6402" width="16.28515625" style="7" bestFit="1" customWidth="1"/>
    <col min="6403" max="6403" width="18.85546875" style="7" bestFit="1" customWidth="1"/>
    <col min="6404" max="6404" width="23.7109375" style="7" bestFit="1" customWidth="1"/>
    <col min="6405" max="6405" width="26.42578125" style="7" bestFit="1" customWidth="1"/>
    <col min="6406" max="6406" width="26.42578125" style="7" customWidth="1"/>
    <col min="6407" max="6407" width="21" style="7" bestFit="1" customWidth="1"/>
    <col min="6408" max="6408" width="23.42578125" style="7" bestFit="1" customWidth="1"/>
    <col min="6409" max="6409" width="17.85546875" style="7" bestFit="1" customWidth="1"/>
    <col min="6410" max="6410" width="19" style="7" bestFit="1" customWidth="1"/>
    <col min="6411" max="6411" width="16.28515625" style="7" bestFit="1" customWidth="1"/>
    <col min="6412" max="6412" width="17.5703125" style="7" bestFit="1" customWidth="1"/>
    <col min="6413" max="6413" width="20.140625" style="7" bestFit="1" customWidth="1"/>
    <col min="6414" max="6414" width="21.42578125" style="7" bestFit="1" customWidth="1"/>
    <col min="6415" max="6656" width="9.140625" style="7"/>
    <col min="6657" max="6657" width="25.85546875" style="7" bestFit="1" customWidth="1"/>
    <col min="6658" max="6658" width="16.28515625" style="7" bestFit="1" customWidth="1"/>
    <col min="6659" max="6659" width="18.85546875" style="7" bestFit="1" customWidth="1"/>
    <col min="6660" max="6660" width="23.7109375" style="7" bestFit="1" customWidth="1"/>
    <col min="6661" max="6661" width="26.42578125" style="7" bestFit="1" customWidth="1"/>
    <col min="6662" max="6662" width="26.42578125" style="7" customWidth="1"/>
    <col min="6663" max="6663" width="21" style="7" bestFit="1" customWidth="1"/>
    <col min="6664" max="6664" width="23.42578125" style="7" bestFit="1" customWidth="1"/>
    <col min="6665" max="6665" width="17.85546875" style="7" bestFit="1" customWidth="1"/>
    <col min="6666" max="6666" width="19" style="7" bestFit="1" customWidth="1"/>
    <col min="6667" max="6667" width="16.28515625" style="7" bestFit="1" customWidth="1"/>
    <col min="6668" max="6668" width="17.5703125" style="7" bestFit="1" customWidth="1"/>
    <col min="6669" max="6669" width="20.140625" style="7" bestFit="1" customWidth="1"/>
    <col min="6670" max="6670" width="21.42578125" style="7" bestFit="1" customWidth="1"/>
    <col min="6671" max="6912" width="9.140625" style="7"/>
    <col min="6913" max="6913" width="25.85546875" style="7" bestFit="1" customWidth="1"/>
    <col min="6914" max="6914" width="16.28515625" style="7" bestFit="1" customWidth="1"/>
    <col min="6915" max="6915" width="18.85546875" style="7" bestFit="1" customWidth="1"/>
    <col min="6916" max="6916" width="23.7109375" style="7" bestFit="1" customWidth="1"/>
    <col min="6917" max="6917" width="26.42578125" style="7" bestFit="1" customWidth="1"/>
    <col min="6918" max="6918" width="26.42578125" style="7" customWidth="1"/>
    <col min="6919" max="6919" width="21" style="7" bestFit="1" customWidth="1"/>
    <col min="6920" max="6920" width="23.42578125" style="7" bestFit="1" customWidth="1"/>
    <col min="6921" max="6921" width="17.85546875" style="7" bestFit="1" customWidth="1"/>
    <col min="6922" max="6922" width="19" style="7" bestFit="1" customWidth="1"/>
    <col min="6923" max="6923" width="16.28515625" style="7" bestFit="1" customWidth="1"/>
    <col min="6924" max="6924" width="17.5703125" style="7" bestFit="1" customWidth="1"/>
    <col min="6925" max="6925" width="20.140625" style="7" bestFit="1" customWidth="1"/>
    <col min="6926" max="6926" width="21.42578125" style="7" bestFit="1" customWidth="1"/>
    <col min="6927" max="7168" width="9.140625" style="7"/>
    <col min="7169" max="7169" width="25.85546875" style="7" bestFit="1" customWidth="1"/>
    <col min="7170" max="7170" width="16.28515625" style="7" bestFit="1" customWidth="1"/>
    <col min="7171" max="7171" width="18.85546875" style="7" bestFit="1" customWidth="1"/>
    <col min="7172" max="7172" width="23.7109375" style="7" bestFit="1" customWidth="1"/>
    <col min="7173" max="7173" width="26.42578125" style="7" bestFit="1" customWidth="1"/>
    <col min="7174" max="7174" width="26.42578125" style="7" customWidth="1"/>
    <col min="7175" max="7175" width="21" style="7" bestFit="1" customWidth="1"/>
    <col min="7176" max="7176" width="23.42578125" style="7" bestFit="1" customWidth="1"/>
    <col min="7177" max="7177" width="17.85546875" style="7" bestFit="1" customWidth="1"/>
    <col min="7178" max="7178" width="19" style="7" bestFit="1" customWidth="1"/>
    <col min="7179" max="7179" width="16.28515625" style="7" bestFit="1" customWidth="1"/>
    <col min="7180" max="7180" width="17.5703125" style="7" bestFit="1" customWidth="1"/>
    <col min="7181" max="7181" width="20.140625" style="7" bestFit="1" customWidth="1"/>
    <col min="7182" max="7182" width="21.42578125" style="7" bestFit="1" customWidth="1"/>
    <col min="7183" max="7424" width="9.140625" style="7"/>
    <col min="7425" max="7425" width="25.85546875" style="7" bestFit="1" customWidth="1"/>
    <col min="7426" max="7426" width="16.28515625" style="7" bestFit="1" customWidth="1"/>
    <col min="7427" max="7427" width="18.85546875" style="7" bestFit="1" customWidth="1"/>
    <col min="7428" max="7428" width="23.7109375" style="7" bestFit="1" customWidth="1"/>
    <col min="7429" max="7429" width="26.42578125" style="7" bestFit="1" customWidth="1"/>
    <col min="7430" max="7430" width="26.42578125" style="7" customWidth="1"/>
    <col min="7431" max="7431" width="21" style="7" bestFit="1" customWidth="1"/>
    <col min="7432" max="7432" width="23.42578125" style="7" bestFit="1" customWidth="1"/>
    <col min="7433" max="7433" width="17.85546875" style="7" bestFit="1" customWidth="1"/>
    <col min="7434" max="7434" width="19" style="7" bestFit="1" customWidth="1"/>
    <col min="7435" max="7435" width="16.28515625" style="7" bestFit="1" customWidth="1"/>
    <col min="7436" max="7436" width="17.5703125" style="7" bestFit="1" customWidth="1"/>
    <col min="7437" max="7437" width="20.140625" style="7" bestFit="1" customWidth="1"/>
    <col min="7438" max="7438" width="21.42578125" style="7" bestFit="1" customWidth="1"/>
    <col min="7439" max="7680" width="9.140625" style="7"/>
    <col min="7681" max="7681" width="25.85546875" style="7" bestFit="1" customWidth="1"/>
    <col min="7682" max="7682" width="16.28515625" style="7" bestFit="1" customWidth="1"/>
    <col min="7683" max="7683" width="18.85546875" style="7" bestFit="1" customWidth="1"/>
    <col min="7684" max="7684" width="23.7109375" style="7" bestFit="1" customWidth="1"/>
    <col min="7685" max="7685" width="26.42578125" style="7" bestFit="1" customWidth="1"/>
    <col min="7686" max="7686" width="26.42578125" style="7" customWidth="1"/>
    <col min="7687" max="7687" width="21" style="7" bestFit="1" customWidth="1"/>
    <col min="7688" max="7688" width="23.42578125" style="7" bestFit="1" customWidth="1"/>
    <col min="7689" max="7689" width="17.85546875" style="7" bestFit="1" customWidth="1"/>
    <col min="7690" max="7690" width="19" style="7" bestFit="1" customWidth="1"/>
    <col min="7691" max="7691" width="16.28515625" style="7" bestFit="1" customWidth="1"/>
    <col min="7692" max="7692" width="17.5703125" style="7" bestFit="1" customWidth="1"/>
    <col min="7693" max="7693" width="20.140625" style="7" bestFit="1" customWidth="1"/>
    <col min="7694" max="7694" width="21.42578125" style="7" bestFit="1" customWidth="1"/>
    <col min="7695" max="7936" width="9.140625" style="7"/>
    <col min="7937" max="7937" width="25.85546875" style="7" bestFit="1" customWidth="1"/>
    <col min="7938" max="7938" width="16.28515625" style="7" bestFit="1" customWidth="1"/>
    <col min="7939" max="7939" width="18.85546875" style="7" bestFit="1" customWidth="1"/>
    <col min="7940" max="7940" width="23.7109375" style="7" bestFit="1" customWidth="1"/>
    <col min="7941" max="7941" width="26.42578125" style="7" bestFit="1" customWidth="1"/>
    <col min="7942" max="7942" width="26.42578125" style="7" customWidth="1"/>
    <col min="7943" max="7943" width="21" style="7" bestFit="1" customWidth="1"/>
    <col min="7944" max="7944" width="23.42578125" style="7" bestFit="1" customWidth="1"/>
    <col min="7945" max="7945" width="17.85546875" style="7" bestFit="1" customWidth="1"/>
    <col min="7946" max="7946" width="19" style="7" bestFit="1" customWidth="1"/>
    <col min="7947" max="7947" width="16.28515625" style="7" bestFit="1" customWidth="1"/>
    <col min="7948" max="7948" width="17.5703125" style="7" bestFit="1" customWidth="1"/>
    <col min="7949" max="7949" width="20.140625" style="7" bestFit="1" customWidth="1"/>
    <col min="7950" max="7950" width="21.42578125" style="7" bestFit="1" customWidth="1"/>
    <col min="7951" max="8192" width="9.140625" style="7"/>
    <col min="8193" max="8193" width="25.85546875" style="7" bestFit="1" customWidth="1"/>
    <col min="8194" max="8194" width="16.28515625" style="7" bestFit="1" customWidth="1"/>
    <col min="8195" max="8195" width="18.85546875" style="7" bestFit="1" customWidth="1"/>
    <col min="8196" max="8196" width="23.7109375" style="7" bestFit="1" customWidth="1"/>
    <col min="8197" max="8197" width="26.42578125" style="7" bestFit="1" customWidth="1"/>
    <col min="8198" max="8198" width="26.42578125" style="7" customWidth="1"/>
    <col min="8199" max="8199" width="21" style="7" bestFit="1" customWidth="1"/>
    <col min="8200" max="8200" width="23.42578125" style="7" bestFit="1" customWidth="1"/>
    <col min="8201" max="8201" width="17.85546875" style="7" bestFit="1" customWidth="1"/>
    <col min="8202" max="8202" width="19" style="7" bestFit="1" customWidth="1"/>
    <col min="8203" max="8203" width="16.28515625" style="7" bestFit="1" customWidth="1"/>
    <col min="8204" max="8204" width="17.5703125" style="7" bestFit="1" customWidth="1"/>
    <col min="8205" max="8205" width="20.140625" style="7" bestFit="1" customWidth="1"/>
    <col min="8206" max="8206" width="21.42578125" style="7" bestFit="1" customWidth="1"/>
    <col min="8207" max="8448" width="9.140625" style="7"/>
    <col min="8449" max="8449" width="25.85546875" style="7" bestFit="1" customWidth="1"/>
    <col min="8450" max="8450" width="16.28515625" style="7" bestFit="1" customWidth="1"/>
    <col min="8451" max="8451" width="18.85546875" style="7" bestFit="1" customWidth="1"/>
    <col min="8452" max="8452" width="23.7109375" style="7" bestFit="1" customWidth="1"/>
    <col min="8453" max="8453" width="26.42578125" style="7" bestFit="1" customWidth="1"/>
    <col min="8454" max="8454" width="26.42578125" style="7" customWidth="1"/>
    <col min="8455" max="8455" width="21" style="7" bestFit="1" customWidth="1"/>
    <col min="8456" max="8456" width="23.42578125" style="7" bestFit="1" customWidth="1"/>
    <col min="8457" max="8457" width="17.85546875" style="7" bestFit="1" customWidth="1"/>
    <col min="8458" max="8458" width="19" style="7" bestFit="1" customWidth="1"/>
    <col min="8459" max="8459" width="16.28515625" style="7" bestFit="1" customWidth="1"/>
    <col min="8460" max="8460" width="17.5703125" style="7" bestFit="1" customWidth="1"/>
    <col min="8461" max="8461" width="20.140625" style="7" bestFit="1" customWidth="1"/>
    <col min="8462" max="8462" width="21.42578125" style="7" bestFit="1" customWidth="1"/>
    <col min="8463" max="8704" width="9.140625" style="7"/>
    <col min="8705" max="8705" width="25.85546875" style="7" bestFit="1" customWidth="1"/>
    <col min="8706" max="8706" width="16.28515625" style="7" bestFit="1" customWidth="1"/>
    <col min="8707" max="8707" width="18.85546875" style="7" bestFit="1" customWidth="1"/>
    <col min="8708" max="8708" width="23.7109375" style="7" bestFit="1" customWidth="1"/>
    <col min="8709" max="8709" width="26.42578125" style="7" bestFit="1" customWidth="1"/>
    <col min="8710" max="8710" width="26.42578125" style="7" customWidth="1"/>
    <col min="8711" max="8711" width="21" style="7" bestFit="1" customWidth="1"/>
    <col min="8712" max="8712" width="23.42578125" style="7" bestFit="1" customWidth="1"/>
    <col min="8713" max="8713" width="17.85546875" style="7" bestFit="1" customWidth="1"/>
    <col min="8714" max="8714" width="19" style="7" bestFit="1" customWidth="1"/>
    <col min="8715" max="8715" width="16.28515625" style="7" bestFit="1" customWidth="1"/>
    <col min="8716" max="8716" width="17.5703125" style="7" bestFit="1" customWidth="1"/>
    <col min="8717" max="8717" width="20.140625" style="7" bestFit="1" customWidth="1"/>
    <col min="8718" max="8718" width="21.42578125" style="7" bestFit="1" customWidth="1"/>
    <col min="8719" max="8960" width="9.140625" style="7"/>
    <col min="8961" max="8961" width="25.85546875" style="7" bestFit="1" customWidth="1"/>
    <col min="8962" max="8962" width="16.28515625" style="7" bestFit="1" customWidth="1"/>
    <col min="8963" max="8963" width="18.85546875" style="7" bestFit="1" customWidth="1"/>
    <col min="8964" max="8964" width="23.7109375" style="7" bestFit="1" customWidth="1"/>
    <col min="8965" max="8965" width="26.42578125" style="7" bestFit="1" customWidth="1"/>
    <col min="8966" max="8966" width="26.42578125" style="7" customWidth="1"/>
    <col min="8967" max="8967" width="21" style="7" bestFit="1" customWidth="1"/>
    <col min="8968" max="8968" width="23.42578125" style="7" bestFit="1" customWidth="1"/>
    <col min="8969" max="8969" width="17.85546875" style="7" bestFit="1" customWidth="1"/>
    <col min="8970" max="8970" width="19" style="7" bestFit="1" customWidth="1"/>
    <col min="8971" max="8971" width="16.28515625" style="7" bestFit="1" customWidth="1"/>
    <col min="8972" max="8972" width="17.5703125" style="7" bestFit="1" customWidth="1"/>
    <col min="8973" max="8973" width="20.140625" style="7" bestFit="1" customWidth="1"/>
    <col min="8974" max="8974" width="21.42578125" style="7" bestFit="1" customWidth="1"/>
    <col min="8975" max="9216" width="9.140625" style="7"/>
    <col min="9217" max="9217" width="25.85546875" style="7" bestFit="1" customWidth="1"/>
    <col min="9218" max="9218" width="16.28515625" style="7" bestFit="1" customWidth="1"/>
    <col min="9219" max="9219" width="18.85546875" style="7" bestFit="1" customWidth="1"/>
    <col min="9220" max="9220" width="23.7109375" style="7" bestFit="1" customWidth="1"/>
    <col min="9221" max="9221" width="26.42578125" style="7" bestFit="1" customWidth="1"/>
    <col min="9222" max="9222" width="26.42578125" style="7" customWidth="1"/>
    <col min="9223" max="9223" width="21" style="7" bestFit="1" customWidth="1"/>
    <col min="9224" max="9224" width="23.42578125" style="7" bestFit="1" customWidth="1"/>
    <col min="9225" max="9225" width="17.85546875" style="7" bestFit="1" customWidth="1"/>
    <col min="9226" max="9226" width="19" style="7" bestFit="1" customWidth="1"/>
    <col min="9227" max="9227" width="16.28515625" style="7" bestFit="1" customWidth="1"/>
    <col min="9228" max="9228" width="17.5703125" style="7" bestFit="1" customWidth="1"/>
    <col min="9229" max="9229" width="20.140625" style="7" bestFit="1" customWidth="1"/>
    <col min="9230" max="9230" width="21.42578125" style="7" bestFit="1" customWidth="1"/>
    <col min="9231" max="9472" width="9.140625" style="7"/>
    <col min="9473" max="9473" width="25.85546875" style="7" bestFit="1" customWidth="1"/>
    <col min="9474" max="9474" width="16.28515625" style="7" bestFit="1" customWidth="1"/>
    <col min="9475" max="9475" width="18.85546875" style="7" bestFit="1" customWidth="1"/>
    <col min="9476" max="9476" width="23.7109375" style="7" bestFit="1" customWidth="1"/>
    <col min="9477" max="9477" width="26.42578125" style="7" bestFit="1" customWidth="1"/>
    <col min="9478" max="9478" width="26.42578125" style="7" customWidth="1"/>
    <col min="9479" max="9479" width="21" style="7" bestFit="1" customWidth="1"/>
    <col min="9480" max="9480" width="23.42578125" style="7" bestFit="1" customWidth="1"/>
    <col min="9481" max="9481" width="17.85546875" style="7" bestFit="1" customWidth="1"/>
    <col min="9482" max="9482" width="19" style="7" bestFit="1" customWidth="1"/>
    <col min="9483" max="9483" width="16.28515625" style="7" bestFit="1" customWidth="1"/>
    <col min="9484" max="9484" width="17.5703125" style="7" bestFit="1" customWidth="1"/>
    <col min="9485" max="9485" width="20.140625" style="7" bestFit="1" customWidth="1"/>
    <col min="9486" max="9486" width="21.42578125" style="7" bestFit="1" customWidth="1"/>
    <col min="9487" max="9728" width="9.140625" style="7"/>
    <col min="9729" max="9729" width="25.85546875" style="7" bestFit="1" customWidth="1"/>
    <col min="9730" max="9730" width="16.28515625" style="7" bestFit="1" customWidth="1"/>
    <col min="9731" max="9731" width="18.85546875" style="7" bestFit="1" customWidth="1"/>
    <col min="9732" max="9732" width="23.7109375" style="7" bestFit="1" customWidth="1"/>
    <col min="9733" max="9733" width="26.42578125" style="7" bestFit="1" customWidth="1"/>
    <col min="9734" max="9734" width="26.42578125" style="7" customWidth="1"/>
    <col min="9735" max="9735" width="21" style="7" bestFit="1" customWidth="1"/>
    <col min="9736" max="9736" width="23.42578125" style="7" bestFit="1" customWidth="1"/>
    <col min="9737" max="9737" width="17.85546875" style="7" bestFit="1" customWidth="1"/>
    <col min="9738" max="9738" width="19" style="7" bestFit="1" customWidth="1"/>
    <col min="9739" max="9739" width="16.28515625" style="7" bestFit="1" customWidth="1"/>
    <col min="9740" max="9740" width="17.5703125" style="7" bestFit="1" customWidth="1"/>
    <col min="9741" max="9741" width="20.140625" style="7" bestFit="1" customWidth="1"/>
    <col min="9742" max="9742" width="21.42578125" style="7" bestFit="1" customWidth="1"/>
    <col min="9743" max="9984" width="9.140625" style="7"/>
    <col min="9985" max="9985" width="25.85546875" style="7" bestFit="1" customWidth="1"/>
    <col min="9986" max="9986" width="16.28515625" style="7" bestFit="1" customWidth="1"/>
    <col min="9987" max="9987" width="18.85546875" style="7" bestFit="1" customWidth="1"/>
    <col min="9988" max="9988" width="23.7109375" style="7" bestFit="1" customWidth="1"/>
    <col min="9989" max="9989" width="26.42578125" style="7" bestFit="1" customWidth="1"/>
    <col min="9990" max="9990" width="26.42578125" style="7" customWidth="1"/>
    <col min="9991" max="9991" width="21" style="7" bestFit="1" customWidth="1"/>
    <col min="9992" max="9992" width="23.42578125" style="7" bestFit="1" customWidth="1"/>
    <col min="9993" max="9993" width="17.85546875" style="7" bestFit="1" customWidth="1"/>
    <col min="9994" max="9994" width="19" style="7" bestFit="1" customWidth="1"/>
    <col min="9995" max="9995" width="16.28515625" style="7" bestFit="1" customWidth="1"/>
    <col min="9996" max="9996" width="17.5703125" style="7" bestFit="1" customWidth="1"/>
    <col min="9997" max="9997" width="20.140625" style="7" bestFit="1" customWidth="1"/>
    <col min="9998" max="9998" width="21.42578125" style="7" bestFit="1" customWidth="1"/>
    <col min="9999" max="10240" width="9.140625" style="7"/>
    <col min="10241" max="10241" width="25.85546875" style="7" bestFit="1" customWidth="1"/>
    <col min="10242" max="10242" width="16.28515625" style="7" bestFit="1" customWidth="1"/>
    <col min="10243" max="10243" width="18.85546875" style="7" bestFit="1" customWidth="1"/>
    <col min="10244" max="10244" width="23.7109375" style="7" bestFit="1" customWidth="1"/>
    <col min="10245" max="10245" width="26.42578125" style="7" bestFit="1" customWidth="1"/>
    <col min="10246" max="10246" width="26.42578125" style="7" customWidth="1"/>
    <col min="10247" max="10247" width="21" style="7" bestFit="1" customWidth="1"/>
    <col min="10248" max="10248" width="23.42578125" style="7" bestFit="1" customWidth="1"/>
    <col min="10249" max="10249" width="17.85546875" style="7" bestFit="1" customWidth="1"/>
    <col min="10250" max="10250" width="19" style="7" bestFit="1" customWidth="1"/>
    <col min="10251" max="10251" width="16.28515625" style="7" bestFit="1" customWidth="1"/>
    <col min="10252" max="10252" width="17.5703125" style="7" bestFit="1" customWidth="1"/>
    <col min="10253" max="10253" width="20.140625" style="7" bestFit="1" customWidth="1"/>
    <col min="10254" max="10254" width="21.42578125" style="7" bestFit="1" customWidth="1"/>
    <col min="10255" max="10496" width="9.140625" style="7"/>
    <col min="10497" max="10497" width="25.85546875" style="7" bestFit="1" customWidth="1"/>
    <col min="10498" max="10498" width="16.28515625" style="7" bestFit="1" customWidth="1"/>
    <col min="10499" max="10499" width="18.85546875" style="7" bestFit="1" customWidth="1"/>
    <col min="10500" max="10500" width="23.7109375" style="7" bestFit="1" customWidth="1"/>
    <col min="10501" max="10501" width="26.42578125" style="7" bestFit="1" customWidth="1"/>
    <col min="10502" max="10502" width="26.42578125" style="7" customWidth="1"/>
    <col min="10503" max="10503" width="21" style="7" bestFit="1" customWidth="1"/>
    <col min="10504" max="10504" width="23.42578125" style="7" bestFit="1" customWidth="1"/>
    <col min="10505" max="10505" width="17.85546875" style="7" bestFit="1" customWidth="1"/>
    <col min="10506" max="10506" width="19" style="7" bestFit="1" customWidth="1"/>
    <col min="10507" max="10507" width="16.28515625" style="7" bestFit="1" customWidth="1"/>
    <col min="10508" max="10508" width="17.5703125" style="7" bestFit="1" customWidth="1"/>
    <col min="10509" max="10509" width="20.140625" style="7" bestFit="1" customWidth="1"/>
    <col min="10510" max="10510" width="21.42578125" style="7" bestFit="1" customWidth="1"/>
    <col min="10511" max="10752" width="9.140625" style="7"/>
    <col min="10753" max="10753" width="25.85546875" style="7" bestFit="1" customWidth="1"/>
    <col min="10754" max="10754" width="16.28515625" style="7" bestFit="1" customWidth="1"/>
    <col min="10755" max="10755" width="18.85546875" style="7" bestFit="1" customWidth="1"/>
    <col min="10756" max="10756" width="23.7109375" style="7" bestFit="1" customWidth="1"/>
    <col min="10757" max="10757" width="26.42578125" style="7" bestFit="1" customWidth="1"/>
    <col min="10758" max="10758" width="26.42578125" style="7" customWidth="1"/>
    <col min="10759" max="10759" width="21" style="7" bestFit="1" customWidth="1"/>
    <col min="10760" max="10760" width="23.42578125" style="7" bestFit="1" customWidth="1"/>
    <col min="10761" max="10761" width="17.85546875" style="7" bestFit="1" customWidth="1"/>
    <col min="10762" max="10762" width="19" style="7" bestFit="1" customWidth="1"/>
    <col min="10763" max="10763" width="16.28515625" style="7" bestFit="1" customWidth="1"/>
    <col min="10764" max="10764" width="17.5703125" style="7" bestFit="1" customWidth="1"/>
    <col min="10765" max="10765" width="20.140625" style="7" bestFit="1" customWidth="1"/>
    <col min="10766" max="10766" width="21.42578125" style="7" bestFit="1" customWidth="1"/>
    <col min="10767" max="11008" width="9.140625" style="7"/>
    <col min="11009" max="11009" width="25.85546875" style="7" bestFit="1" customWidth="1"/>
    <col min="11010" max="11010" width="16.28515625" style="7" bestFit="1" customWidth="1"/>
    <col min="11011" max="11011" width="18.85546875" style="7" bestFit="1" customWidth="1"/>
    <col min="11012" max="11012" width="23.7109375" style="7" bestFit="1" customWidth="1"/>
    <col min="11013" max="11013" width="26.42578125" style="7" bestFit="1" customWidth="1"/>
    <col min="11014" max="11014" width="26.42578125" style="7" customWidth="1"/>
    <col min="11015" max="11015" width="21" style="7" bestFit="1" customWidth="1"/>
    <col min="11016" max="11016" width="23.42578125" style="7" bestFit="1" customWidth="1"/>
    <col min="11017" max="11017" width="17.85546875" style="7" bestFit="1" customWidth="1"/>
    <col min="11018" max="11018" width="19" style="7" bestFit="1" customWidth="1"/>
    <col min="11019" max="11019" width="16.28515625" style="7" bestFit="1" customWidth="1"/>
    <col min="11020" max="11020" width="17.5703125" style="7" bestFit="1" customWidth="1"/>
    <col min="11021" max="11021" width="20.140625" style="7" bestFit="1" customWidth="1"/>
    <col min="11022" max="11022" width="21.42578125" style="7" bestFit="1" customWidth="1"/>
    <col min="11023" max="11264" width="9.140625" style="7"/>
    <col min="11265" max="11265" width="25.85546875" style="7" bestFit="1" customWidth="1"/>
    <col min="11266" max="11266" width="16.28515625" style="7" bestFit="1" customWidth="1"/>
    <col min="11267" max="11267" width="18.85546875" style="7" bestFit="1" customWidth="1"/>
    <col min="11268" max="11268" width="23.7109375" style="7" bestFit="1" customWidth="1"/>
    <col min="11269" max="11269" width="26.42578125" style="7" bestFit="1" customWidth="1"/>
    <col min="11270" max="11270" width="26.42578125" style="7" customWidth="1"/>
    <col min="11271" max="11271" width="21" style="7" bestFit="1" customWidth="1"/>
    <col min="11272" max="11272" width="23.42578125" style="7" bestFit="1" customWidth="1"/>
    <col min="11273" max="11273" width="17.85546875" style="7" bestFit="1" customWidth="1"/>
    <col min="11274" max="11274" width="19" style="7" bestFit="1" customWidth="1"/>
    <col min="11275" max="11275" width="16.28515625" style="7" bestFit="1" customWidth="1"/>
    <col min="11276" max="11276" width="17.5703125" style="7" bestFit="1" customWidth="1"/>
    <col min="11277" max="11277" width="20.140625" style="7" bestFit="1" customWidth="1"/>
    <col min="11278" max="11278" width="21.42578125" style="7" bestFit="1" customWidth="1"/>
    <col min="11279" max="11520" width="9.140625" style="7"/>
    <col min="11521" max="11521" width="25.85546875" style="7" bestFit="1" customWidth="1"/>
    <col min="11522" max="11522" width="16.28515625" style="7" bestFit="1" customWidth="1"/>
    <col min="11523" max="11523" width="18.85546875" style="7" bestFit="1" customWidth="1"/>
    <col min="11524" max="11524" width="23.7109375" style="7" bestFit="1" customWidth="1"/>
    <col min="11525" max="11525" width="26.42578125" style="7" bestFit="1" customWidth="1"/>
    <col min="11526" max="11526" width="26.42578125" style="7" customWidth="1"/>
    <col min="11527" max="11527" width="21" style="7" bestFit="1" customWidth="1"/>
    <col min="11528" max="11528" width="23.42578125" style="7" bestFit="1" customWidth="1"/>
    <col min="11529" max="11529" width="17.85546875" style="7" bestFit="1" customWidth="1"/>
    <col min="11530" max="11530" width="19" style="7" bestFit="1" customWidth="1"/>
    <col min="11531" max="11531" width="16.28515625" style="7" bestFit="1" customWidth="1"/>
    <col min="11532" max="11532" width="17.5703125" style="7" bestFit="1" customWidth="1"/>
    <col min="11533" max="11533" width="20.140625" style="7" bestFit="1" customWidth="1"/>
    <col min="11534" max="11534" width="21.42578125" style="7" bestFit="1" customWidth="1"/>
    <col min="11535" max="11776" width="9.140625" style="7"/>
    <col min="11777" max="11777" width="25.85546875" style="7" bestFit="1" customWidth="1"/>
    <col min="11778" max="11778" width="16.28515625" style="7" bestFit="1" customWidth="1"/>
    <col min="11779" max="11779" width="18.85546875" style="7" bestFit="1" customWidth="1"/>
    <col min="11780" max="11780" width="23.7109375" style="7" bestFit="1" customWidth="1"/>
    <col min="11781" max="11781" width="26.42578125" style="7" bestFit="1" customWidth="1"/>
    <col min="11782" max="11782" width="26.42578125" style="7" customWidth="1"/>
    <col min="11783" max="11783" width="21" style="7" bestFit="1" customWidth="1"/>
    <col min="11784" max="11784" width="23.42578125" style="7" bestFit="1" customWidth="1"/>
    <col min="11785" max="11785" width="17.85546875" style="7" bestFit="1" customWidth="1"/>
    <col min="11786" max="11786" width="19" style="7" bestFit="1" customWidth="1"/>
    <col min="11787" max="11787" width="16.28515625" style="7" bestFit="1" customWidth="1"/>
    <col min="11788" max="11788" width="17.5703125" style="7" bestFit="1" customWidth="1"/>
    <col min="11789" max="11789" width="20.140625" style="7" bestFit="1" customWidth="1"/>
    <col min="11790" max="11790" width="21.42578125" style="7" bestFit="1" customWidth="1"/>
    <col min="11791" max="12032" width="9.140625" style="7"/>
    <col min="12033" max="12033" width="25.85546875" style="7" bestFit="1" customWidth="1"/>
    <col min="12034" max="12034" width="16.28515625" style="7" bestFit="1" customWidth="1"/>
    <col min="12035" max="12035" width="18.85546875" style="7" bestFit="1" customWidth="1"/>
    <col min="12036" max="12036" width="23.7109375" style="7" bestFit="1" customWidth="1"/>
    <col min="12037" max="12037" width="26.42578125" style="7" bestFit="1" customWidth="1"/>
    <col min="12038" max="12038" width="26.42578125" style="7" customWidth="1"/>
    <col min="12039" max="12039" width="21" style="7" bestFit="1" customWidth="1"/>
    <col min="12040" max="12040" width="23.42578125" style="7" bestFit="1" customWidth="1"/>
    <col min="12041" max="12041" width="17.85546875" style="7" bestFit="1" customWidth="1"/>
    <col min="12042" max="12042" width="19" style="7" bestFit="1" customWidth="1"/>
    <col min="12043" max="12043" width="16.28515625" style="7" bestFit="1" customWidth="1"/>
    <col min="12044" max="12044" width="17.5703125" style="7" bestFit="1" customWidth="1"/>
    <col min="12045" max="12045" width="20.140625" style="7" bestFit="1" customWidth="1"/>
    <col min="12046" max="12046" width="21.42578125" style="7" bestFit="1" customWidth="1"/>
    <col min="12047" max="12288" width="9.140625" style="7"/>
    <col min="12289" max="12289" width="25.85546875" style="7" bestFit="1" customWidth="1"/>
    <col min="12290" max="12290" width="16.28515625" style="7" bestFit="1" customWidth="1"/>
    <col min="12291" max="12291" width="18.85546875" style="7" bestFit="1" customWidth="1"/>
    <col min="12292" max="12292" width="23.7109375" style="7" bestFit="1" customWidth="1"/>
    <col min="12293" max="12293" width="26.42578125" style="7" bestFit="1" customWidth="1"/>
    <col min="12294" max="12294" width="26.42578125" style="7" customWidth="1"/>
    <col min="12295" max="12295" width="21" style="7" bestFit="1" customWidth="1"/>
    <col min="12296" max="12296" width="23.42578125" style="7" bestFit="1" customWidth="1"/>
    <col min="12297" max="12297" width="17.85546875" style="7" bestFit="1" customWidth="1"/>
    <col min="12298" max="12298" width="19" style="7" bestFit="1" customWidth="1"/>
    <col min="12299" max="12299" width="16.28515625" style="7" bestFit="1" customWidth="1"/>
    <col min="12300" max="12300" width="17.5703125" style="7" bestFit="1" customWidth="1"/>
    <col min="12301" max="12301" width="20.140625" style="7" bestFit="1" customWidth="1"/>
    <col min="12302" max="12302" width="21.42578125" style="7" bestFit="1" customWidth="1"/>
    <col min="12303" max="12544" width="9.140625" style="7"/>
    <col min="12545" max="12545" width="25.85546875" style="7" bestFit="1" customWidth="1"/>
    <col min="12546" max="12546" width="16.28515625" style="7" bestFit="1" customWidth="1"/>
    <col min="12547" max="12547" width="18.85546875" style="7" bestFit="1" customWidth="1"/>
    <col min="12548" max="12548" width="23.7109375" style="7" bestFit="1" customWidth="1"/>
    <col min="12549" max="12549" width="26.42578125" style="7" bestFit="1" customWidth="1"/>
    <col min="12550" max="12550" width="26.42578125" style="7" customWidth="1"/>
    <col min="12551" max="12551" width="21" style="7" bestFit="1" customWidth="1"/>
    <col min="12552" max="12552" width="23.42578125" style="7" bestFit="1" customWidth="1"/>
    <col min="12553" max="12553" width="17.85546875" style="7" bestFit="1" customWidth="1"/>
    <col min="12554" max="12554" width="19" style="7" bestFit="1" customWidth="1"/>
    <col min="12555" max="12555" width="16.28515625" style="7" bestFit="1" customWidth="1"/>
    <col min="12556" max="12556" width="17.5703125" style="7" bestFit="1" customWidth="1"/>
    <col min="12557" max="12557" width="20.140625" style="7" bestFit="1" customWidth="1"/>
    <col min="12558" max="12558" width="21.42578125" style="7" bestFit="1" customWidth="1"/>
    <col min="12559" max="12800" width="9.140625" style="7"/>
    <col min="12801" max="12801" width="25.85546875" style="7" bestFit="1" customWidth="1"/>
    <col min="12802" max="12802" width="16.28515625" style="7" bestFit="1" customWidth="1"/>
    <col min="12803" max="12803" width="18.85546875" style="7" bestFit="1" customWidth="1"/>
    <col min="12804" max="12804" width="23.7109375" style="7" bestFit="1" customWidth="1"/>
    <col min="12805" max="12805" width="26.42578125" style="7" bestFit="1" customWidth="1"/>
    <col min="12806" max="12806" width="26.42578125" style="7" customWidth="1"/>
    <col min="12807" max="12807" width="21" style="7" bestFit="1" customWidth="1"/>
    <col min="12808" max="12808" width="23.42578125" style="7" bestFit="1" customWidth="1"/>
    <col min="12809" max="12809" width="17.85546875" style="7" bestFit="1" customWidth="1"/>
    <col min="12810" max="12810" width="19" style="7" bestFit="1" customWidth="1"/>
    <col min="12811" max="12811" width="16.28515625" style="7" bestFit="1" customWidth="1"/>
    <col min="12812" max="12812" width="17.5703125" style="7" bestFit="1" customWidth="1"/>
    <col min="12813" max="12813" width="20.140625" style="7" bestFit="1" customWidth="1"/>
    <col min="12814" max="12814" width="21.42578125" style="7" bestFit="1" customWidth="1"/>
    <col min="12815" max="13056" width="9.140625" style="7"/>
    <col min="13057" max="13057" width="25.85546875" style="7" bestFit="1" customWidth="1"/>
    <col min="13058" max="13058" width="16.28515625" style="7" bestFit="1" customWidth="1"/>
    <col min="13059" max="13059" width="18.85546875" style="7" bestFit="1" customWidth="1"/>
    <col min="13060" max="13060" width="23.7109375" style="7" bestFit="1" customWidth="1"/>
    <col min="13061" max="13061" width="26.42578125" style="7" bestFit="1" customWidth="1"/>
    <col min="13062" max="13062" width="26.42578125" style="7" customWidth="1"/>
    <col min="13063" max="13063" width="21" style="7" bestFit="1" customWidth="1"/>
    <col min="13064" max="13064" width="23.42578125" style="7" bestFit="1" customWidth="1"/>
    <col min="13065" max="13065" width="17.85546875" style="7" bestFit="1" customWidth="1"/>
    <col min="13066" max="13066" width="19" style="7" bestFit="1" customWidth="1"/>
    <col min="13067" max="13067" width="16.28515625" style="7" bestFit="1" customWidth="1"/>
    <col min="13068" max="13068" width="17.5703125" style="7" bestFit="1" customWidth="1"/>
    <col min="13069" max="13069" width="20.140625" style="7" bestFit="1" customWidth="1"/>
    <col min="13070" max="13070" width="21.42578125" style="7" bestFit="1" customWidth="1"/>
    <col min="13071" max="13312" width="9.140625" style="7"/>
    <col min="13313" max="13313" width="25.85546875" style="7" bestFit="1" customWidth="1"/>
    <col min="13314" max="13314" width="16.28515625" style="7" bestFit="1" customWidth="1"/>
    <col min="13315" max="13315" width="18.85546875" style="7" bestFit="1" customWidth="1"/>
    <col min="13316" max="13316" width="23.7109375" style="7" bestFit="1" customWidth="1"/>
    <col min="13317" max="13317" width="26.42578125" style="7" bestFit="1" customWidth="1"/>
    <col min="13318" max="13318" width="26.42578125" style="7" customWidth="1"/>
    <col min="13319" max="13319" width="21" style="7" bestFit="1" customWidth="1"/>
    <col min="13320" max="13320" width="23.42578125" style="7" bestFit="1" customWidth="1"/>
    <col min="13321" max="13321" width="17.85546875" style="7" bestFit="1" customWidth="1"/>
    <col min="13322" max="13322" width="19" style="7" bestFit="1" customWidth="1"/>
    <col min="13323" max="13323" width="16.28515625" style="7" bestFit="1" customWidth="1"/>
    <col min="13324" max="13324" width="17.5703125" style="7" bestFit="1" customWidth="1"/>
    <col min="13325" max="13325" width="20.140625" style="7" bestFit="1" customWidth="1"/>
    <col min="13326" max="13326" width="21.42578125" style="7" bestFit="1" customWidth="1"/>
    <col min="13327" max="13568" width="9.140625" style="7"/>
    <col min="13569" max="13569" width="25.85546875" style="7" bestFit="1" customWidth="1"/>
    <col min="13570" max="13570" width="16.28515625" style="7" bestFit="1" customWidth="1"/>
    <col min="13571" max="13571" width="18.85546875" style="7" bestFit="1" customWidth="1"/>
    <col min="13572" max="13572" width="23.7109375" style="7" bestFit="1" customWidth="1"/>
    <col min="13573" max="13573" width="26.42578125" style="7" bestFit="1" customWidth="1"/>
    <col min="13574" max="13574" width="26.42578125" style="7" customWidth="1"/>
    <col min="13575" max="13575" width="21" style="7" bestFit="1" customWidth="1"/>
    <col min="13576" max="13576" width="23.42578125" style="7" bestFit="1" customWidth="1"/>
    <col min="13577" max="13577" width="17.85546875" style="7" bestFit="1" customWidth="1"/>
    <col min="13578" max="13578" width="19" style="7" bestFit="1" customWidth="1"/>
    <col min="13579" max="13579" width="16.28515625" style="7" bestFit="1" customWidth="1"/>
    <col min="13580" max="13580" width="17.5703125" style="7" bestFit="1" customWidth="1"/>
    <col min="13581" max="13581" width="20.140625" style="7" bestFit="1" customWidth="1"/>
    <col min="13582" max="13582" width="21.42578125" style="7" bestFit="1" customWidth="1"/>
    <col min="13583" max="13824" width="9.140625" style="7"/>
    <col min="13825" max="13825" width="25.85546875" style="7" bestFit="1" customWidth="1"/>
    <col min="13826" max="13826" width="16.28515625" style="7" bestFit="1" customWidth="1"/>
    <col min="13827" max="13827" width="18.85546875" style="7" bestFit="1" customWidth="1"/>
    <col min="13828" max="13828" width="23.7109375" style="7" bestFit="1" customWidth="1"/>
    <col min="13829" max="13829" width="26.42578125" style="7" bestFit="1" customWidth="1"/>
    <col min="13830" max="13830" width="26.42578125" style="7" customWidth="1"/>
    <col min="13831" max="13831" width="21" style="7" bestFit="1" customWidth="1"/>
    <col min="13832" max="13832" width="23.42578125" style="7" bestFit="1" customWidth="1"/>
    <col min="13833" max="13833" width="17.85546875" style="7" bestFit="1" customWidth="1"/>
    <col min="13834" max="13834" width="19" style="7" bestFit="1" customWidth="1"/>
    <col min="13835" max="13835" width="16.28515625" style="7" bestFit="1" customWidth="1"/>
    <col min="13836" max="13836" width="17.5703125" style="7" bestFit="1" customWidth="1"/>
    <col min="13837" max="13837" width="20.140625" style="7" bestFit="1" customWidth="1"/>
    <col min="13838" max="13838" width="21.42578125" style="7" bestFit="1" customWidth="1"/>
    <col min="13839" max="14080" width="9.140625" style="7"/>
    <col min="14081" max="14081" width="25.85546875" style="7" bestFit="1" customWidth="1"/>
    <col min="14082" max="14082" width="16.28515625" style="7" bestFit="1" customWidth="1"/>
    <col min="14083" max="14083" width="18.85546875" style="7" bestFit="1" customWidth="1"/>
    <col min="14084" max="14084" width="23.7109375" style="7" bestFit="1" customWidth="1"/>
    <col min="14085" max="14085" width="26.42578125" style="7" bestFit="1" customWidth="1"/>
    <col min="14086" max="14086" width="26.42578125" style="7" customWidth="1"/>
    <col min="14087" max="14087" width="21" style="7" bestFit="1" customWidth="1"/>
    <col min="14088" max="14088" width="23.42578125" style="7" bestFit="1" customWidth="1"/>
    <col min="14089" max="14089" width="17.85546875" style="7" bestFit="1" customWidth="1"/>
    <col min="14090" max="14090" width="19" style="7" bestFit="1" customWidth="1"/>
    <col min="14091" max="14091" width="16.28515625" style="7" bestFit="1" customWidth="1"/>
    <col min="14092" max="14092" width="17.5703125" style="7" bestFit="1" customWidth="1"/>
    <col min="14093" max="14093" width="20.140625" style="7" bestFit="1" customWidth="1"/>
    <col min="14094" max="14094" width="21.42578125" style="7" bestFit="1" customWidth="1"/>
    <col min="14095" max="14336" width="9.140625" style="7"/>
    <col min="14337" max="14337" width="25.85546875" style="7" bestFit="1" customWidth="1"/>
    <col min="14338" max="14338" width="16.28515625" style="7" bestFit="1" customWidth="1"/>
    <col min="14339" max="14339" width="18.85546875" style="7" bestFit="1" customWidth="1"/>
    <col min="14340" max="14340" width="23.7109375" style="7" bestFit="1" customWidth="1"/>
    <col min="14341" max="14341" width="26.42578125" style="7" bestFit="1" customWidth="1"/>
    <col min="14342" max="14342" width="26.42578125" style="7" customWidth="1"/>
    <col min="14343" max="14343" width="21" style="7" bestFit="1" customWidth="1"/>
    <col min="14344" max="14344" width="23.42578125" style="7" bestFit="1" customWidth="1"/>
    <col min="14345" max="14345" width="17.85546875" style="7" bestFit="1" customWidth="1"/>
    <col min="14346" max="14346" width="19" style="7" bestFit="1" customWidth="1"/>
    <col min="14347" max="14347" width="16.28515625" style="7" bestFit="1" customWidth="1"/>
    <col min="14348" max="14348" width="17.5703125" style="7" bestFit="1" customWidth="1"/>
    <col min="14349" max="14349" width="20.140625" style="7" bestFit="1" customWidth="1"/>
    <col min="14350" max="14350" width="21.42578125" style="7" bestFit="1" customWidth="1"/>
    <col min="14351" max="14592" width="9.140625" style="7"/>
    <col min="14593" max="14593" width="25.85546875" style="7" bestFit="1" customWidth="1"/>
    <col min="14594" max="14594" width="16.28515625" style="7" bestFit="1" customWidth="1"/>
    <col min="14595" max="14595" width="18.85546875" style="7" bestFit="1" customWidth="1"/>
    <col min="14596" max="14596" width="23.7109375" style="7" bestFit="1" customWidth="1"/>
    <col min="14597" max="14597" width="26.42578125" style="7" bestFit="1" customWidth="1"/>
    <col min="14598" max="14598" width="26.42578125" style="7" customWidth="1"/>
    <col min="14599" max="14599" width="21" style="7" bestFit="1" customWidth="1"/>
    <col min="14600" max="14600" width="23.42578125" style="7" bestFit="1" customWidth="1"/>
    <col min="14601" max="14601" width="17.85546875" style="7" bestFit="1" customWidth="1"/>
    <col min="14602" max="14602" width="19" style="7" bestFit="1" customWidth="1"/>
    <col min="14603" max="14603" width="16.28515625" style="7" bestFit="1" customWidth="1"/>
    <col min="14604" max="14604" width="17.5703125" style="7" bestFit="1" customWidth="1"/>
    <col min="14605" max="14605" width="20.140625" style="7" bestFit="1" customWidth="1"/>
    <col min="14606" max="14606" width="21.42578125" style="7" bestFit="1" customWidth="1"/>
    <col min="14607" max="14848" width="9.140625" style="7"/>
    <col min="14849" max="14849" width="25.85546875" style="7" bestFit="1" customWidth="1"/>
    <col min="14850" max="14850" width="16.28515625" style="7" bestFit="1" customWidth="1"/>
    <col min="14851" max="14851" width="18.85546875" style="7" bestFit="1" customWidth="1"/>
    <col min="14852" max="14852" width="23.7109375" style="7" bestFit="1" customWidth="1"/>
    <col min="14853" max="14853" width="26.42578125" style="7" bestFit="1" customWidth="1"/>
    <col min="14854" max="14854" width="26.42578125" style="7" customWidth="1"/>
    <col min="14855" max="14855" width="21" style="7" bestFit="1" customWidth="1"/>
    <col min="14856" max="14856" width="23.42578125" style="7" bestFit="1" customWidth="1"/>
    <col min="14857" max="14857" width="17.85546875" style="7" bestFit="1" customWidth="1"/>
    <col min="14858" max="14858" width="19" style="7" bestFit="1" customWidth="1"/>
    <col min="14859" max="14859" width="16.28515625" style="7" bestFit="1" customWidth="1"/>
    <col min="14860" max="14860" width="17.5703125" style="7" bestFit="1" customWidth="1"/>
    <col min="14861" max="14861" width="20.140625" style="7" bestFit="1" customWidth="1"/>
    <col min="14862" max="14862" width="21.42578125" style="7" bestFit="1" customWidth="1"/>
    <col min="14863" max="15104" width="9.140625" style="7"/>
    <col min="15105" max="15105" width="25.85546875" style="7" bestFit="1" customWidth="1"/>
    <col min="15106" max="15106" width="16.28515625" style="7" bestFit="1" customWidth="1"/>
    <col min="15107" max="15107" width="18.85546875" style="7" bestFit="1" customWidth="1"/>
    <col min="15108" max="15108" width="23.7109375" style="7" bestFit="1" customWidth="1"/>
    <col min="15109" max="15109" width="26.42578125" style="7" bestFit="1" customWidth="1"/>
    <col min="15110" max="15110" width="26.42578125" style="7" customWidth="1"/>
    <col min="15111" max="15111" width="21" style="7" bestFit="1" customWidth="1"/>
    <col min="15112" max="15112" width="23.42578125" style="7" bestFit="1" customWidth="1"/>
    <col min="15113" max="15113" width="17.85546875" style="7" bestFit="1" customWidth="1"/>
    <col min="15114" max="15114" width="19" style="7" bestFit="1" customWidth="1"/>
    <col min="15115" max="15115" width="16.28515625" style="7" bestFit="1" customWidth="1"/>
    <col min="15116" max="15116" width="17.5703125" style="7" bestFit="1" customWidth="1"/>
    <col min="15117" max="15117" width="20.140625" style="7" bestFit="1" customWidth="1"/>
    <col min="15118" max="15118" width="21.42578125" style="7" bestFit="1" customWidth="1"/>
    <col min="15119" max="15360" width="9.140625" style="7"/>
    <col min="15361" max="15361" width="25.85546875" style="7" bestFit="1" customWidth="1"/>
    <col min="15362" max="15362" width="16.28515625" style="7" bestFit="1" customWidth="1"/>
    <col min="15363" max="15363" width="18.85546875" style="7" bestFit="1" customWidth="1"/>
    <col min="15364" max="15364" width="23.7109375" style="7" bestFit="1" customWidth="1"/>
    <col min="15365" max="15365" width="26.42578125" style="7" bestFit="1" customWidth="1"/>
    <col min="15366" max="15366" width="26.42578125" style="7" customWidth="1"/>
    <col min="15367" max="15367" width="21" style="7" bestFit="1" customWidth="1"/>
    <col min="15368" max="15368" width="23.42578125" style="7" bestFit="1" customWidth="1"/>
    <col min="15369" max="15369" width="17.85546875" style="7" bestFit="1" customWidth="1"/>
    <col min="15370" max="15370" width="19" style="7" bestFit="1" customWidth="1"/>
    <col min="15371" max="15371" width="16.28515625" style="7" bestFit="1" customWidth="1"/>
    <col min="15372" max="15372" width="17.5703125" style="7" bestFit="1" customWidth="1"/>
    <col min="15373" max="15373" width="20.140625" style="7" bestFit="1" customWidth="1"/>
    <col min="15374" max="15374" width="21.42578125" style="7" bestFit="1" customWidth="1"/>
    <col min="15375" max="15616" width="9.140625" style="7"/>
    <col min="15617" max="15617" width="25.85546875" style="7" bestFit="1" customWidth="1"/>
    <col min="15618" max="15618" width="16.28515625" style="7" bestFit="1" customWidth="1"/>
    <col min="15619" max="15619" width="18.85546875" style="7" bestFit="1" customWidth="1"/>
    <col min="15620" max="15620" width="23.7109375" style="7" bestFit="1" customWidth="1"/>
    <col min="15621" max="15621" width="26.42578125" style="7" bestFit="1" customWidth="1"/>
    <col min="15622" max="15622" width="26.42578125" style="7" customWidth="1"/>
    <col min="15623" max="15623" width="21" style="7" bestFit="1" customWidth="1"/>
    <col min="15624" max="15624" width="23.42578125" style="7" bestFit="1" customWidth="1"/>
    <col min="15625" max="15625" width="17.85546875" style="7" bestFit="1" customWidth="1"/>
    <col min="15626" max="15626" width="19" style="7" bestFit="1" customWidth="1"/>
    <col min="15627" max="15627" width="16.28515625" style="7" bestFit="1" customWidth="1"/>
    <col min="15628" max="15628" width="17.5703125" style="7" bestFit="1" customWidth="1"/>
    <col min="15629" max="15629" width="20.140625" style="7" bestFit="1" customWidth="1"/>
    <col min="15630" max="15630" width="21.42578125" style="7" bestFit="1" customWidth="1"/>
    <col min="15631" max="15872" width="9.140625" style="7"/>
    <col min="15873" max="15873" width="25.85546875" style="7" bestFit="1" customWidth="1"/>
    <col min="15874" max="15874" width="16.28515625" style="7" bestFit="1" customWidth="1"/>
    <col min="15875" max="15875" width="18.85546875" style="7" bestFit="1" customWidth="1"/>
    <col min="15876" max="15876" width="23.7109375" style="7" bestFit="1" customWidth="1"/>
    <col min="15877" max="15877" width="26.42578125" style="7" bestFit="1" customWidth="1"/>
    <col min="15878" max="15878" width="26.42578125" style="7" customWidth="1"/>
    <col min="15879" max="15879" width="21" style="7" bestFit="1" customWidth="1"/>
    <col min="15880" max="15880" width="23.42578125" style="7" bestFit="1" customWidth="1"/>
    <col min="15881" max="15881" width="17.85546875" style="7" bestFit="1" customWidth="1"/>
    <col min="15882" max="15882" width="19" style="7" bestFit="1" customWidth="1"/>
    <col min="15883" max="15883" width="16.28515625" style="7" bestFit="1" customWidth="1"/>
    <col min="15884" max="15884" width="17.5703125" style="7" bestFit="1" customWidth="1"/>
    <col min="15885" max="15885" width="20.140625" style="7" bestFit="1" customWidth="1"/>
    <col min="15886" max="15886" width="21.42578125" style="7" bestFit="1" customWidth="1"/>
    <col min="15887" max="16128" width="9.140625" style="7"/>
    <col min="16129" max="16129" width="25.85546875" style="7" bestFit="1" customWidth="1"/>
    <col min="16130" max="16130" width="16.28515625" style="7" bestFit="1" customWidth="1"/>
    <col min="16131" max="16131" width="18.85546875" style="7" bestFit="1" customWidth="1"/>
    <col min="16132" max="16132" width="23.7109375" style="7" bestFit="1" customWidth="1"/>
    <col min="16133" max="16133" width="26.42578125" style="7" bestFit="1" customWidth="1"/>
    <col min="16134" max="16134" width="26.42578125" style="7" customWidth="1"/>
    <col min="16135" max="16135" width="21" style="7" bestFit="1" customWidth="1"/>
    <col min="16136" max="16136" width="23.42578125" style="7" bestFit="1" customWidth="1"/>
    <col min="16137" max="16137" width="17.85546875" style="7" bestFit="1" customWidth="1"/>
    <col min="16138" max="16138" width="19" style="7" bestFit="1" customWidth="1"/>
    <col min="16139" max="16139" width="16.28515625" style="7" bestFit="1" customWidth="1"/>
    <col min="16140" max="16140" width="17.5703125" style="7" bestFit="1" customWidth="1"/>
    <col min="16141" max="16141" width="20.140625" style="7" bestFit="1" customWidth="1"/>
    <col min="16142" max="16142" width="21.42578125" style="7" bestFit="1" customWidth="1"/>
    <col min="16143" max="16384" width="9.140625" style="7"/>
  </cols>
  <sheetData>
    <row r="1" spans="1:10" ht="40.5" customHeight="1" x14ac:dyDescent="0.2">
      <c r="A1" s="172" t="s">
        <v>759</v>
      </c>
      <c r="G1" s="724" t="s">
        <v>761</v>
      </c>
      <c r="H1" s="19"/>
      <c r="I1" s="19"/>
      <c r="J1" s="19"/>
    </row>
    <row r="2" spans="1:10" ht="39" customHeight="1" x14ac:dyDescent="0.2">
      <c r="A2" s="468"/>
      <c r="B2" s="469" t="s">
        <v>269</v>
      </c>
      <c r="C2" s="469" t="s">
        <v>297</v>
      </c>
      <c r="D2" s="469" t="s">
        <v>271</v>
      </c>
      <c r="E2" s="469" t="s">
        <v>298</v>
      </c>
      <c r="G2" s="422"/>
      <c r="H2" s="466" t="s">
        <v>301</v>
      </c>
      <c r="I2" s="466" t="s">
        <v>760</v>
      </c>
      <c r="J2" s="466" t="s">
        <v>302</v>
      </c>
    </row>
    <row r="3" spans="1:10" x14ac:dyDescent="0.2">
      <c r="A3" s="16" t="s">
        <v>112</v>
      </c>
      <c r="B3" s="438">
        <v>0.29663557246308714</v>
      </c>
      <c r="C3" s="438">
        <v>0.38440467483221935</v>
      </c>
      <c r="D3" s="438">
        <v>0.17409711563879443</v>
      </c>
      <c r="E3" s="438">
        <v>0.144862637065899</v>
      </c>
      <c r="G3" s="7" t="s">
        <v>269</v>
      </c>
      <c r="H3" s="225">
        <v>0.2921041853583915</v>
      </c>
      <c r="I3" s="225">
        <v>6.2983944271590006E-4</v>
      </c>
      <c r="J3" s="225">
        <v>0.24686815985871549</v>
      </c>
    </row>
    <row r="4" spans="1:10" x14ac:dyDescent="0.2">
      <c r="A4" s="16" t="s">
        <v>113</v>
      </c>
      <c r="B4" s="438">
        <v>0.24212472971803997</v>
      </c>
      <c r="C4" s="438">
        <v>0.33267703451654534</v>
      </c>
      <c r="D4" s="438">
        <v>0.33521157263028983</v>
      </c>
      <c r="E4" s="438">
        <v>8.9986663135124823E-2</v>
      </c>
      <c r="G4" s="7" t="s">
        <v>297</v>
      </c>
      <c r="H4" s="225">
        <v>0.43947277646770294</v>
      </c>
      <c r="I4" s="225">
        <v>0.48128737561346319</v>
      </c>
      <c r="J4" s="225">
        <v>0.44596228849413549</v>
      </c>
    </row>
    <row r="5" spans="1:10" x14ac:dyDescent="0.2">
      <c r="A5" s="16" t="s">
        <v>126</v>
      </c>
      <c r="B5" s="438">
        <v>0.17134469594522364</v>
      </c>
      <c r="C5" s="438">
        <v>0.36815853668509713</v>
      </c>
      <c r="D5" s="438">
        <v>0.42837739709180167</v>
      </c>
      <c r="E5" s="438">
        <v>3.2119370277877604E-2</v>
      </c>
      <c r="G5" s="16" t="s">
        <v>490</v>
      </c>
      <c r="H5" s="225">
        <v>0.19972929530322719</v>
      </c>
      <c r="I5" s="225">
        <v>0.45252230662601001</v>
      </c>
      <c r="J5" s="225">
        <v>0.23896208291070184</v>
      </c>
    </row>
    <row r="6" spans="1:10" x14ac:dyDescent="0.2">
      <c r="A6" s="16" t="s">
        <v>299</v>
      </c>
      <c r="B6" s="438">
        <v>0.10264791955481377</v>
      </c>
      <c r="C6" s="438">
        <v>0.44082469182393053</v>
      </c>
      <c r="D6" s="438">
        <v>0.28170273417511921</v>
      </c>
      <c r="E6" s="438">
        <v>0.17482465444613646</v>
      </c>
      <c r="G6" s="19" t="s">
        <v>304</v>
      </c>
      <c r="H6" s="226">
        <v>6.8693742870678406E-2</v>
      </c>
      <c r="I6" s="226">
        <v>6.556047831781095E-2</v>
      </c>
      <c r="J6" s="226">
        <v>6.820746873644723E-2</v>
      </c>
    </row>
    <row r="7" spans="1:10" x14ac:dyDescent="0.2">
      <c r="A7" s="16" t="s">
        <v>300</v>
      </c>
      <c r="B7" s="438">
        <v>4.4697708425557023E-2</v>
      </c>
      <c r="C7" s="438">
        <v>0.4075512224304928</v>
      </c>
      <c r="D7" s="438">
        <v>0.39618540215809495</v>
      </c>
      <c r="E7" s="438">
        <v>0.15156566698585522</v>
      </c>
    </row>
    <row r="8" spans="1:10" x14ac:dyDescent="0.2">
      <c r="A8" s="16" t="s">
        <v>277</v>
      </c>
      <c r="B8" s="438">
        <v>1.138315838659297E-2</v>
      </c>
      <c r="C8" s="438">
        <v>0.50357068117665482</v>
      </c>
      <c r="D8" s="438">
        <v>0.42173242414905315</v>
      </c>
      <c r="E8" s="438">
        <v>6.3313736287699041E-2</v>
      </c>
      <c r="G8" s="441" t="s">
        <v>679</v>
      </c>
    </row>
    <row r="9" spans="1:10" x14ac:dyDescent="0.2">
      <c r="A9" s="20" t="s">
        <v>278</v>
      </c>
      <c r="B9" s="470">
        <v>2.0375969975591792E-4</v>
      </c>
      <c r="C9" s="470">
        <v>0.27214234911670682</v>
      </c>
      <c r="D9" s="470">
        <v>0.67425408906273465</v>
      </c>
      <c r="E9" s="470">
        <v>5.339980212080267E-2</v>
      </c>
    </row>
    <row r="10" spans="1:10" ht="14.25" x14ac:dyDescent="0.2">
      <c r="A10" s="11"/>
      <c r="B10" s="224"/>
      <c r="C10" s="224"/>
      <c r="D10" s="11"/>
      <c r="E10" s="11"/>
    </row>
    <row r="11" spans="1:10" ht="28.5" customHeight="1" x14ac:dyDescent="0.2">
      <c r="A11" s="796" t="s">
        <v>678</v>
      </c>
      <c r="B11" s="796"/>
      <c r="C11" s="796"/>
      <c r="D11" s="796"/>
      <c r="E11" s="796"/>
    </row>
    <row r="12" spans="1:10" x14ac:dyDescent="0.2">
      <c r="A12" s="441"/>
      <c r="B12" s="467"/>
      <c r="C12" s="467"/>
    </row>
    <row r="13" spans="1:10" x14ac:dyDescent="0.2">
      <c r="A13" s="441" t="s">
        <v>680</v>
      </c>
      <c r="B13" s="467"/>
      <c r="C13" s="467"/>
    </row>
    <row r="15" spans="1:10" x14ac:dyDescent="0.2">
      <c r="A15" s="79" t="s">
        <v>722</v>
      </c>
      <c r="B15" s="7"/>
      <c r="C15" s="7"/>
    </row>
    <row r="16" spans="1:10" x14ac:dyDescent="0.2">
      <c r="B16" s="7"/>
      <c r="C16" s="7"/>
    </row>
    <row r="17" spans="2:14" x14ac:dyDescent="0.2">
      <c r="B17" s="7"/>
      <c r="C17" s="7"/>
    </row>
    <row r="18" spans="2:14" x14ac:dyDescent="0.2">
      <c r="B18" s="7"/>
      <c r="C18" s="7"/>
    </row>
    <row r="19" spans="2:14" x14ac:dyDescent="0.2">
      <c r="B19" s="7"/>
      <c r="C19" s="7"/>
    </row>
    <row r="20" spans="2:14" x14ac:dyDescent="0.2">
      <c r="B20" s="225"/>
      <c r="C20" s="225"/>
      <c r="D20" s="13"/>
      <c r="E20" s="13"/>
      <c r="G20" s="13"/>
      <c r="H20" s="13"/>
      <c r="I20" s="13"/>
      <c r="J20" s="13"/>
      <c r="L20" s="13"/>
      <c r="M20" s="13"/>
      <c r="N20" s="13"/>
    </row>
    <row r="21" spans="2:14" x14ac:dyDescent="0.2">
      <c r="B21" s="227"/>
      <c r="C21" s="227"/>
      <c r="D21" s="13"/>
      <c r="E21" s="13"/>
      <c r="G21" s="13"/>
      <c r="H21" s="13"/>
      <c r="I21" s="13"/>
      <c r="J21" s="13"/>
      <c r="L21" s="13"/>
      <c r="M21" s="13"/>
      <c r="N21" s="13"/>
    </row>
    <row r="22" spans="2:14" x14ac:dyDescent="0.2">
      <c r="B22" s="227"/>
      <c r="C22" s="227"/>
      <c r="D22" s="13"/>
      <c r="E22" s="13"/>
      <c r="G22" s="13"/>
      <c r="H22" s="13"/>
      <c r="I22" s="13"/>
      <c r="J22" s="13"/>
      <c r="L22" s="13"/>
      <c r="M22" s="13"/>
      <c r="N22" s="13"/>
    </row>
    <row r="23" spans="2:14" x14ac:dyDescent="0.2">
      <c r="B23" s="227"/>
      <c r="C23" s="227"/>
      <c r="D23" s="13"/>
      <c r="E23" s="13"/>
      <c r="G23" s="13"/>
      <c r="H23" s="13"/>
      <c r="I23" s="13"/>
      <c r="J23" s="13"/>
      <c r="L23" s="13"/>
      <c r="M23" s="13"/>
      <c r="N23" s="13"/>
    </row>
    <row r="24" spans="2:14" x14ac:dyDescent="0.2">
      <c r="B24" s="227"/>
      <c r="C24" s="227"/>
      <c r="D24" s="13"/>
      <c r="E24" s="13"/>
      <c r="G24" s="13"/>
      <c r="H24" s="13"/>
      <c r="I24" s="13"/>
      <c r="J24" s="13"/>
      <c r="L24" s="13"/>
      <c r="M24" s="13"/>
      <c r="N24" s="13"/>
    </row>
    <row r="25" spans="2:14" x14ac:dyDescent="0.2">
      <c r="B25" s="227"/>
      <c r="C25" s="227"/>
      <c r="D25" s="13"/>
      <c r="E25" s="13"/>
      <c r="G25" s="13"/>
      <c r="H25" s="13"/>
      <c r="I25" s="13"/>
      <c r="J25" s="13"/>
      <c r="L25" s="13"/>
      <c r="M25" s="13"/>
      <c r="N25" s="13"/>
    </row>
  </sheetData>
  <mergeCells count="1">
    <mergeCell ref="A11:E11"/>
  </mergeCell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B6A9-3559-4FDB-A61A-F6019E537094}">
  <sheetPr>
    <tabColor theme="5" tint="0.39997558519241921"/>
  </sheetPr>
  <dimension ref="A1:P16"/>
  <sheetViews>
    <sheetView zoomScale="90" zoomScaleNormal="90" workbookViewId="0">
      <selection activeCell="Q14" sqref="Q14"/>
    </sheetView>
  </sheetViews>
  <sheetFormatPr defaultColWidth="8.85546875" defaultRowHeight="12.75" x14ac:dyDescent="0.2"/>
  <cols>
    <col min="1" max="1" width="15.85546875" style="243" customWidth="1"/>
    <col min="2" max="2" width="10.85546875" style="243" bestFit="1" customWidth="1"/>
    <col min="3" max="3" width="11.7109375" style="243" bestFit="1" customWidth="1"/>
    <col min="4" max="4" width="10.85546875" style="243" bestFit="1" customWidth="1"/>
    <col min="5" max="5" width="10" style="243" customWidth="1"/>
    <col min="6" max="6" width="3.28515625" style="243" customWidth="1"/>
    <col min="7" max="7" width="9" style="243" bestFit="1" customWidth="1"/>
    <col min="8" max="8" width="11.7109375" style="243" customWidth="1"/>
    <col min="9" max="9" width="10.7109375" style="243" bestFit="1" customWidth="1"/>
    <col min="10" max="10" width="8.85546875" style="243" customWidth="1"/>
    <col min="11" max="11" width="10.7109375" style="243" customWidth="1"/>
    <col min="12" max="12" width="9.85546875" style="243" bestFit="1" customWidth="1"/>
    <col min="13" max="13" width="9.85546875" style="243" customWidth="1"/>
    <col min="14" max="14" width="10" style="243" bestFit="1" customWidth="1"/>
    <col min="15" max="15" width="9.85546875" style="243" bestFit="1" customWidth="1"/>
    <col min="16" max="16" width="8.140625" style="243" bestFit="1" customWidth="1"/>
    <col min="17" max="17" width="12.85546875" style="243" bestFit="1" customWidth="1"/>
    <col min="18" max="18" width="9.7109375" style="243" customWidth="1"/>
    <col min="19" max="19" width="9.5703125" style="243" bestFit="1" customWidth="1"/>
    <col min="20" max="22" width="8.140625" style="243" bestFit="1" customWidth="1"/>
    <col min="23" max="256" width="8.85546875" style="243"/>
    <col min="257" max="257" width="13.85546875" style="243" bestFit="1" customWidth="1"/>
    <col min="258" max="258" width="12.140625" style="243" bestFit="1" customWidth="1"/>
    <col min="259" max="259" width="13.140625" style="243" bestFit="1" customWidth="1"/>
    <col min="260" max="262" width="11.42578125" style="243" bestFit="1" customWidth="1"/>
    <col min="263" max="265" width="11.140625" style="243" bestFit="1" customWidth="1"/>
    <col min="266" max="266" width="5.42578125" style="243" customWidth="1"/>
    <col min="267" max="267" width="5.140625" style="243" customWidth="1"/>
    <col min="268" max="269" width="16.85546875" style="243" customWidth="1"/>
    <col min="270" max="512" width="8.85546875" style="243"/>
    <col min="513" max="513" width="13.85546875" style="243" bestFit="1" customWidth="1"/>
    <col min="514" max="514" width="12.140625" style="243" bestFit="1" customWidth="1"/>
    <col min="515" max="515" width="13.140625" style="243" bestFit="1" customWidth="1"/>
    <col min="516" max="518" width="11.42578125" style="243" bestFit="1" customWidth="1"/>
    <col min="519" max="521" width="11.140625" style="243" bestFit="1" customWidth="1"/>
    <col min="522" max="522" width="5.42578125" style="243" customWidth="1"/>
    <col min="523" max="523" width="5.140625" style="243" customWidth="1"/>
    <col min="524" max="525" width="16.85546875" style="243" customWidth="1"/>
    <col min="526" max="768" width="8.85546875" style="243"/>
    <col min="769" max="769" width="13.85546875" style="243" bestFit="1" customWidth="1"/>
    <col min="770" max="770" width="12.140625" style="243" bestFit="1" customWidth="1"/>
    <col min="771" max="771" width="13.140625" style="243" bestFit="1" customWidth="1"/>
    <col min="772" max="774" width="11.42578125" style="243" bestFit="1" customWidth="1"/>
    <col min="775" max="777" width="11.140625" style="243" bestFit="1" customWidth="1"/>
    <col min="778" max="778" width="5.42578125" style="243" customWidth="1"/>
    <col min="779" max="779" width="5.140625" style="243" customWidth="1"/>
    <col min="780" max="781" width="16.85546875" style="243" customWidth="1"/>
    <col min="782" max="1024" width="8.85546875" style="243"/>
    <col min="1025" max="1025" width="13.85546875" style="243" bestFit="1" customWidth="1"/>
    <col min="1026" max="1026" width="12.140625" style="243" bestFit="1" customWidth="1"/>
    <col min="1027" max="1027" width="13.140625" style="243" bestFit="1" customWidth="1"/>
    <col min="1028" max="1030" width="11.42578125" style="243" bestFit="1" customWidth="1"/>
    <col min="1031" max="1033" width="11.140625" style="243" bestFit="1" customWidth="1"/>
    <col min="1034" max="1034" width="5.42578125" style="243" customWidth="1"/>
    <col min="1035" max="1035" width="5.140625" style="243" customWidth="1"/>
    <col min="1036" max="1037" width="16.85546875" style="243" customWidth="1"/>
    <col min="1038" max="1280" width="8.85546875" style="243"/>
    <col min="1281" max="1281" width="13.85546875" style="243" bestFit="1" customWidth="1"/>
    <col min="1282" max="1282" width="12.140625" style="243" bestFit="1" customWidth="1"/>
    <col min="1283" max="1283" width="13.140625" style="243" bestFit="1" customWidth="1"/>
    <col min="1284" max="1286" width="11.42578125" style="243" bestFit="1" customWidth="1"/>
    <col min="1287" max="1289" width="11.140625" style="243" bestFit="1" customWidth="1"/>
    <col min="1290" max="1290" width="5.42578125" style="243" customWidth="1"/>
    <col min="1291" max="1291" width="5.140625" style="243" customWidth="1"/>
    <col min="1292" max="1293" width="16.85546875" style="243" customWidth="1"/>
    <col min="1294" max="1536" width="8.85546875" style="243"/>
    <col min="1537" max="1537" width="13.85546875" style="243" bestFit="1" customWidth="1"/>
    <col min="1538" max="1538" width="12.140625" style="243" bestFit="1" customWidth="1"/>
    <col min="1539" max="1539" width="13.140625" style="243" bestFit="1" customWidth="1"/>
    <col min="1540" max="1542" width="11.42578125" style="243" bestFit="1" customWidth="1"/>
    <col min="1543" max="1545" width="11.140625" style="243" bestFit="1" customWidth="1"/>
    <col min="1546" max="1546" width="5.42578125" style="243" customWidth="1"/>
    <col min="1547" max="1547" width="5.140625" style="243" customWidth="1"/>
    <col min="1548" max="1549" width="16.85546875" style="243" customWidth="1"/>
    <col min="1550" max="1792" width="8.85546875" style="243"/>
    <col min="1793" max="1793" width="13.85546875" style="243" bestFit="1" customWidth="1"/>
    <col min="1794" max="1794" width="12.140625" style="243" bestFit="1" customWidth="1"/>
    <col min="1795" max="1795" width="13.140625" style="243" bestFit="1" customWidth="1"/>
    <col min="1796" max="1798" width="11.42578125" style="243" bestFit="1" customWidth="1"/>
    <col min="1799" max="1801" width="11.140625" style="243" bestFit="1" customWidth="1"/>
    <col min="1802" max="1802" width="5.42578125" style="243" customWidth="1"/>
    <col min="1803" max="1803" width="5.140625" style="243" customWidth="1"/>
    <col min="1804" max="1805" width="16.85546875" style="243" customWidth="1"/>
    <col min="1806" max="2048" width="8.85546875" style="243"/>
    <col min="2049" max="2049" width="13.85546875" style="243" bestFit="1" customWidth="1"/>
    <col min="2050" max="2050" width="12.140625" style="243" bestFit="1" customWidth="1"/>
    <col min="2051" max="2051" width="13.140625" style="243" bestFit="1" customWidth="1"/>
    <col min="2052" max="2054" width="11.42578125" style="243" bestFit="1" customWidth="1"/>
    <col min="2055" max="2057" width="11.140625" style="243" bestFit="1" customWidth="1"/>
    <col min="2058" max="2058" width="5.42578125" style="243" customWidth="1"/>
    <col min="2059" max="2059" width="5.140625" style="243" customWidth="1"/>
    <col min="2060" max="2061" width="16.85546875" style="243" customWidth="1"/>
    <col min="2062" max="2304" width="8.85546875" style="243"/>
    <col min="2305" max="2305" width="13.85546875" style="243" bestFit="1" customWidth="1"/>
    <col min="2306" max="2306" width="12.140625" style="243" bestFit="1" customWidth="1"/>
    <col min="2307" max="2307" width="13.140625" style="243" bestFit="1" customWidth="1"/>
    <col min="2308" max="2310" width="11.42578125" style="243" bestFit="1" customWidth="1"/>
    <col min="2311" max="2313" width="11.140625" style="243" bestFit="1" customWidth="1"/>
    <col min="2314" max="2314" width="5.42578125" style="243" customWidth="1"/>
    <col min="2315" max="2315" width="5.140625" style="243" customWidth="1"/>
    <col min="2316" max="2317" width="16.85546875" style="243" customWidth="1"/>
    <col min="2318" max="2560" width="8.85546875" style="243"/>
    <col min="2561" max="2561" width="13.85546875" style="243" bestFit="1" customWidth="1"/>
    <col min="2562" max="2562" width="12.140625" style="243" bestFit="1" customWidth="1"/>
    <col min="2563" max="2563" width="13.140625" style="243" bestFit="1" customWidth="1"/>
    <col min="2564" max="2566" width="11.42578125" style="243" bestFit="1" customWidth="1"/>
    <col min="2567" max="2569" width="11.140625" style="243" bestFit="1" customWidth="1"/>
    <col min="2570" max="2570" width="5.42578125" style="243" customWidth="1"/>
    <col min="2571" max="2571" width="5.140625" style="243" customWidth="1"/>
    <col min="2572" max="2573" width="16.85546875" style="243" customWidth="1"/>
    <col min="2574" max="2816" width="8.85546875" style="243"/>
    <col min="2817" max="2817" width="13.85546875" style="243" bestFit="1" customWidth="1"/>
    <col min="2818" max="2818" width="12.140625" style="243" bestFit="1" customWidth="1"/>
    <col min="2819" max="2819" width="13.140625" style="243" bestFit="1" customWidth="1"/>
    <col min="2820" max="2822" width="11.42578125" style="243" bestFit="1" customWidth="1"/>
    <col min="2823" max="2825" width="11.140625" style="243" bestFit="1" customWidth="1"/>
    <col min="2826" max="2826" width="5.42578125" style="243" customWidth="1"/>
    <col min="2827" max="2827" width="5.140625" style="243" customWidth="1"/>
    <col min="2828" max="2829" width="16.85546875" style="243" customWidth="1"/>
    <col min="2830" max="3072" width="8.85546875" style="243"/>
    <col min="3073" max="3073" width="13.85546875" style="243" bestFit="1" customWidth="1"/>
    <col min="3074" max="3074" width="12.140625" style="243" bestFit="1" customWidth="1"/>
    <col min="3075" max="3075" width="13.140625" style="243" bestFit="1" customWidth="1"/>
    <col min="3076" max="3078" width="11.42578125" style="243" bestFit="1" customWidth="1"/>
    <col min="3079" max="3081" width="11.140625" style="243" bestFit="1" customWidth="1"/>
    <col min="3082" max="3082" width="5.42578125" style="243" customWidth="1"/>
    <col min="3083" max="3083" width="5.140625" style="243" customWidth="1"/>
    <col min="3084" max="3085" width="16.85546875" style="243" customWidth="1"/>
    <col min="3086" max="3328" width="8.85546875" style="243"/>
    <col min="3329" max="3329" width="13.85546875" style="243" bestFit="1" customWidth="1"/>
    <col min="3330" max="3330" width="12.140625" style="243" bestFit="1" customWidth="1"/>
    <col min="3331" max="3331" width="13.140625" style="243" bestFit="1" customWidth="1"/>
    <col min="3332" max="3334" width="11.42578125" style="243" bestFit="1" customWidth="1"/>
    <col min="3335" max="3337" width="11.140625" style="243" bestFit="1" customWidth="1"/>
    <col min="3338" max="3338" width="5.42578125" style="243" customWidth="1"/>
    <col min="3339" max="3339" width="5.140625" style="243" customWidth="1"/>
    <col min="3340" max="3341" width="16.85546875" style="243" customWidth="1"/>
    <col min="3342" max="3584" width="8.85546875" style="243"/>
    <col min="3585" max="3585" width="13.85546875" style="243" bestFit="1" customWidth="1"/>
    <col min="3586" max="3586" width="12.140625" style="243" bestFit="1" customWidth="1"/>
    <col min="3587" max="3587" width="13.140625" style="243" bestFit="1" customWidth="1"/>
    <col min="3588" max="3590" width="11.42578125" style="243" bestFit="1" customWidth="1"/>
    <col min="3591" max="3593" width="11.140625" style="243" bestFit="1" customWidth="1"/>
    <col min="3594" max="3594" width="5.42578125" style="243" customWidth="1"/>
    <col min="3595" max="3595" width="5.140625" style="243" customWidth="1"/>
    <col min="3596" max="3597" width="16.85546875" style="243" customWidth="1"/>
    <col min="3598" max="3840" width="8.85546875" style="243"/>
    <col min="3841" max="3841" width="13.85546875" style="243" bestFit="1" customWidth="1"/>
    <col min="3842" max="3842" width="12.140625" style="243" bestFit="1" customWidth="1"/>
    <col min="3843" max="3843" width="13.140625" style="243" bestFit="1" customWidth="1"/>
    <col min="3844" max="3846" width="11.42578125" style="243" bestFit="1" customWidth="1"/>
    <col min="3847" max="3849" width="11.140625" style="243" bestFit="1" customWidth="1"/>
    <col min="3850" max="3850" width="5.42578125" style="243" customWidth="1"/>
    <col min="3851" max="3851" width="5.140625" style="243" customWidth="1"/>
    <col min="3852" max="3853" width="16.85546875" style="243" customWidth="1"/>
    <col min="3854" max="4096" width="8.85546875" style="243"/>
    <col min="4097" max="4097" width="13.85546875" style="243" bestFit="1" customWidth="1"/>
    <col min="4098" max="4098" width="12.140625" style="243" bestFit="1" customWidth="1"/>
    <col min="4099" max="4099" width="13.140625" style="243" bestFit="1" customWidth="1"/>
    <col min="4100" max="4102" width="11.42578125" style="243" bestFit="1" customWidth="1"/>
    <col min="4103" max="4105" width="11.140625" style="243" bestFit="1" customWidth="1"/>
    <col min="4106" max="4106" width="5.42578125" style="243" customWidth="1"/>
    <col min="4107" max="4107" width="5.140625" style="243" customWidth="1"/>
    <col min="4108" max="4109" width="16.85546875" style="243" customWidth="1"/>
    <col min="4110" max="4352" width="8.85546875" style="243"/>
    <col min="4353" max="4353" width="13.85546875" style="243" bestFit="1" customWidth="1"/>
    <col min="4354" max="4354" width="12.140625" style="243" bestFit="1" customWidth="1"/>
    <col min="4355" max="4355" width="13.140625" style="243" bestFit="1" customWidth="1"/>
    <col min="4356" max="4358" width="11.42578125" style="243" bestFit="1" customWidth="1"/>
    <col min="4359" max="4361" width="11.140625" style="243" bestFit="1" customWidth="1"/>
    <col min="4362" max="4362" width="5.42578125" style="243" customWidth="1"/>
    <col min="4363" max="4363" width="5.140625" style="243" customWidth="1"/>
    <col min="4364" max="4365" width="16.85546875" style="243" customWidth="1"/>
    <col min="4366" max="4608" width="8.85546875" style="243"/>
    <col min="4609" max="4609" width="13.85546875" style="243" bestFit="1" customWidth="1"/>
    <col min="4610" max="4610" width="12.140625" style="243" bestFit="1" customWidth="1"/>
    <col min="4611" max="4611" width="13.140625" style="243" bestFit="1" customWidth="1"/>
    <col min="4612" max="4614" width="11.42578125" style="243" bestFit="1" customWidth="1"/>
    <col min="4615" max="4617" width="11.140625" style="243" bestFit="1" customWidth="1"/>
    <col min="4618" max="4618" width="5.42578125" style="243" customWidth="1"/>
    <col min="4619" max="4619" width="5.140625" style="243" customWidth="1"/>
    <col min="4620" max="4621" width="16.85546875" style="243" customWidth="1"/>
    <col min="4622" max="4864" width="8.85546875" style="243"/>
    <col min="4865" max="4865" width="13.85546875" style="243" bestFit="1" customWidth="1"/>
    <col min="4866" max="4866" width="12.140625" style="243" bestFit="1" customWidth="1"/>
    <col min="4867" max="4867" width="13.140625" style="243" bestFit="1" customWidth="1"/>
    <col min="4868" max="4870" width="11.42578125" style="243" bestFit="1" customWidth="1"/>
    <col min="4871" max="4873" width="11.140625" style="243" bestFit="1" customWidth="1"/>
    <col min="4874" max="4874" width="5.42578125" style="243" customWidth="1"/>
    <col min="4875" max="4875" width="5.140625" style="243" customWidth="1"/>
    <col min="4876" max="4877" width="16.85546875" style="243" customWidth="1"/>
    <col min="4878" max="5120" width="8.85546875" style="243"/>
    <col min="5121" max="5121" width="13.85546875" style="243" bestFit="1" customWidth="1"/>
    <col min="5122" max="5122" width="12.140625" style="243" bestFit="1" customWidth="1"/>
    <col min="5123" max="5123" width="13.140625" style="243" bestFit="1" customWidth="1"/>
    <col min="5124" max="5126" width="11.42578125" style="243" bestFit="1" customWidth="1"/>
    <col min="5127" max="5129" width="11.140625" style="243" bestFit="1" customWidth="1"/>
    <col min="5130" max="5130" width="5.42578125" style="243" customWidth="1"/>
    <col min="5131" max="5131" width="5.140625" style="243" customWidth="1"/>
    <col min="5132" max="5133" width="16.85546875" style="243" customWidth="1"/>
    <col min="5134" max="5376" width="8.85546875" style="243"/>
    <col min="5377" max="5377" width="13.85546875" style="243" bestFit="1" customWidth="1"/>
    <col min="5378" max="5378" width="12.140625" style="243" bestFit="1" customWidth="1"/>
    <col min="5379" max="5379" width="13.140625" style="243" bestFit="1" customWidth="1"/>
    <col min="5380" max="5382" width="11.42578125" style="243" bestFit="1" customWidth="1"/>
    <col min="5383" max="5385" width="11.140625" style="243" bestFit="1" customWidth="1"/>
    <col min="5386" max="5386" width="5.42578125" style="243" customWidth="1"/>
    <col min="5387" max="5387" width="5.140625" style="243" customWidth="1"/>
    <col min="5388" max="5389" width="16.85546875" style="243" customWidth="1"/>
    <col min="5390" max="5632" width="8.85546875" style="243"/>
    <col min="5633" max="5633" width="13.85546875" style="243" bestFit="1" customWidth="1"/>
    <col min="5634" max="5634" width="12.140625" style="243" bestFit="1" customWidth="1"/>
    <col min="5635" max="5635" width="13.140625" style="243" bestFit="1" customWidth="1"/>
    <col min="5636" max="5638" width="11.42578125" style="243" bestFit="1" customWidth="1"/>
    <col min="5639" max="5641" width="11.140625" style="243" bestFit="1" customWidth="1"/>
    <col min="5642" max="5642" width="5.42578125" style="243" customWidth="1"/>
    <col min="5643" max="5643" width="5.140625" style="243" customWidth="1"/>
    <col min="5644" max="5645" width="16.85546875" style="243" customWidth="1"/>
    <col min="5646" max="5888" width="8.85546875" style="243"/>
    <col min="5889" max="5889" width="13.85546875" style="243" bestFit="1" customWidth="1"/>
    <col min="5890" max="5890" width="12.140625" style="243" bestFit="1" customWidth="1"/>
    <col min="5891" max="5891" width="13.140625" style="243" bestFit="1" customWidth="1"/>
    <col min="5892" max="5894" width="11.42578125" style="243" bestFit="1" customWidth="1"/>
    <col min="5895" max="5897" width="11.140625" style="243" bestFit="1" customWidth="1"/>
    <col min="5898" max="5898" width="5.42578125" style="243" customWidth="1"/>
    <col min="5899" max="5899" width="5.140625" style="243" customWidth="1"/>
    <col min="5900" max="5901" width="16.85546875" style="243" customWidth="1"/>
    <col min="5902" max="6144" width="8.85546875" style="243"/>
    <col min="6145" max="6145" width="13.85546875" style="243" bestFit="1" customWidth="1"/>
    <col min="6146" max="6146" width="12.140625" style="243" bestFit="1" customWidth="1"/>
    <col min="6147" max="6147" width="13.140625" style="243" bestFit="1" customWidth="1"/>
    <col min="6148" max="6150" width="11.42578125" style="243" bestFit="1" customWidth="1"/>
    <col min="6151" max="6153" width="11.140625" style="243" bestFit="1" customWidth="1"/>
    <col min="6154" max="6154" width="5.42578125" style="243" customWidth="1"/>
    <col min="6155" max="6155" width="5.140625" style="243" customWidth="1"/>
    <col min="6156" max="6157" width="16.85546875" style="243" customWidth="1"/>
    <col min="6158" max="6400" width="8.85546875" style="243"/>
    <col min="6401" max="6401" width="13.85546875" style="243" bestFit="1" customWidth="1"/>
    <col min="6402" max="6402" width="12.140625" style="243" bestFit="1" customWidth="1"/>
    <col min="6403" max="6403" width="13.140625" style="243" bestFit="1" customWidth="1"/>
    <col min="6404" max="6406" width="11.42578125" style="243" bestFit="1" customWidth="1"/>
    <col min="6407" max="6409" width="11.140625" style="243" bestFit="1" customWidth="1"/>
    <col min="6410" max="6410" width="5.42578125" style="243" customWidth="1"/>
    <col min="6411" max="6411" width="5.140625" style="243" customWidth="1"/>
    <col min="6412" max="6413" width="16.85546875" style="243" customWidth="1"/>
    <col min="6414" max="6656" width="8.85546875" style="243"/>
    <col min="6657" max="6657" width="13.85546875" style="243" bestFit="1" customWidth="1"/>
    <col min="6658" max="6658" width="12.140625" style="243" bestFit="1" customWidth="1"/>
    <col min="6659" max="6659" width="13.140625" style="243" bestFit="1" customWidth="1"/>
    <col min="6660" max="6662" width="11.42578125" style="243" bestFit="1" customWidth="1"/>
    <col min="6663" max="6665" width="11.140625" style="243" bestFit="1" customWidth="1"/>
    <col min="6666" max="6666" width="5.42578125" style="243" customWidth="1"/>
    <col min="6667" max="6667" width="5.140625" style="243" customWidth="1"/>
    <col min="6668" max="6669" width="16.85546875" style="243" customWidth="1"/>
    <col min="6670" max="6912" width="8.85546875" style="243"/>
    <col min="6913" max="6913" width="13.85546875" style="243" bestFit="1" customWidth="1"/>
    <col min="6914" max="6914" width="12.140625" style="243" bestFit="1" customWidth="1"/>
    <col min="6915" max="6915" width="13.140625" style="243" bestFit="1" customWidth="1"/>
    <col min="6916" max="6918" width="11.42578125" style="243" bestFit="1" customWidth="1"/>
    <col min="6919" max="6921" width="11.140625" style="243" bestFit="1" customWidth="1"/>
    <col min="6922" max="6922" width="5.42578125" style="243" customWidth="1"/>
    <col min="6923" max="6923" width="5.140625" style="243" customWidth="1"/>
    <col min="6924" max="6925" width="16.85546875" style="243" customWidth="1"/>
    <col min="6926" max="7168" width="8.85546875" style="243"/>
    <col min="7169" max="7169" width="13.85546875" style="243" bestFit="1" customWidth="1"/>
    <col min="7170" max="7170" width="12.140625" style="243" bestFit="1" customWidth="1"/>
    <col min="7171" max="7171" width="13.140625" style="243" bestFit="1" customWidth="1"/>
    <col min="7172" max="7174" width="11.42578125" style="243" bestFit="1" customWidth="1"/>
    <col min="7175" max="7177" width="11.140625" style="243" bestFit="1" customWidth="1"/>
    <col min="7178" max="7178" width="5.42578125" style="243" customWidth="1"/>
    <col min="7179" max="7179" width="5.140625" style="243" customWidth="1"/>
    <col min="7180" max="7181" width="16.85546875" style="243" customWidth="1"/>
    <col min="7182" max="7424" width="8.85546875" style="243"/>
    <col min="7425" max="7425" width="13.85546875" style="243" bestFit="1" customWidth="1"/>
    <col min="7426" max="7426" width="12.140625" style="243" bestFit="1" customWidth="1"/>
    <col min="7427" max="7427" width="13.140625" style="243" bestFit="1" customWidth="1"/>
    <col min="7428" max="7430" width="11.42578125" style="243" bestFit="1" customWidth="1"/>
    <col min="7431" max="7433" width="11.140625" style="243" bestFit="1" customWidth="1"/>
    <col min="7434" max="7434" width="5.42578125" style="243" customWidth="1"/>
    <col min="7435" max="7435" width="5.140625" style="243" customWidth="1"/>
    <col min="7436" max="7437" width="16.85546875" style="243" customWidth="1"/>
    <col min="7438" max="7680" width="8.85546875" style="243"/>
    <col min="7681" max="7681" width="13.85546875" style="243" bestFit="1" customWidth="1"/>
    <col min="7682" max="7682" width="12.140625" style="243" bestFit="1" customWidth="1"/>
    <col min="7683" max="7683" width="13.140625" style="243" bestFit="1" customWidth="1"/>
    <col min="7684" max="7686" width="11.42578125" style="243" bestFit="1" customWidth="1"/>
    <col min="7687" max="7689" width="11.140625" style="243" bestFit="1" customWidth="1"/>
    <col min="7690" max="7690" width="5.42578125" style="243" customWidth="1"/>
    <col min="7691" max="7691" width="5.140625" style="243" customWidth="1"/>
    <col min="7692" max="7693" width="16.85546875" style="243" customWidth="1"/>
    <col min="7694" max="7936" width="8.85546875" style="243"/>
    <col min="7937" max="7937" width="13.85546875" style="243" bestFit="1" customWidth="1"/>
    <col min="7938" max="7938" width="12.140625" style="243" bestFit="1" customWidth="1"/>
    <col min="7939" max="7939" width="13.140625" style="243" bestFit="1" customWidth="1"/>
    <col min="7940" max="7942" width="11.42578125" style="243" bestFit="1" customWidth="1"/>
    <col min="7943" max="7945" width="11.140625" style="243" bestFit="1" customWidth="1"/>
    <col min="7946" max="7946" width="5.42578125" style="243" customWidth="1"/>
    <col min="7947" max="7947" width="5.140625" style="243" customWidth="1"/>
    <col min="7948" max="7949" width="16.85546875" style="243" customWidth="1"/>
    <col min="7950" max="8192" width="8.85546875" style="243"/>
    <col min="8193" max="8193" width="13.85546875" style="243" bestFit="1" customWidth="1"/>
    <col min="8194" max="8194" width="12.140625" style="243" bestFit="1" customWidth="1"/>
    <col min="8195" max="8195" width="13.140625" style="243" bestFit="1" customWidth="1"/>
    <col min="8196" max="8198" width="11.42578125" style="243" bestFit="1" customWidth="1"/>
    <col min="8199" max="8201" width="11.140625" style="243" bestFit="1" customWidth="1"/>
    <col min="8202" max="8202" width="5.42578125" style="243" customWidth="1"/>
    <col min="8203" max="8203" width="5.140625" style="243" customWidth="1"/>
    <col min="8204" max="8205" width="16.85546875" style="243" customWidth="1"/>
    <col min="8206" max="8448" width="8.85546875" style="243"/>
    <col min="8449" max="8449" width="13.85546875" style="243" bestFit="1" customWidth="1"/>
    <col min="8450" max="8450" width="12.140625" style="243" bestFit="1" customWidth="1"/>
    <col min="8451" max="8451" width="13.140625" style="243" bestFit="1" customWidth="1"/>
    <col min="8452" max="8454" width="11.42578125" style="243" bestFit="1" customWidth="1"/>
    <col min="8455" max="8457" width="11.140625" style="243" bestFit="1" customWidth="1"/>
    <col min="8458" max="8458" width="5.42578125" style="243" customWidth="1"/>
    <col min="8459" max="8459" width="5.140625" style="243" customWidth="1"/>
    <col min="8460" max="8461" width="16.85546875" style="243" customWidth="1"/>
    <col min="8462" max="8704" width="8.85546875" style="243"/>
    <col min="8705" max="8705" width="13.85546875" style="243" bestFit="1" customWidth="1"/>
    <col min="8706" max="8706" width="12.140625" style="243" bestFit="1" customWidth="1"/>
    <col min="8707" max="8707" width="13.140625" style="243" bestFit="1" customWidth="1"/>
    <col min="8708" max="8710" width="11.42578125" style="243" bestFit="1" customWidth="1"/>
    <col min="8711" max="8713" width="11.140625" style="243" bestFit="1" customWidth="1"/>
    <col min="8714" max="8714" width="5.42578125" style="243" customWidth="1"/>
    <col min="8715" max="8715" width="5.140625" style="243" customWidth="1"/>
    <col min="8716" max="8717" width="16.85546875" style="243" customWidth="1"/>
    <col min="8718" max="8960" width="8.85546875" style="243"/>
    <col min="8961" max="8961" width="13.85546875" style="243" bestFit="1" customWidth="1"/>
    <col min="8962" max="8962" width="12.140625" style="243" bestFit="1" customWidth="1"/>
    <col min="8963" max="8963" width="13.140625" style="243" bestFit="1" customWidth="1"/>
    <col min="8964" max="8966" width="11.42578125" style="243" bestFit="1" customWidth="1"/>
    <col min="8967" max="8969" width="11.140625" style="243" bestFit="1" customWidth="1"/>
    <col min="8970" max="8970" width="5.42578125" style="243" customWidth="1"/>
    <col min="8971" max="8971" width="5.140625" style="243" customWidth="1"/>
    <col min="8972" max="8973" width="16.85546875" style="243" customWidth="1"/>
    <col min="8974" max="9216" width="8.85546875" style="243"/>
    <col min="9217" max="9217" width="13.85546875" style="243" bestFit="1" customWidth="1"/>
    <col min="9218" max="9218" width="12.140625" style="243" bestFit="1" customWidth="1"/>
    <col min="9219" max="9219" width="13.140625" style="243" bestFit="1" customWidth="1"/>
    <col min="9220" max="9222" width="11.42578125" style="243" bestFit="1" customWidth="1"/>
    <col min="9223" max="9225" width="11.140625" style="243" bestFit="1" customWidth="1"/>
    <col min="9226" max="9226" width="5.42578125" style="243" customWidth="1"/>
    <col min="9227" max="9227" width="5.140625" style="243" customWidth="1"/>
    <col min="9228" max="9229" width="16.85546875" style="243" customWidth="1"/>
    <col min="9230" max="9472" width="8.85546875" style="243"/>
    <col min="9473" max="9473" width="13.85546875" style="243" bestFit="1" customWidth="1"/>
    <col min="9474" max="9474" width="12.140625" style="243" bestFit="1" customWidth="1"/>
    <col min="9475" max="9475" width="13.140625" style="243" bestFit="1" customWidth="1"/>
    <col min="9476" max="9478" width="11.42578125" style="243" bestFit="1" customWidth="1"/>
    <col min="9479" max="9481" width="11.140625" style="243" bestFit="1" customWidth="1"/>
    <col min="9482" max="9482" width="5.42578125" style="243" customWidth="1"/>
    <col min="9483" max="9483" width="5.140625" style="243" customWidth="1"/>
    <col min="9484" max="9485" width="16.85546875" style="243" customWidth="1"/>
    <col min="9486" max="9728" width="8.85546875" style="243"/>
    <col min="9729" max="9729" width="13.85546875" style="243" bestFit="1" customWidth="1"/>
    <col min="9730" max="9730" width="12.140625" style="243" bestFit="1" customWidth="1"/>
    <col min="9731" max="9731" width="13.140625" style="243" bestFit="1" customWidth="1"/>
    <col min="9732" max="9734" width="11.42578125" style="243" bestFit="1" customWidth="1"/>
    <col min="9735" max="9737" width="11.140625" style="243" bestFit="1" customWidth="1"/>
    <col min="9738" max="9738" width="5.42578125" style="243" customWidth="1"/>
    <col min="9739" max="9739" width="5.140625" style="243" customWidth="1"/>
    <col min="9740" max="9741" width="16.85546875" style="243" customWidth="1"/>
    <col min="9742" max="9984" width="8.85546875" style="243"/>
    <col min="9985" max="9985" width="13.85546875" style="243" bestFit="1" customWidth="1"/>
    <col min="9986" max="9986" width="12.140625" style="243" bestFit="1" customWidth="1"/>
    <col min="9987" max="9987" width="13.140625" style="243" bestFit="1" customWidth="1"/>
    <col min="9988" max="9990" width="11.42578125" style="243" bestFit="1" customWidth="1"/>
    <col min="9991" max="9993" width="11.140625" style="243" bestFit="1" customWidth="1"/>
    <col min="9994" max="9994" width="5.42578125" style="243" customWidth="1"/>
    <col min="9995" max="9995" width="5.140625" style="243" customWidth="1"/>
    <col min="9996" max="9997" width="16.85546875" style="243" customWidth="1"/>
    <col min="9998" max="10240" width="8.85546875" style="243"/>
    <col min="10241" max="10241" width="13.85546875" style="243" bestFit="1" customWidth="1"/>
    <col min="10242" max="10242" width="12.140625" style="243" bestFit="1" customWidth="1"/>
    <col min="10243" max="10243" width="13.140625" style="243" bestFit="1" customWidth="1"/>
    <col min="10244" max="10246" width="11.42578125" style="243" bestFit="1" customWidth="1"/>
    <col min="10247" max="10249" width="11.140625" style="243" bestFit="1" customWidth="1"/>
    <col min="10250" max="10250" width="5.42578125" style="243" customWidth="1"/>
    <col min="10251" max="10251" width="5.140625" style="243" customWidth="1"/>
    <col min="10252" max="10253" width="16.85546875" style="243" customWidth="1"/>
    <col min="10254" max="10496" width="8.85546875" style="243"/>
    <col min="10497" max="10497" width="13.85546875" style="243" bestFit="1" customWidth="1"/>
    <col min="10498" max="10498" width="12.140625" style="243" bestFit="1" customWidth="1"/>
    <col min="10499" max="10499" width="13.140625" style="243" bestFit="1" customWidth="1"/>
    <col min="10500" max="10502" width="11.42578125" style="243" bestFit="1" customWidth="1"/>
    <col min="10503" max="10505" width="11.140625" style="243" bestFit="1" customWidth="1"/>
    <col min="10506" max="10506" width="5.42578125" style="243" customWidth="1"/>
    <col min="10507" max="10507" width="5.140625" style="243" customWidth="1"/>
    <col min="10508" max="10509" width="16.85546875" style="243" customWidth="1"/>
    <col min="10510" max="10752" width="8.85546875" style="243"/>
    <col min="10753" max="10753" width="13.85546875" style="243" bestFit="1" customWidth="1"/>
    <col min="10754" max="10754" width="12.140625" style="243" bestFit="1" customWidth="1"/>
    <col min="10755" max="10755" width="13.140625" style="243" bestFit="1" customWidth="1"/>
    <col min="10756" max="10758" width="11.42578125" style="243" bestFit="1" customWidth="1"/>
    <col min="10759" max="10761" width="11.140625" style="243" bestFit="1" customWidth="1"/>
    <col min="10762" max="10762" width="5.42578125" style="243" customWidth="1"/>
    <col min="10763" max="10763" width="5.140625" style="243" customWidth="1"/>
    <col min="10764" max="10765" width="16.85546875" style="243" customWidth="1"/>
    <col min="10766" max="11008" width="8.85546875" style="243"/>
    <col min="11009" max="11009" width="13.85546875" style="243" bestFit="1" customWidth="1"/>
    <col min="11010" max="11010" width="12.140625" style="243" bestFit="1" customWidth="1"/>
    <col min="11011" max="11011" width="13.140625" style="243" bestFit="1" customWidth="1"/>
    <col min="11012" max="11014" width="11.42578125" style="243" bestFit="1" customWidth="1"/>
    <col min="11015" max="11017" width="11.140625" style="243" bestFit="1" customWidth="1"/>
    <col min="11018" max="11018" width="5.42578125" style="243" customWidth="1"/>
    <col min="11019" max="11019" width="5.140625" style="243" customWidth="1"/>
    <col min="11020" max="11021" width="16.85546875" style="243" customWidth="1"/>
    <col min="11022" max="11264" width="8.85546875" style="243"/>
    <col min="11265" max="11265" width="13.85546875" style="243" bestFit="1" customWidth="1"/>
    <col min="11266" max="11266" width="12.140625" style="243" bestFit="1" customWidth="1"/>
    <col min="11267" max="11267" width="13.140625" style="243" bestFit="1" customWidth="1"/>
    <col min="11268" max="11270" width="11.42578125" style="243" bestFit="1" customWidth="1"/>
    <col min="11271" max="11273" width="11.140625" style="243" bestFit="1" customWidth="1"/>
    <col min="11274" max="11274" width="5.42578125" style="243" customWidth="1"/>
    <col min="11275" max="11275" width="5.140625" style="243" customWidth="1"/>
    <col min="11276" max="11277" width="16.85546875" style="243" customWidth="1"/>
    <col min="11278" max="11520" width="8.85546875" style="243"/>
    <col min="11521" max="11521" width="13.85546875" style="243" bestFit="1" customWidth="1"/>
    <col min="11522" max="11522" width="12.140625" style="243" bestFit="1" customWidth="1"/>
    <col min="11523" max="11523" width="13.140625" style="243" bestFit="1" customWidth="1"/>
    <col min="11524" max="11526" width="11.42578125" style="243" bestFit="1" customWidth="1"/>
    <col min="11527" max="11529" width="11.140625" style="243" bestFit="1" customWidth="1"/>
    <col min="11530" max="11530" width="5.42578125" style="243" customWidth="1"/>
    <col min="11531" max="11531" width="5.140625" style="243" customWidth="1"/>
    <col min="11532" max="11533" width="16.85546875" style="243" customWidth="1"/>
    <col min="11534" max="11776" width="8.85546875" style="243"/>
    <col min="11777" max="11777" width="13.85546875" style="243" bestFit="1" customWidth="1"/>
    <col min="11778" max="11778" width="12.140625" style="243" bestFit="1" customWidth="1"/>
    <col min="11779" max="11779" width="13.140625" style="243" bestFit="1" customWidth="1"/>
    <col min="11780" max="11782" width="11.42578125" style="243" bestFit="1" customWidth="1"/>
    <col min="11783" max="11785" width="11.140625" style="243" bestFit="1" customWidth="1"/>
    <col min="11786" max="11786" width="5.42578125" style="243" customWidth="1"/>
    <col min="11787" max="11787" width="5.140625" style="243" customWidth="1"/>
    <col min="11788" max="11789" width="16.85546875" style="243" customWidth="1"/>
    <col min="11790" max="12032" width="8.85546875" style="243"/>
    <col min="12033" max="12033" width="13.85546875" style="243" bestFit="1" customWidth="1"/>
    <col min="12034" max="12034" width="12.140625" style="243" bestFit="1" customWidth="1"/>
    <col min="12035" max="12035" width="13.140625" style="243" bestFit="1" customWidth="1"/>
    <col min="12036" max="12038" width="11.42578125" style="243" bestFit="1" customWidth="1"/>
    <col min="12039" max="12041" width="11.140625" style="243" bestFit="1" customWidth="1"/>
    <col min="12042" max="12042" width="5.42578125" style="243" customWidth="1"/>
    <col min="12043" max="12043" width="5.140625" style="243" customWidth="1"/>
    <col min="12044" max="12045" width="16.85546875" style="243" customWidth="1"/>
    <col min="12046" max="12288" width="8.85546875" style="243"/>
    <col min="12289" max="12289" width="13.85546875" style="243" bestFit="1" customWidth="1"/>
    <col min="12290" max="12290" width="12.140625" style="243" bestFit="1" customWidth="1"/>
    <col min="12291" max="12291" width="13.140625" style="243" bestFit="1" customWidth="1"/>
    <col min="12292" max="12294" width="11.42578125" style="243" bestFit="1" customWidth="1"/>
    <col min="12295" max="12297" width="11.140625" style="243" bestFit="1" customWidth="1"/>
    <col min="12298" max="12298" width="5.42578125" style="243" customWidth="1"/>
    <col min="12299" max="12299" width="5.140625" style="243" customWidth="1"/>
    <col min="12300" max="12301" width="16.85546875" style="243" customWidth="1"/>
    <col min="12302" max="12544" width="8.85546875" style="243"/>
    <col min="12545" max="12545" width="13.85546875" style="243" bestFit="1" customWidth="1"/>
    <col min="12546" max="12546" width="12.140625" style="243" bestFit="1" customWidth="1"/>
    <col min="12547" max="12547" width="13.140625" style="243" bestFit="1" customWidth="1"/>
    <col min="12548" max="12550" width="11.42578125" style="243" bestFit="1" customWidth="1"/>
    <col min="12551" max="12553" width="11.140625" style="243" bestFit="1" customWidth="1"/>
    <col min="12554" max="12554" width="5.42578125" style="243" customWidth="1"/>
    <col min="12555" max="12555" width="5.140625" style="243" customWidth="1"/>
    <col min="12556" max="12557" width="16.85546875" style="243" customWidth="1"/>
    <col min="12558" max="12800" width="8.85546875" style="243"/>
    <col min="12801" max="12801" width="13.85546875" style="243" bestFit="1" customWidth="1"/>
    <col min="12802" max="12802" width="12.140625" style="243" bestFit="1" customWidth="1"/>
    <col min="12803" max="12803" width="13.140625" style="243" bestFit="1" customWidth="1"/>
    <col min="12804" max="12806" width="11.42578125" style="243" bestFit="1" customWidth="1"/>
    <col min="12807" max="12809" width="11.140625" style="243" bestFit="1" customWidth="1"/>
    <col min="12810" max="12810" width="5.42578125" style="243" customWidth="1"/>
    <col min="12811" max="12811" width="5.140625" style="243" customWidth="1"/>
    <col min="12812" max="12813" width="16.85546875" style="243" customWidth="1"/>
    <col min="12814" max="13056" width="8.85546875" style="243"/>
    <col min="13057" max="13057" width="13.85546875" style="243" bestFit="1" customWidth="1"/>
    <col min="13058" max="13058" width="12.140625" style="243" bestFit="1" customWidth="1"/>
    <col min="13059" max="13059" width="13.140625" style="243" bestFit="1" customWidth="1"/>
    <col min="13060" max="13062" width="11.42578125" style="243" bestFit="1" customWidth="1"/>
    <col min="13063" max="13065" width="11.140625" style="243" bestFit="1" customWidth="1"/>
    <col min="13066" max="13066" width="5.42578125" style="243" customWidth="1"/>
    <col min="13067" max="13067" width="5.140625" style="243" customWidth="1"/>
    <col min="13068" max="13069" width="16.85546875" style="243" customWidth="1"/>
    <col min="13070" max="13312" width="8.85546875" style="243"/>
    <col min="13313" max="13313" width="13.85546875" style="243" bestFit="1" customWidth="1"/>
    <col min="13314" max="13314" width="12.140625" style="243" bestFit="1" customWidth="1"/>
    <col min="13315" max="13315" width="13.140625" style="243" bestFit="1" customWidth="1"/>
    <col min="13316" max="13318" width="11.42578125" style="243" bestFit="1" customWidth="1"/>
    <col min="13319" max="13321" width="11.140625" style="243" bestFit="1" customWidth="1"/>
    <col min="13322" max="13322" width="5.42578125" style="243" customWidth="1"/>
    <col min="13323" max="13323" width="5.140625" style="243" customWidth="1"/>
    <col min="13324" max="13325" width="16.85546875" style="243" customWidth="1"/>
    <col min="13326" max="13568" width="8.85546875" style="243"/>
    <col min="13569" max="13569" width="13.85546875" style="243" bestFit="1" customWidth="1"/>
    <col min="13570" max="13570" width="12.140625" style="243" bestFit="1" customWidth="1"/>
    <col min="13571" max="13571" width="13.140625" style="243" bestFit="1" customWidth="1"/>
    <col min="13572" max="13574" width="11.42578125" style="243" bestFit="1" customWidth="1"/>
    <col min="13575" max="13577" width="11.140625" style="243" bestFit="1" customWidth="1"/>
    <col min="13578" max="13578" width="5.42578125" style="243" customWidth="1"/>
    <col min="13579" max="13579" width="5.140625" style="243" customWidth="1"/>
    <col min="13580" max="13581" width="16.85546875" style="243" customWidth="1"/>
    <col min="13582" max="13824" width="8.85546875" style="243"/>
    <col min="13825" max="13825" width="13.85546875" style="243" bestFit="1" customWidth="1"/>
    <col min="13826" max="13826" width="12.140625" style="243" bestFit="1" customWidth="1"/>
    <col min="13827" max="13827" width="13.140625" style="243" bestFit="1" customWidth="1"/>
    <col min="13828" max="13830" width="11.42578125" style="243" bestFit="1" customWidth="1"/>
    <col min="13831" max="13833" width="11.140625" style="243" bestFit="1" customWidth="1"/>
    <col min="13834" max="13834" width="5.42578125" style="243" customWidth="1"/>
    <col min="13835" max="13835" width="5.140625" style="243" customWidth="1"/>
    <col min="13836" max="13837" width="16.85546875" style="243" customWidth="1"/>
    <col min="13838" max="14080" width="8.85546875" style="243"/>
    <col min="14081" max="14081" width="13.85546875" style="243" bestFit="1" customWidth="1"/>
    <col min="14082" max="14082" width="12.140625" style="243" bestFit="1" customWidth="1"/>
    <col min="14083" max="14083" width="13.140625" style="243" bestFit="1" customWidth="1"/>
    <col min="14084" max="14086" width="11.42578125" style="243" bestFit="1" customWidth="1"/>
    <col min="14087" max="14089" width="11.140625" style="243" bestFit="1" customWidth="1"/>
    <col min="14090" max="14090" width="5.42578125" style="243" customWidth="1"/>
    <col min="14091" max="14091" width="5.140625" style="243" customWidth="1"/>
    <col min="14092" max="14093" width="16.85546875" style="243" customWidth="1"/>
    <col min="14094" max="14336" width="8.85546875" style="243"/>
    <col min="14337" max="14337" width="13.85546875" style="243" bestFit="1" customWidth="1"/>
    <col min="14338" max="14338" width="12.140625" style="243" bestFit="1" customWidth="1"/>
    <col min="14339" max="14339" width="13.140625" style="243" bestFit="1" customWidth="1"/>
    <col min="14340" max="14342" width="11.42578125" style="243" bestFit="1" customWidth="1"/>
    <col min="14343" max="14345" width="11.140625" style="243" bestFit="1" customWidth="1"/>
    <col min="14346" max="14346" width="5.42578125" style="243" customWidth="1"/>
    <col min="14347" max="14347" width="5.140625" style="243" customWidth="1"/>
    <col min="14348" max="14349" width="16.85546875" style="243" customWidth="1"/>
    <col min="14350" max="14592" width="8.85546875" style="243"/>
    <col min="14593" max="14593" width="13.85546875" style="243" bestFit="1" customWidth="1"/>
    <col min="14594" max="14594" width="12.140625" style="243" bestFit="1" customWidth="1"/>
    <col min="14595" max="14595" width="13.140625" style="243" bestFit="1" customWidth="1"/>
    <col min="14596" max="14598" width="11.42578125" style="243" bestFit="1" customWidth="1"/>
    <col min="14599" max="14601" width="11.140625" style="243" bestFit="1" customWidth="1"/>
    <col min="14602" max="14602" width="5.42578125" style="243" customWidth="1"/>
    <col min="14603" max="14603" width="5.140625" style="243" customWidth="1"/>
    <col min="14604" max="14605" width="16.85546875" style="243" customWidth="1"/>
    <col min="14606" max="14848" width="8.85546875" style="243"/>
    <col min="14849" max="14849" width="13.85546875" style="243" bestFit="1" customWidth="1"/>
    <col min="14850" max="14850" width="12.140625" style="243" bestFit="1" customWidth="1"/>
    <col min="14851" max="14851" width="13.140625" style="243" bestFit="1" customWidth="1"/>
    <col min="14852" max="14854" width="11.42578125" style="243" bestFit="1" customWidth="1"/>
    <col min="14855" max="14857" width="11.140625" style="243" bestFit="1" customWidth="1"/>
    <col min="14858" max="14858" width="5.42578125" style="243" customWidth="1"/>
    <col min="14859" max="14859" width="5.140625" style="243" customWidth="1"/>
    <col min="14860" max="14861" width="16.85546875" style="243" customWidth="1"/>
    <col min="14862" max="15104" width="8.85546875" style="243"/>
    <col min="15105" max="15105" width="13.85546875" style="243" bestFit="1" customWidth="1"/>
    <col min="15106" max="15106" width="12.140625" style="243" bestFit="1" customWidth="1"/>
    <col min="15107" max="15107" width="13.140625" style="243" bestFit="1" customWidth="1"/>
    <col min="15108" max="15110" width="11.42578125" style="243" bestFit="1" customWidth="1"/>
    <col min="15111" max="15113" width="11.140625" style="243" bestFit="1" customWidth="1"/>
    <col min="15114" max="15114" width="5.42578125" style="243" customWidth="1"/>
    <col min="15115" max="15115" width="5.140625" style="243" customWidth="1"/>
    <col min="15116" max="15117" width="16.85546875" style="243" customWidth="1"/>
    <col min="15118" max="15360" width="8.85546875" style="243"/>
    <col min="15361" max="15361" width="13.85546875" style="243" bestFit="1" customWidth="1"/>
    <col min="15362" max="15362" width="12.140625" style="243" bestFit="1" customWidth="1"/>
    <col min="15363" max="15363" width="13.140625" style="243" bestFit="1" customWidth="1"/>
    <col min="15364" max="15366" width="11.42578125" style="243" bestFit="1" customWidth="1"/>
    <col min="15367" max="15369" width="11.140625" style="243" bestFit="1" customWidth="1"/>
    <col min="15370" max="15370" width="5.42578125" style="243" customWidth="1"/>
    <col min="15371" max="15371" width="5.140625" style="243" customWidth="1"/>
    <col min="15372" max="15373" width="16.85546875" style="243" customWidth="1"/>
    <col min="15374" max="15616" width="8.85546875" style="243"/>
    <col min="15617" max="15617" width="13.85546875" style="243" bestFit="1" customWidth="1"/>
    <col min="15618" max="15618" width="12.140625" style="243" bestFit="1" customWidth="1"/>
    <col min="15619" max="15619" width="13.140625" style="243" bestFit="1" customWidth="1"/>
    <col min="15620" max="15622" width="11.42578125" style="243" bestFit="1" customWidth="1"/>
    <col min="15623" max="15625" width="11.140625" style="243" bestFit="1" customWidth="1"/>
    <col min="15626" max="15626" width="5.42578125" style="243" customWidth="1"/>
    <col min="15627" max="15627" width="5.140625" style="243" customWidth="1"/>
    <col min="15628" max="15629" width="16.85546875" style="243" customWidth="1"/>
    <col min="15630" max="15872" width="8.85546875" style="243"/>
    <col min="15873" max="15873" width="13.85546875" style="243" bestFit="1" customWidth="1"/>
    <col min="15874" max="15874" width="12.140625" style="243" bestFit="1" customWidth="1"/>
    <col min="15875" max="15875" width="13.140625" style="243" bestFit="1" customWidth="1"/>
    <col min="15876" max="15878" width="11.42578125" style="243" bestFit="1" customWidth="1"/>
    <col min="15879" max="15881" width="11.140625" style="243" bestFit="1" customWidth="1"/>
    <col min="15882" max="15882" width="5.42578125" style="243" customWidth="1"/>
    <col min="15883" max="15883" width="5.140625" style="243" customWidth="1"/>
    <col min="15884" max="15885" width="16.85546875" style="243" customWidth="1"/>
    <col min="15886" max="16128" width="8.85546875" style="243"/>
    <col min="16129" max="16129" width="13.85546875" style="243" bestFit="1" customWidth="1"/>
    <col min="16130" max="16130" width="12.140625" style="243" bestFit="1" customWidth="1"/>
    <col min="16131" max="16131" width="13.140625" style="243" bestFit="1" customWidth="1"/>
    <col min="16132" max="16134" width="11.42578125" style="243" bestFit="1" customWidth="1"/>
    <col min="16135" max="16137" width="11.140625" style="243" bestFit="1" customWidth="1"/>
    <col min="16138" max="16138" width="5.42578125" style="243" customWidth="1"/>
    <col min="16139" max="16139" width="5.140625" style="243" customWidth="1"/>
    <col min="16140" max="16141" width="16.85546875" style="243" customWidth="1"/>
    <col min="16142" max="16384" width="8.85546875" style="243"/>
  </cols>
  <sheetData>
    <row r="1" spans="1:16" ht="69" customHeight="1" x14ac:dyDescent="0.2">
      <c r="A1" s="803" t="s">
        <v>762</v>
      </c>
      <c r="B1" s="803"/>
      <c r="C1" s="803"/>
      <c r="D1" s="803"/>
      <c r="E1" s="803"/>
      <c r="F1" s="803"/>
      <c r="G1" s="803"/>
      <c r="H1" s="803"/>
      <c r="I1" s="803"/>
      <c r="J1" s="803"/>
      <c r="K1" s="242"/>
      <c r="L1" s="230"/>
    </row>
    <row r="2" spans="1:16" x14ac:dyDescent="0.2">
      <c r="A2" s="726"/>
      <c r="B2" s="804" t="s">
        <v>281</v>
      </c>
      <c r="C2" s="804"/>
      <c r="D2" s="804"/>
      <c r="E2" s="804"/>
      <c r="F2" s="726"/>
      <c r="G2" s="804" t="s">
        <v>282</v>
      </c>
      <c r="H2" s="804"/>
      <c r="I2" s="804"/>
      <c r="J2" s="804"/>
      <c r="K2" s="242"/>
    </row>
    <row r="3" spans="1:16" x14ac:dyDescent="0.2">
      <c r="A3" s="727"/>
      <c r="B3" s="728" t="s">
        <v>189</v>
      </c>
      <c r="C3" s="728" t="s">
        <v>194</v>
      </c>
      <c r="D3" s="728" t="s">
        <v>206</v>
      </c>
      <c r="E3" s="728" t="s">
        <v>416</v>
      </c>
      <c r="F3" s="727"/>
      <c r="G3" s="728" t="s">
        <v>189</v>
      </c>
      <c r="H3" s="728" t="s">
        <v>194</v>
      </c>
      <c r="I3" s="728" t="s">
        <v>206</v>
      </c>
      <c r="J3" s="728" t="s">
        <v>416</v>
      </c>
      <c r="K3" s="242"/>
    </row>
    <row r="4" spans="1:16" x14ac:dyDescent="0.2">
      <c r="A4" s="243" t="s">
        <v>367</v>
      </c>
      <c r="B4" s="729">
        <v>22.64</v>
      </c>
      <c r="C4" s="729">
        <v>34.9</v>
      </c>
      <c r="D4" s="729">
        <v>24.45</v>
      </c>
      <c r="E4" s="729">
        <v>15.44</v>
      </c>
      <c r="F4" s="725"/>
      <c r="G4" s="729">
        <v>10.98</v>
      </c>
      <c r="H4" s="729">
        <v>13.98</v>
      </c>
      <c r="I4" s="729">
        <v>0</v>
      </c>
      <c r="J4" s="729">
        <v>0</v>
      </c>
      <c r="K4" s="242"/>
    </row>
    <row r="5" spans="1:16" x14ac:dyDescent="0.2">
      <c r="A5" s="243" t="s">
        <v>368</v>
      </c>
      <c r="B5" s="729">
        <v>18.34</v>
      </c>
      <c r="C5" s="729">
        <v>36.729999999999997</v>
      </c>
      <c r="D5" s="729">
        <v>25.85</v>
      </c>
      <c r="E5" s="729">
        <v>17.16</v>
      </c>
      <c r="F5" s="725"/>
      <c r="G5" s="729">
        <v>14.39</v>
      </c>
      <c r="H5" s="729">
        <v>19.829999999999998</v>
      </c>
      <c r="I5" s="729">
        <v>30.51</v>
      </c>
      <c r="J5" s="729">
        <v>26.65</v>
      </c>
      <c r="K5" s="242"/>
    </row>
    <row r="6" spans="1:16" x14ac:dyDescent="0.2">
      <c r="A6" s="730" t="s">
        <v>369</v>
      </c>
      <c r="B6" s="731">
        <v>10.93</v>
      </c>
      <c r="C6" s="731">
        <v>13.34</v>
      </c>
      <c r="D6" s="731">
        <v>14.19</v>
      </c>
      <c r="E6" s="731">
        <v>10.4</v>
      </c>
      <c r="F6" s="732"/>
      <c r="G6" s="731">
        <v>2.81</v>
      </c>
      <c r="H6" s="731">
        <v>9.01</v>
      </c>
      <c r="I6" s="731">
        <v>10.89</v>
      </c>
      <c r="J6" s="731">
        <v>12.38</v>
      </c>
      <c r="K6" s="242"/>
      <c r="M6" s="725"/>
      <c r="P6" s="725"/>
    </row>
    <row r="7" spans="1:16" x14ac:dyDescent="0.2">
      <c r="A7" s="243" t="s">
        <v>222</v>
      </c>
      <c r="B7" s="729">
        <v>51.91</v>
      </c>
      <c r="C7" s="729">
        <v>84.97</v>
      </c>
      <c r="D7" s="729">
        <v>64.489999999999995</v>
      </c>
      <c r="E7" s="729">
        <v>43</v>
      </c>
      <c r="F7" s="725"/>
      <c r="G7" s="729">
        <v>28.18</v>
      </c>
      <c r="H7" s="729">
        <v>42.82</v>
      </c>
      <c r="I7" s="729">
        <v>41.4</v>
      </c>
      <c r="J7" s="729">
        <v>39.03</v>
      </c>
      <c r="K7" s="242"/>
      <c r="M7" s="725"/>
      <c r="P7" s="725"/>
    </row>
    <row r="8" spans="1:16" x14ac:dyDescent="0.2">
      <c r="B8" s="244"/>
      <c r="C8" s="244"/>
      <c r="D8" s="244"/>
      <c r="E8" s="244"/>
      <c r="F8" s="245"/>
      <c r="G8" s="244"/>
      <c r="H8" s="244"/>
      <c r="I8" s="244"/>
      <c r="J8" s="244"/>
      <c r="K8" s="242"/>
    </row>
    <row r="9" spans="1:16" x14ac:dyDescent="0.2">
      <c r="A9" s="805" t="s">
        <v>681</v>
      </c>
      <c r="B9" s="805"/>
      <c r="C9" s="805"/>
      <c r="D9" s="805"/>
      <c r="E9" s="805"/>
      <c r="F9" s="805"/>
      <c r="G9" s="805"/>
      <c r="H9" s="805"/>
      <c r="I9" s="805"/>
      <c r="J9" s="805"/>
    </row>
    <row r="10" spans="1:16" x14ac:dyDescent="0.2">
      <c r="A10" s="471"/>
    </row>
    <row r="11" spans="1:16" x14ac:dyDescent="0.2">
      <c r="A11" s="471" t="s">
        <v>682</v>
      </c>
    </row>
    <row r="12" spans="1:16" x14ac:dyDescent="0.2">
      <c r="A12" s="471"/>
    </row>
    <row r="13" spans="1:16" x14ac:dyDescent="0.2">
      <c r="A13" s="79" t="s">
        <v>722</v>
      </c>
      <c r="H13" s="242"/>
    </row>
    <row r="14" spans="1:16" x14ac:dyDescent="0.2">
      <c r="H14" s="242"/>
    </row>
    <row r="15" spans="1:16" x14ac:dyDescent="0.2">
      <c r="H15" s="242"/>
    </row>
    <row r="16" spans="1:16" x14ac:dyDescent="0.2">
      <c r="H16" s="242"/>
    </row>
  </sheetData>
  <mergeCells count="4">
    <mergeCell ref="A1:J1"/>
    <mergeCell ref="B2:E2"/>
    <mergeCell ref="G2:J2"/>
    <mergeCell ref="A9:J9"/>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5E5A-29A9-4E50-A214-EADEF0EEF6A9}">
  <sheetPr>
    <tabColor theme="5" tint="0.39997558519241921"/>
  </sheetPr>
  <dimension ref="A1:M23"/>
  <sheetViews>
    <sheetView zoomScale="90" zoomScaleNormal="90" workbookViewId="0">
      <selection activeCell="J13" sqref="J13"/>
    </sheetView>
  </sheetViews>
  <sheetFormatPr defaultColWidth="8.85546875" defaultRowHeight="12.75" x14ac:dyDescent="0.2"/>
  <cols>
    <col min="1" max="1" width="21" style="1" customWidth="1"/>
    <col min="2" max="2" width="14.85546875" style="1" customWidth="1"/>
    <col min="3" max="3" width="13.7109375" style="1" bestFit="1" customWidth="1"/>
    <col min="4" max="4" width="15.42578125" style="1" customWidth="1"/>
    <col min="5" max="5" width="12.140625" style="1" customWidth="1"/>
    <col min="6" max="6" width="14.28515625" style="1" customWidth="1"/>
    <col min="7" max="7" width="10.140625" style="1" bestFit="1" customWidth="1"/>
    <col min="8" max="8" width="16.7109375" style="1" customWidth="1"/>
    <col min="9" max="9" width="14.42578125" style="1" customWidth="1"/>
    <col min="10" max="22" width="10.140625" style="1" bestFit="1" customWidth="1"/>
    <col min="23" max="256" width="8.85546875" style="1"/>
    <col min="257" max="257" width="13.42578125" style="1" customWidth="1"/>
    <col min="258" max="258" width="14.85546875" style="1" customWidth="1"/>
    <col min="259" max="263" width="8.85546875" style="1"/>
    <col min="264" max="264" width="17" style="1" customWidth="1"/>
    <col min="265" max="265" width="14.42578125" style="1" customWidth="1"/>
    <col min="266" max="512" width="8.85546875" style="1"/>
    <col min="513" max="513" width="13.42578125" style="1" customWidth="1"/>
    <col min="514" max="514" width="14.85546875" style="1" customWidth="1"/>
    <col min="515" max="519" width="8.85546875" style="1"/>
    <col min="520" max="520" width="17" style="1" customWidth="1"/>
    <col min="521" max="521" width="14.42578125" style="1" customWidth="1"/>
    <col min="522" max="768" width="8.85546875" style="1"/>
    <col min="769" max="769" width="13.42578125" style="1" customWidth="1"/>
    <col min="770" max="770" width="14.85546875" style="1" customWidth="1"/>
    <col min="771" max="775" width="8.85546875" style="1"/>
    <col min="776" max="776" width="17" style="1" customWidth="1"/>
    <col min="777" max="777" width="14.42578125" style="1" customWidth="1"/>
    <col min="778" max="1024" width="8.85546875" style="1"/>
    <col min="1025" max="1025" width="13.42578125" style="1" customWidth="1"/>
    <col min="1026" max="1026" width="14.85546875" style="1" customWidth="1"/>
    <col min="1027" max="1031" width="8.85546875" style="1"/>
    <col min="1032" max="1032" width="17" style="1" customWidth="1"/>
    <col min="1033" max="1033" width="14.42578125" style="1" customWidth="1"/>
    <col min="1034" max="1280" width="8.85546875" style="1"/>
    <col min="1281" max="1281" width="13.42578125" style="1" customWidth="1"/>
    <col min="1282" max="1282" width="14.85546875" style="1" customWidth="1"/>
    <col min="1283" max="1287" width="8.85546875" style="1"/>
    <col min="1288" max="1288" width="17" style="1" customWidth="1"/>
    <col min="1289" max="1289" width="14.42578125" style="1" customWidth="1"/>
    <col min="1290" max="1536" width="8.85546875" style="1"/>
    <col min="1537" max="1537" width="13.42578125" style="1" customWidth="1"/>
    <col min="1538" max="1538" width="14.85546875" style="1" customWidth="1"/>
    <col min="1539" max="1543" width="8.85546875" style="1"/>
    <col min="1544" max="1544" width="17" style="1" customWidth="1"/>
    <col min="1545" max="1545" width="14.42578125" style="1" customWidth="1"/>
    <col min="1546" max="1792" width="8.85546875" style="1"/>
    <col min="1793" max="1793" width="13.42578125" style="1" customWidth="1"/>
    <col min="1794" max="1794" width="14.85546875" style="1" customWidth="1"/>
    <col min="1795" max="1799" width="8.85546875" style="1"/>
    <col min="1800" max="1800" width="17" style="1" customWidth="1"/>
    <col min="1801" max="1801" width="14.42578125" style="1" customWidth="1"/>
    <col min="1802" max="2048" width="8.85546875" style="1"/>
    <col min="2049" max="2049" width="13.42578125" style="1" customWidth="1"/>
    <col min="2050" max="2050" width="14.85546875" style="1" customWidth="1"/>
    <col min="2051" max="2055" width="8.85546875" style="1"/>
    <col min="2056" max="2056" width="17" style="1" customWidth="1"/>
    <col min="2057" max="2057" width="14.42578125" style="1" customWidth="1"/>
    <col min="2058" max="2304" width="8.85546875" style="1"/>
    <col min="2305" max="2305" width="13.42578125" style="1" customWidth="1"/>
    <col min="2306" max="2306" width="14.85546875" style="1" customWidth="1"/>
    <col min="2307" max="2311" width="8.85546875" style="1"/>
    <col min="2312" max="2312" width="17" style="1" customWidth="1"/>
    <col min="2313" max="2313" width="14.42578125" style="1" customWidth="1"/>
    <col min="2314" max="2560" width="8.85546875" style="1"/>
    <col min="2561" max="2561" width="13.42578125" style="1" customWidth="1"/>
    <col min="2562" max="2562" width="14.85546875" style="1" customWidth="1"/>
    <col min="2563" max="2567" width="8.85546875" style="1"/>
    <col min="2568" max="2568" width="17" style="1" customWidth="1"/>
    <col min="2569" max="2569" width="14.42578125" style="1" customWidth="1"/>
    <col min="2570" max="2816" width="8.85546875" style="1"/>
    <col min="2817" max="2817" width="13.42578125" style="1" customWidth="1"/>
    <col min="2818" max="2818" width="14.85546875" style="1" customWidth="1"/>
    <col min="2819" max="2823" width="8.85546875" style="1"/>
    <col min="2824" max="2824" width="17" style="1" customWidth="1"/>
    <col min="2825" max="2825" width="14.42578125" style="1" customWidth="1"/>
    <col min="2826" max="3072" width="8.85546875" style="1"/>
    <col min="3073" max="3073" width="13.42578125" style="1" customWidth="1"/>
    <col min="3074" max="3074" width="14.85546875" style="1" customWidth="1"/>
    <col min="3075" max="3079" width="8.85546875" style="1"/>
    <col min="3080" max="3080" width="17" style="1" customWidth="1"/>
    <col min="3081" max="3081" width="14.42578125" style="1" customWidth="1"/>
    <col min="3082" max="3328" width="8.85546875" style="1"/>
    <col min="3329" max="3329" width="13.42578125" style="1" customWidth="1"/>
    <col min="3330" max="3330" width="14.85546875" style="1" customWidth="1"/>
    <col min="3331" max="3335" width="8.85546875" style="1"/>
    <col min="3336" max="3336" width="17" style="1" customWidth="1"/>
    <col min="3337" max="3337" width="14.42578125" style="1" customWidth="1"/>
    <col min="3338" max="3584" width="8.85546875" style="1"/>
    <col min="3585" max="3585" width="13.42578125" style="1" customWidth="1"/>
    <col min="3586" max="3586" width="14.85546875" style="1" customWidth="1"/>
    <col min="3587" max="3591" width="8.85546875" style="1"/>
    <col min="3592" max="3592" width="17" style="1" customWidth="1"/>
    <col min="3593" max="3593" width="14.42578125" style="1" customWidth="1"/>
    <col min="3594" max="3840" width="8.85546875" style="1"/>
    <col min="3841" max="3841" width="13.42578125" style="1" customWidth="1"/>
    <col min="3842" max="3842" width="14.85546875" style="1" customWidth="1"/>
    <col min="3843" max="3847" width="8.85546875" style="1"/>
    <col min="3848" max="3848" width="17" style="1" customWidth="1"/>
    <col min="3849" max="3849" width="14.42578125" style="1" customWidth="1"/>
    <col min="3850" max="4096" width="8.85546875" style="1"/>
    <col min="4097" max="4097" width="13.42578125" style="1" customWidth="1"/>
    <col min="4098" max="4098" width="14.85546875" style="1" customWidth="1"/>
    <col min="4099" max="4103" width="8.85546875" style="1"/>
    <col min="4104" max="4104" width="17" style="1" customWidth="1"/>
    <col min="4105" max="4105" width="14.42578125" style="1" customWidth="1"/>
    <col min="4106" max="4352" width="8.85546875" style="1"/>
    <col min="4353" max="4353" width="13.42578125" style="1" customWidth="1"/>
    <col min="4354" max="4354" width="14.85546875" style="1" customWidth="1"/>
    <col min="4355" max="4359" width="8.85546875" style="1"/>
    <col min="4360" max="4360" width="17" style="1" customWidth="1"/>
    <col min="4361" max="4361" width="14.42578125" style="1" customWidth="1"/>
    <col min="4362" max="4608" width="8.85546875" style="1"/>
    <col min="4609" max="4609" width="13.42578125" style="1" customWidth="1"/>
    <col min="4610" max="4610" width="14.85546875" style="1" customWidth="1"/>
    <col min="4611" max="4615" width="8.85546875" style="1"/>
    <col min="4616" max="4616" width="17" style="1" customWidth="1"/>
    <col min="4617" max="4617" width="14.42578125" style="1" customWidth="1"/>
    <col min="4618" max="4864" width="8.85546875" style="1"/>
    <col min="4865" max="4865" width="13.42578125" style="1" customWidth="1"/>
    <col min="4866" max="4866" width="14.85546875" style="1" customWidth="1"/>
    <col min="4867" max="4871" width="8.85546875" style="1"/>
    <col min="4872" max="4872" width="17" style="1" customWidth="1"/>
    <col min="4873" max="4873" width="14.42578125" style="1" customWidth="1"/>
    <col min="4874" max="5120" width="8.85546875" style="1"/>
    <col min="5121" max="5121" width="13.42578125" style="1" customWidth="1"/>
    <col min="5122" max="5122" width="14.85546875" style="1" customWidth="1"/>
    <col min="5123" max="5127" width="8.85546875" style="1"/>
    <col min="5128" max="5128" width="17" style="1" customWidth="1"/>
    <col min="5129" max="5129" width="14.42578125" style="1" customWidth="1"/>
    <col min="5130" max="5376" width="8.85546875" style="1"/>
    <col min="5377" max="5377" width="13.42578125" style="1" customWidth="1"/>
    <col min="5378" max="5378" width="14.85546875" style="1" customWidth="1"/>
    <col min="5379" max="5383" width="8.85546875" style="1"/>
    <col min="5384" max="5384" width="17" style="1" customWidth="1"/>
    <col min="5385" max="5385" width="14.42578125" style="1" customWidth="1"/>
    <col min="5386" max="5632" width="8.85546875" style="1"/>
    <col min="5633" max="5633" width="13.42578125" style="1" customWidth="1"/>
    <col min="5634" max="5634" width="14.85546875" style="1" customWidth="1"/>
    <col min="5635" max="5639" width="8.85546875" style="1"/>
    <col min="5640" max="5640" width="17" style="1" customWidth="1"/>
    <col min="5641" max="5641" width="14.42578125" style="1" customWidth="1"/>
    <col min="5642" max="5888" width="8.85546875" style="1"/>
    <col min="5889" max="5889" width="13.42578125" style="1" customWidth="1"/>
    <col min="5890" max="5890" width="14.85546875" style="1" customWidth="1"/>
    <col min="5891" max="5895" width="8.85546875" style="1"/>
    <col min="5896" max="5896" width="17" style="1" customWidth="1"/>
    <col min="5897" max="5897" width="14.42578125" style="1" customWidth="1"/>
    <col min="5898" max="6144" width="8.85546875" style="1"/>
    <col min="6145" max="6145" width="13.42578125" style="1" customWidth="1"/>
    <col min="6146" max="6146" width="14.85546875" style="1" customWidth="1"/>
    <col min="6147" max="6151" width="8.85546875" style="1"/>
    <col min="6152" max="6152" width="17" style="1" customWidth="1"/>
    <col min="6153" max="6153" width="14.42578125" style="1" customWidth="1"/>
    <col min="6154" max="6400" width="8.85546875" style="1"/>
    <col min="6401" max="6401" width="13.42578125" style="1" customWidth="1"/>
    <col min="6402" max="6402" width="14.85546875" style="1" customWidth="1"/>
    <col min="6403" max="6407" width="8.85546875" style="1"/>
    <col min="6408" max="6408" width="17" style="1" customWidth="1"/>
    <col min="6409" max="6409" width="14.42578125" style="1" customWidth="1"/>
    <col min="6410" max="6656" width="8.85546875" style="1"/>
    <col min="6657" max="6657" width="13.42578125" style="1" customWidth="1"/>
    <col min="6658" max="6658" width="14.85546875" style="1" customWidth="1"/>
    <col min="6659" max="6663" width="8.85546875" style="1"/>
    <col min="6664" max="6664" width="17" style="1" customWidth="1"/>
    <col min="6665" max="6665" width="14.42578125" style="1" customWidth="1"/>
    <col min="6666" max="6912" width="8.85546875" style="1"/>
    <col min="6913" max="6913" width="13.42578125" style="1" customWidth="1"/>
    <col min="6914" max="6914" width="14.85546875" style="1" customWidth="1"/>
    <col min="6915" max="6919" width="8.85546875" style="1"/>
    <col min="6920" max="6920" width="17" style="1" customWidth="1"/>
    <col min="6921" max="6921" width="14.42578125" style="1" customWidth="1"/>
    <col min="6922" max="7168" width="8.85546875" style="1"/>
    <col min="7169" max="7169" width="13.42578125" style="1" customWidth="1"/>
    <col min="7170" max="7170" width="14.85546875" style="1" customWidth="1"/>
    <col min="7171" max="7175" width="8.85546875" style="1"/>
    <col min="7176" max="7176" width="17" style="1" customWidth="1"/>
    <col min="7177" max="7177" width="14.42578125" style="1" customWidth="1"/>
    <col min="7178" max="7424" width="8.85546875" style="1"/>
    <col min="7425" max="7425" width="13.42578125" style="1" customWidth="1"/>
    <col min="7426" max="7426" width="14.85546875" style="1" customWidth="1"/>
    <col min="7427" max="7431" width="8.85546875" style="1"/>
    <col min="7432" max="7432" width="17" style="1" customWidth="1"/>
    <col min="7433" max="7433" width="14.42578125" style="1" customWidth="1"/>
    <col min="7434" max="7680" width="8.85546875" style="1"/>
    <col min="7681" max="7681" width="13.42578125" style="1" customWidth="1"/>
    <col min="7682" max="7682" width="14.85546875" style="1" customWidth="1"/>
    <col min="7683" max="7687" width="8.85546875" style="1"/>
    <col min="7688" max="7688" width="17" style="1" customWidth="1"/>
    <col min="7689" max="7689" width="14.42578125" style="1" customWidth="1"/>
    <col min="7690" max="7936" width="8.85546875" style="1"/>
    <col min="7937" max="7937" width="13.42578125" style="1" customWidth="1"/>
    <col min="7938" max="7938" width="14.85546875" style="1" customWidth="1"/>
    <col min="7939" max="7943" width="8.85546875" style="1"/>
    <col min="7944" max="7944" width="17" style="1" customWidth="1"/>
    <col min="7945" max="7945" width="14.42578125" style="1" customWidth="1"/>
    <col min="7946" max="8192" width="8.85546875" style="1"/>
    <col min="8193" max="8193" width="13.42578125" style="1" customWidth="1"/>
    <col min="8194" max="8194" width="14.85546875" style="1" customWidth="1"/>
    <col min="8195" max="8199" width="8.85546875" style="1"/>
    <col min="8200" max="8200" width="17" style="1" customWidth="1"/>
    <col min="8201" max="8201" width="14.42578125" style="1" customWidth="1"/>
    <col min="8202" max="8448" width="8.85546875" style="1"/>
    <col min="8449" max="8449" width="13.42578125" style="1" customWidth="1"/>
    <col min="8450" max="8450" width="14.85546875" style="1" customWidth="1"/>
    <col min="8451" max="8455" width="8.85546875" style="1"/>
    <col min="8456" max="8456" width="17" style="1" customWidth="1"/>
    <col min="8457" max="8457" width="14.42578125" style="1" customWidth="1"/>
    <col min="8458" max="8704" width="8.85546875" style="1"/>
    <col min="8705" max="8705" width="13.42578125" style="1" customWidth="1"/>
    <col min="8706" max="8706" width="14.85546875" style="1" customWidth="1"/>
    <col min="8707" max="8711" width="8.85546875" style="1"/>
    <col min="8712" max="8712" width="17" style="1" customWidth="1"/>
    <col min="8713" max="8713" width="14.42578125" style="1" customWidth="1"/>
    <col min="8714" max="8960" width="8.85546875" style="1"/>
    <col min="8961" max="8961" width="13.42578125" style="1" customWidth="1"/>
    <col min="8962" max="8962" width="14.85546875" style="1" customWidth="1"/>
    <col min="8963" max="8967" width="8.85546875" style="1"/>
    <col min="8968" max="8968" width="17" style="1" customWidth="1"/>
    <col min="8969" max="8969" width="14.42578125" style="1" customWidth="1"/>
    <col min="8970" max="9216" width="8.85546875" style="1"/>
    <col min="9217" max="9217" width="13.42578125" style="1" customWidth="1"/>
    <col min="9218" max="9218" width="14.85546875" style="1" customWidth="1"/>
    <col min="9219" max="9223" width="8.85546875" style="1"/>
    <col min="9224" max="9224" width="17" style="1" customWidth="1"/>
    <col min="9225" max="9225" width="14.42578125" style="1" customWidth="1"/>
    <col min="9226" max="9472" width="8.85546875" style="1"/>
    <col min="9473" max="9473" width="13.42578125" style="1" customWidth="1"/>
    <col min="9474" max="9474" width="14.85546875" style="1" customWidth="1"/>
    <col min="9475" max="9479" width="8.85546875" style="1"/>
    <col min="9480" max="9480" width="17" style="1" customWidth="1"/>
    <col min="9481" max="9481" width="14.42578125" style="1" customWidth="1"/>
    <col min="9482" max="9728" width="8.85546875" style="1"/>
    <col min="9729" max="9729" width="13.42578125" style="1" customWidth="1"/>
    <col min="9730" max="9730" width="14.85546875" style="1" customWidth="1"/>
    <col min="9731" max="9735" width="8.85546875" style="1"/>
    <col min="9736" max="9736" width="17" style="1" customWidth="1"/>
    <col min="9737" max="9737" width="14.42578125" style="1" customWidth="1"/>
    <col min="9738" max="9984" width="8.85546875" style="1"/>
    <col min="9985" max="9985" width="13.42578125" style="1" customWidth="1"/>
    <col min="9986" max="9986" width="14.85546875" style="1" customWidth="1"/>
    <col min="9987" max="9991" width="8.85546875" style="1"/>
    <col min="9992" max="9992" width="17" style="1" customWidth="1"/>
    <col min="9993" max="9993" width="14.42578125" style="1" customWidth="1"/>
    <col min="9994" max="10240" width="8.85546875" style="1"/>
    <col min="10241" max="10241" width="13.42578125" style="1" customWidth="1"/>
    <col min="10242" max="10242" width="14.85546875" style="1" customWidth="1"/>
    <col min="10243" max="10247" width="8.85546875" style="1"/>
    <col min="10248" max="10248" width="17" style="1" customWidth="1"/>
    <col min="10249" max="10249" width="14.42578125" style="1" customWidth="1"/>
    <col min="10250" max="10496" width="8.85546875" style="1"/>
    <col min="10497" max="10497" width="13.42578125" style="1" customWidth="1"/>
    <col min="10498" max="10498" width="14.85546875" style="1" customWidth="1"/>
    <col min="10499" max="10503" width="8.85546875" style="1"/>
    <col min="10504" max="10504" width="17" style="1" customWidth="1"/>
    <col min="10505" max="10505" width="14.42578125" style="1" customWidth="1"/>
    <col min="10506" max="10752" width="8.85546875" style="1"/>
    <col min="10753" max="10753" width="13.42578125" style="1" customWidth="1"/>
    <col min="10754" max="10754" width="14.85546875" style="1" customWidth="1"/>
    <col min="10755" max="10759" width="8.85546875" style="1"/>
    <col min="10760" max="10760" width="17" style="1" customWidth="1"/>
    <col min="10761" max="10761" width="14.42578125" style="1" customWidth="1"/>
    <col min="10762" max="11008" width="8.85546875" style="1"/>
    <col min="11009" max="11009" width="13.42578125" style="1" customWidth="1"/>
    <col min="11010" max="11010" width="14.85546875" style="1" customWidth="1"/>
    <col min="11011" max="11015" width="8.85546875" style="1"/>
    <col min="11016" max="11016" width="17" style="1" customWidth="1"/>
    <col min="11017" max="11017" width="14.42578125" style="1" customWidth="1"/>
    <col min="11018" max="11264" width="8.85546875" style="1"/>
    <col min="11265" max="11265" width="13.42578125" style="1" customWidth="1"/>
    <col min="11266" max="11266" width="14.85546875" style="1" customWidth="1"/>
    <col min="11267" max="11271" width="8.85546875" style="1"/>
    <col min="11272" max="11272" width="17" style="1" customWidth="1"/>
    <col min="11273" max="11273" width="14.42578125" style="1" customWidth="1"/>
    <col min="11274" max="11520" width="8.85546875" style="1"/>
    <col min="11521" max="11521" width="13.42578125" style="1" customWidth="1"/>
    <col min="11522" max="11522" width="14.85546875" style="1" customWidth="1"/>
    <col min="11523" max="11527" width="8.85546875" style="1"/>
    <col min="11528" max="11528" width="17" style="1" customWidth="1"/>
    <col min="11529" max="11529" width="14.42578125" style="1" customWidth="1"/>
    <col min="11530" max="11776" width="8.85546875" style="1"/>
    <col min="11777" max="11777" width="13.42578125" style="1" customWidth="1"/>
    <col min="11778" max="11778" width="14.85546875" style="1" customWidth="1"/>
    <col min="11779" max="11783" width="8.85546875" style="1"/>
    <col min="11784" max="11784" width="17" style="1" customWidth="1"/>
    <col min="11785" max="11785" width="14.42578125" style="1" customWidth="1"/>
    <col min="11786" max="12032" width="8.85546875" style="1"/>
    <col min="12033" max="12033" width="13.42578125" style="1" customWidth="1"/>
    <col min="12034" max="12034" width="14.85546875" style="1" customWidth="1"/>
    <col min="12035" max="12039" width="8.85546875" style="1"/>
    <col min="12040" max="12040" width="17" style="1" customWidth="1"/>
    <col min="12041" max="12041" width="14.42578125" style="1" customWidth="1"/>
    <col min="12042" max="12288" width="8.85546875" style="1"/>
    <col min="12289" max="12289" width="13.42578125" style="1" customWidth="1"/>
    <col min="12290" max="12290" width="14.85546875" style="1" customWidth="1"/>
    <col min="12291" max="12295" width="8.85546875" style="1"/>
    <col min="12296" max="12296" width="17" style="1" customWidth="1"/>
    <col min="12297" max="12297" width="14.42578125" style="1" customWidth="1"/>
    <col min="12298" max="12544" width="8.85546875" style="1"/>
    <col min="12545" max="12545" width="13.42578125" style="1" customWidth="1"/>
    <col min="12546" max="12546" width="14.85546875" style="1" customWidth="1"/>
    <col min="12547" max="12551" width="8.85546875" style="1"/>
    <col min="12552" max="12552" width="17" style="1" customWidth="1"/>
    <col min="12553" max="12553" width="14.42578125" style="1" customWidth="1"/>
    <col min="12554" max="12800" width="8.85546875" style="1"/>
    <col min="12801" max="12801" width="13.42578125" style="1" customWidth="1"/>
    <col min="12802" max="12802" width="14.85546875" style="1" customWidth="1"/>
    <col min="12803" max="12807" width="8.85546875" style="1"/>
    <col min="12808" max="12808" width="17" style="1" customWidth="1"/>
    <col min="12809" max="12809" width="14.42578125" style="1" customWidth="1"/>
    <col min="12810" max="13056" width="8.85546875" style="1"/>
    <col min="13057" max="13057" width="13.42578125" style="1" customWidth="1"/>
    <col min="13058" max="13058" width="14.85546875" style="1" customWidth="1"/>
    <col min="13059" max="13063" width="8.85546875" style="1"/>
    <col min="13064" max="13064" width="17" style="1" customWidth="1"/>
    <col min="13065" max="13065" width="14.42578125" style="1" customWidth="1"/>
    <col min="13066" max="13312" width="8.85546875" style="1"/>
    <col min="13313" max="13313" width="13.42578125" style="1" customWidth="1"/>
    <col min="13314" max="13314" width="14.85546875" style="1" customWidth="1"/>
    <col min="13315" max="13319" width="8.85546875" style="1"/>
    <col min="13320" max="13320" width="17" style="1" customWidth="1"/>
    <col min="13321" max="13321" width="14.42578125" style="1" customWidth="1"/>
    <col min="13322" max="13568" width="8.85546875" style="1"/>
    <col min="13569" max="13569" width="13.42578125" style="1" customWidth="1"/>
    <col min="13570" max="13570" width="14.85546875" style="1" customWidth="1"/>
    <col min="13571" max="13575" width="8.85546875" style="1"/>
    <col min="13576" max="13576" width="17" style="1" customWidth="1"/>
    <col min="13577" max="13577" width="14.42578125" style="1" customWidth="1"/>
    <col min="13578" max="13824" width="8.85546875" style="1"/>
    <col min="13825" max="13825" width="13.42578125" style="1" customWidth="1"/>
    <col min="13826" max="13826" width="14.85546875" style="1" customWidth="1"/>
    <col min="13827" max="13831" width="8.85546875" style="1"/>
    <col min="13832" max="13832" width="17" style="1" customWidth="1"/>
    <col min="13833" max="13833" width="14.42578125" style="1" customWidth="1"/>
    <col min="13834" max="14080" width="8.85546875" style="1"/>
    <col min="14081" max="14081" width="13.42578125" style="1" customWidth="1"/>
    <col min="14082" max="14082" width="14.85546875" style="1" customWidth="1"/>
    <col min="14083" max="14087" width="8.85546875" style="1"/>
    <col min="14088" max="14088" width="17" style="1" customWidth="1"/>
    <col min="14089" max="14089" width="14.42578125" style="1" customWidth="1"/>
    <col min="14090" max="14336" width="8.85546875" style="1"/>
    <col min="14337" max="14337" width="13.42578125" style="1" customWidth="1"/>
    <col min="14338" max="14338" width="14.85546875" style="1" customWidth="1"/>
    <col min="14339" max="14343" width="8.85546875" style="1"/>
    <col min="14344" max="14344" width="17" style="1" customWidth="1"/>
    <col min="14345" max="14345" width="14.42578125" style="1" customWidth="1"/>
    <col min="14346" max="14592" width="8.85546875" style="1"/>
    <col min="14593" max="14593" width="13.42578125" style="1" customWidth="1"/>
    <col min="14594" max="14594" width="14.85546875" style="1" customWidth="1"/>
    <col min="14595" max="14599" width="8.85546875" style="1"/>
    <col min="14600" max="14600" width="17" style="1" customWidth="1"/>
    <col min="14601" max="14601" width="14.42578125" style="1" customWidth="1"/>
    <col min="14602" max="14848" width="8.85546875" style="1"/>
    <col min="14849" max="14849" width="13.42578125" style="1" customWidth="1"/>
    <col min="14850" max="14850" width="14.85546875" style="1" customWidth="1"/>
    <col min="14851" max="14855" width="8.85546875" style="1"/>
    <col min="14856" max="14856" width="17" style="1" customWidth="1"/>
    <col min="14857" max="14857" width="14.42578125" style="1" customWidth="1"/>
    <col min="14858" max="15104" width="8.85546875" style="1"/>
    <col min="15105" max="15105" width="13.42578125" style="1" customWidth="1"/>
    <col min="15106" max="15106" width="14.85546875" style="1" customWidth="1"/>
    <col min="15107" max="15111" width="8.85546875" style="1"/>
    <col min="15112" max="15112" width="17" style="1" customWidth="1"/>
    <col min="15113" max="15113" width="14.42578125" style="1" customWidth="1"/>
    <col min="15114" max="15360" width="8.85546875" style="1"/>
    <col min="15361" max="15361" width="13.42578125" style="1" customWidth="1"/>
    <col min="15362" max="15362" width="14.85546875" style="1" customWidth="1"/>
    <col min="15363" max="15367" width="8.85546875" style="1"/>
    <col min="15368" max="15368" width="17" style="1" customWidth="1"/>
    <col min="15369" max="15369" width="14.42578125" style="1" customWidth="1"/>
    <col min="15370" max="15616" width="8.85546875" style="1"/>
    <col min="15617" max="15617" width="13.42578125" style="1" customWidth="1"/>
    <col min="15618" max="15618" width="14.85546875" style="1" customWidth="1"/>
    <col min="15619" max="15623" width="8.85546875" style="1"/>
    <col min="15624" max="15624" width="17" style="1" customWidth="1"/>
    <col min="15625" max="15625" width="14.42578125" style="1" customWidth="1"/>
    <col min="15626" max="15872" width="8.85546875" style="1"/>
    <col min="15873" max="15873" width="13.42578125" style="1" customWidth="1"/>
    <col min="15874" max="15874" width="14.85546875" style="1" customWidth="1"/>
    <col min="15875" max="15879" width="8.85546875" style="1"/>
    <col min="15880" max="15880" width="17" style="1" customWidth="1"/>
    <col min="15881" max="15881" width="14.42578125" style="1" customWidth="1"/>
    <col min="15882" max="16128" width="8.85546875" style="1"/>
    <col min="16129" max="16129" width="13.42578125" style="1" customWidth="1"/>
    <col min="16130" max="16130" width="14.85546875" style="1" customWidth="1"/>
    <col min="16131" max="16135" width="8.85546875" style="1"/>
    <col min="16136" max="16136" width="17" style="1" customWidth="1"/>
    <col min="16137" max="16137" width="14.42578125" style="1" customWidth="1"/>
    <col min="16138" max="16384" width="8.85546875" style="1"/>
  </cols>
  <sheetData>
    <row r="1" spans="1:13" ht="55.5" customHeight="1" x14ac:dyDescent="0.2">
      <c r="A1" s="803" t="s">
        <v>763</v>
      </c>
      <c r="B1" s="803"/>
      <c r="C1" s="803"/>
      <c r="D1" s="803"/>
      <c r="E1" s="803"/>
      <c r="F1" s="803"/>
      <c r="G1" s="243"/>
      <c r="I1" s="243"/>
      <c r="J1" s="243"/>
      <c r="K1" s="243"/>
      <c r="L1" s="243"/>
      <c r="M1" s="243"/>
    </row>
    <row r="2" spans="1:13" ht="19.5" customHeight="1" x14ac:dyDescent="0.2">
      <c r="A2" s="472" t="s">
        <v>110</v>
      </c>
      <c r="B2" s="472" t="s">
        <v>110</v>
      </c>
      <c r="C2" s="475" t="s">
        <v>189</v>
      </c>
      <c r="D2" s="475" t="s">
        <v>194</v>
      </c>
      <c r="E2" s="475" t="s">
        <v>206</v>
      </c>
      <c r="F2" s="475" t="s">
        <v>416</v>
      </c>
    </row>
    <row r="3" spans="1:13" ht="25.5" x14ac:dyDescent="0.2">
      <c r="A3" s="248" t="s">
        <v>370</v>
      </c>
      <c r="B3" s="243" t="s">
        <v>282</v>
      </c>
      <c r="C3" s="737">
        <v>21560</v>
      </c>
      <c r="D3" s="737">
        <v>21180</v>
      </c>
      <c r="E3" s="737">
        <v>21120</v>
      </c>
      <c r="F3" s="737">
        <v>18970</v>
      </c>
    </row>
    <row r="4" spans="1:13" x14ac:dyDescent="0.2">
      <c r="A4" s="243"/>
      <c r="B4" s="243" t="s">
        <v>281</v>
      </c>
      <c r="C4" s="737">
        <v>6700</v>
      </c>
      <c r="D4" s="737">
        <v>7540</v>
      </c>
      <c r="E4" s="737">
        <v>7420</v>
      </c>
      <c r="F4" s="737">
        <v>6440</v>
      </c>
      <c r="G4" s="733"/>
    </row>
    <row r="5" spans="1:13" x14ac:dyDescent="0.2">
      <c r="A5" s="243" t="s">
        <v>110</v>
      </c>
      <c r="B5" s="243"/>
      <c r="C5" s="737"/>
      <c r="D5" s="737"/>
      <c r="E5" s="737"/>
      <c r="F5" s="737"/>
    </row>
    <row r="6" spans="1:13" x14ac:dyDescent="0.2">
      <c r="A6" s="243" t="s">
        <v>369</v>
      </c>
      <c r="B6" s="243" t="s">
        <v>282</v>
      </c>
      <c r="C6" s="737">
        <v>22060</v>
      </c>
      <c r="D6" s="737">
        <v>25410</v>
      </c>
      <c r="E6" s="737">
        <v>27040</v>
      </c>
      <c r="F6" s="737">
        <v>27930</v>
      </c>
    </row>
    <row r="7" spans="1:13" x14ac:dyDescent="0.2">
      <c r="A7" s="730"/>
      <c r="B7" s="730" t="s">
        <v>281</v>
      </c>
      <c r="C7" s="738">
        <v>15140</v>
      </c>
      <c r="D7" s="738">
        <v>16480</v>
      </c>
      <c r="E7" s="738">
        <v>17890</v>
      </c>
      <c r="F7" s="738">
        <v>19060</v>
      </c>
      <c r="G7" s="734"/>
    </row>
    <row r="8" spans="1:13" x14ac:dyDescent="0.2">
      <c r="A8" s="243"/>
    </row>
    <row r="9" spans="1:13" x14ac:dyDescent="0.2">
      <c r="A9" s="735"/>
      <c r="B9" s="735"/>
    </row>
    <row r="10" spans="1:13" x14ac:dyDescent="0.2">
      <c r="A10" s="247" t="s">
        <v>764</v>
      </c>
      <c r="B10" s="730"/>
      <c r="C10" s="730"/>
      <c r="D10" s="730"/>
      <c r="E10" s="730"/>
      <c r="F10" s="730"/>
      <c r="G10" s="253"/>
      <c r="H10" s="249"/>
      <c r="I10" s="249"/>
      <c r="J10" s="254"/>
      <c r="K10" s="251"/>
      <c r="L10" s="250"/>
      <c r="M10" s="255"/>
    </row>
    <row r="11" spans="1:13" ht="21.75" customHeight="1" x14ac:dyDescent="0.2">
      <c r="A11" s="473"/>
      <c r="B11" s="473"/>
      <c r="C11" s="475" t="s">
        <v>189</v>
      </c>
      <c r="D11" s="475" t="s">
        <v>194</v>
      </c>
      <c r="E11" s="475" t="s">
        <v>206</v>
      </c>
      <c r="F11" s="476" t="s">
        <v>416</v>
      </c>
      <c r="G11" s="253"/>
      <c r="H11" s="249"/>
      <c r="I11" s="249"/>
      <c r="J11" s="256"/>
      <c r="K11" s="256"/>
      <c r="L11" s="256"/>
      <c r="M11" s="256"/>
    </row>
    <row r="12" spans="1:13" ht="25.5" x14ac:dyDescent="0.2">
      <c r="A12" s="248" t="s">
        <v>370</v>
      </c>
      <c r="B12" s="744" t="s">
        <v>281</v>
      </c>
      <c r="C12" s="739">
        <v>6111.442</v>
      </c>
      <c r="D12" s="740">
        <v>9505.18</v>
      </c>
      <c r="E12" s="739">
        <v>6781.48</v>
      </c>
      <c r="F12" s="739">
        <v>5058.5210472460758</v>
      </c>
      <c r="H12" s="249"/>
      <c r="I12" s="249"/>
      <c r="J12" s="251"/>
      <c r="K12" s="257"/>
      <c r="L12" s="257"/>
      <c r="M12" s="257"/>
    </row>
    <row r="13" spans="1:13" x14ac:dyDescent="0.2">
      <c r="A13" s="249"/>
      <c r="B13" s="281" t="s">
        <v>282</v>
      </c>
      <c r="C13" s="739">
        <v>1177.0029999999999</v>
      </c>
      <c r="D13" s="740">
        <v>1596.0040312242759</v>
      </c>
      <c r="E13" s="739">
        <v>1445.0239999999999</v>
      </c>
      <c r="F13" s="739">
        <v>1404.5432938059266</v>
      </c>
      <c r="G13" s="253"/>
      <c r="H13" s="249"/>
      <c r="I13" s="249"/>
      <c r="J13" s="251"/>
      <c r="K13" s="256"/>
      <c r="L13" s="256"/>
      <c r="M13" s="256"/>
    </row>
    <row r="14" spans="1:13" x14ac:dyDescent="0.2">
      <c r="A14" s="249"/>
      <c r="B14" s="281" t="s">
        <v>371</v>
      </c>
      <c r="C14" s="739">
        <v>7288.4449999999997</v>
      </c>
      <c r="D14" s="740">
        <v>11101.184031224277</v>
      </c>
      <c r="E14" s="739">
        <v>8226.503999999999</v>
      </c>
      <c r="F14" s="739">
        <v>6463.0643410520024</v>
      </c>
      <c r="G14" s="253"/>
    </row>
    <row r="15" spans="1:13" x14ac:dyDescent="0.2">
      <c r="A15" s="248" t="s">
        <v>372</v>
      </c>
      <c r="B15" s="281" t="s">
        <v>281</v>
      </c>
      <c r="C15" s="741">
        <v>721.68600000000004</v>
      </c>
      <c r="D15" s="740">
        <v>809.68799999999999</v>
      </c>
      <c r="E15" s="741">
        <v>793.02099999999996</v>
      </c>
      <c r="F15" s="741">
        <v>545.84677485381894</v>
      </c>
    </row>
    <row r="16" spans="1:13" x14ac:dyDescent="0.2">
      <c r="A16" s="249"/>
      <c r="B16" s="281" t="s">
        <v>282</v>
      </c>
      <c r="C16" s="741">
        <v>127.375</v>
      </c>
      <c r="D16" s="740">
        <v>354.62</v>
      </c>
      <c r="E16" s="741">
        <v>402.76499999999999</v>
      </c>
      <c r="F16" s="741">
        <v>443.0267688285337</v>
      </c>
    </row>
    <row r="17" spans="1:10" x14ac:dyDescent="0.2">
      <c r="A17" s="252"/>
      <c r="B17" s="736" t="s">
        <v>371</v>
      </c>
      <c r="C17" s="742">
        <v>849.06100000000004</v>
      </c>
      <c r="D17" s="743">
        <v>1164.308</v>
      </c>
      <c r="E17" s="742">
        <v>1195.7860000000001</v>
      </c>
      <c r="F17" s="742">
        <v>988.87354368235265</v>
      </c>
    </row>
    <row r="19" spans="1:10" ht="32.25" customHeight="1" x14ac:dyDescent="0.2">
      <c r="A19" s="805" t="s">
        <v>681</v>
      </c>
      <c r="B19" s="805"/>
      <c r="C19" s="805"/>
      <c r="D19" s="805"/>
      <c r="E19" s="805"/>
      <c r="F19" s="805"/>
      <c r="G19" s="474"/>
      <c r="H19" s="474"/>
      <c r="I19" s="474"/>
      <c r="J19" s="474"/>
    </row>
    <row r="20" spans="1:10" x14ac:dyDescent="0.2">
      <c r="A20" s="471"/>
      <c r="B20" s="243"/>
      <c r="C20" s="243"/>
      <c r="D20" s="243"/>
      <c r="E20" s="243"/>
      <c r="F20" s="243"/>
      <c r="G20" s="243"/>
      <c r="H20" s="243"/>
      <c r="I20" s="243"/>
      <c r="J20" s="243"/>
    </row>
    <row r="21" spans="1:10" x14ac:dyDescent="0.2">
      <c r="A21" s="471" t="s">
        <v>682</v>
      </c>
      <c r="B21" s="243"/>
      <c r="C21" s="243"/>
      <c r="D21" s="243"/>
      <c r="E21" s="243"/>
      <c r="F21" s="243"/>
      <c r="G21" s="243"/>
      <c r="H21" s="243"/>
      <c r="I21" s="243"/>
      <c r="J21" s="243"/>
    </row>
    <row r="22" spans="1:10" x14ac:dyDescent="0.2">
      <c r="A22" s="471"/>
      <c r="B22" s="243"/>
      <c r="C22" s="243"/>
      <c r="D22" s="243"/>
      <c r="E22" s="243"/>
      <c r="F22" s="243"/>
      <c r="G22" s="243"/>
      <c r="H22" s="243"/>
      <c r="I22" s="243"/>
      <c r="J22" s="243"/>
    </row>
    <row r="23" spans="1:10" x14ac:dyDescent="0.2">
      <c r="A23" s="79" t="s">
        <v>722</v>
      </c>
      <c r="B23" s="243"/>
      <c r="C23" s="243"/>
      <c r="D23" s="243"/>
      <c r="E23" s="243"/>
      <c r="F23" s="243"/>
      <c r="G23" s="243"/>
      <c r="H23" s="242"/>
      <c r="I23" s="243"/>
      <c r="J23" s="243"/>
    </row>
  </sheetData>
  <mergeCells count="2">
    <mergeCell ref="A19:F19"/>
    <mergeCell ref="A1:F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1B01-87D3-4BFF-BBA0-BDE0BAAC5441}">
  <sheetPr>
    <tabColor theme="5" tint="0.39997558519241921"/>
  </sheetPr>
  <dimension ref="A1:H18"/>
  <sheetViews>
    <sheetView zoomScale="90" zoomScaleNormal="90" workbookViewId="0">
      <selection activeCell="H21" sqref="H21"/>
    </sheetView>
  </sheetViews>
  <sheetFormatPr defaultColWidth="11.42578125" defaultRowHeight="15" x14ac:dyDescent="0.25"/>
  <cols>
    <col min="1" max="1" width="30.140625" customWidth="1"/>
    <col min="2" max="2" width="13.28515625" customWidth="1"/>
    <col min="3" max="3" width="17.42578125" customWidth="1"/>
    <col min="5" max="5" width="20.5703125" bestFit="1" customWidth="1"/>
    <col min="6" max="6" width="13.85546875" customWidth="1"/>
    <col min="7" max="7" width="18.140625" customWidth="1"/>
  </cols>
  <sheetData>
    <row r="1" spans="1:8" ht="48.75" customHeight="1" x14ac:dyDescent="0.25">
      <c r="A1" s="807" t="s">
        <v>766</v>
      </c>
      <c r="B1" s="807"/>
      <c r="C1" s="807"/>
      <c r="E1" s="482" t="s">
        <v>767</v>
      </c>
      <c r="F1" s="481"/>
      <c r="G1" s="481"/>
      <c r="H1" s="481"/>
    </row>
    <row r="2" spans="1:8" s="478" customFormat="1" ht="45.75" customHeight="1" x14ac:dyDescent="0.2">
      <c r="A2" s="483" t="s">
        <v>373</v>
      </c>
      <c r="B2" s="477" t="s">
        <v>374</v>
      </c>
      <c r="C2" s="477" t="s">
        <v>375</v>
      </c>
      <c r="E2" s="522"/>
      <c r="F2" s="523" t="s">
        <v>430</v>
      </c>
      <c r="G2" s="523" t="s">
        <v>429</v>
      </c>
      <c r="H2" s="523" t="s">
        <v>428</v>
      </c>
    </row>
    <row r="3" spans="1:8" s="478" customFormat="1" ht="12.75" x14ac:dyDescent="0.2">
      <c r="A3" s="478" t="s">
        <v>376</v>
      </c>
      <c r="B3" s="159">
        <v>0.17387281810892491</v>
      </c>
      <c r="C3" s="159">
        <v>2.2075055187637967E-2</v>
      </c>
      <c r="E3" s="478" t="s">
        <v>376</v>
      </c>
      <c r="F3" s="605">
        <v>281.89999999999998</v>
      </c>
      <c r="G3" s="488">
        <v>1</v>
      </c>
      <c r="H3" s="520">
        <v>281900</v>
      </c>
    </row>
    <row r="4" spans="1:8" s="478" customFormat="1" ht="12.75" x14ac:dyDescent="0.2">
      <c r="A4" s="478" t="s">
        <v>377</v>
      </c>
      <c r="B4" s="159">
        <v>0.20557577252821807</v>
      </c>
      <c r="C4" s="159">
        <v>5.2980132450331119E-2</v>
      </c>
      <c r="E4" s="478" t="s">
        <v>699</v>
      </c>
      <c r="F4" s="605">
        <v>333.3</v>
      </c>
      <c r="G4" s="488">
        <v>2.4</v>
      </c>
      <c r="H4" s="520">
        <v>138900</v>
      </c>
    </row>
    <row r="5" spans="1:8" s="478" customFormat="1" ht="12.75" x14ac:dyDescent="0.2">
      <c r="A5" s="478" t="s">
        <v>378</v>
      </c>
      <c r="B5" s="159">
        <v>7.8085486954912714E-2</v>
      </c>
      <c r="C5" s="159">
        <v>3.0905077262693152E-2</v>
      </c>
      <c r="E5" s="478" t="s">
        <v>378</v>
      </c>
      <c r="F5" s="605">
        <v>126.6</v>
      </c>
      <c r="G5" s="488">
        <v>1.4</v>
      </c>
      <c r="H5" s="520">
        <v>90400</v>
      </c>
    </row>
    <row r="6" spans="1:8" s="478" customFormat="1" ht="12.75" x14ac:dyDescent="0.2">
      <c r="A6" s="478" t="s">
        <v>379</v>
      </c>
      <c r="B6" s="159">
        <v>0.11170048726330721</v>
      </c>
      <c r="C6" s="159">
        <v>5.7395143487858714E-2</v>
      </c>
      <c r="E6" s="478" t="s">
        <v>379</v>
      </c>
      <c r="F6" s="605">
        <v>181.1</v>
      </c>
      <c r="G6" s="488">
        <v>2.6</v>
      </c>
      <c r="H6" s="520">
        <v>69700</v>
      </c>
    </row>
    <row r="7" spans="1:8" s="478" customFormat="1" ht="12.75" x14ac:dyDescent="0.2">
      <c r="A7" s="478" t="s">
        <v>380</v>
      </c>
      <c r="B7" s="159">
        <v>0.13063590945537532</v>
      </c>
      <c r="C7" s="159">
        <v>9.4922737306843252E-2</v>
      </c>
      <c r="E7" s="478" t="s">
        <v>380</v>
      </c>
      <c r="F7" s="605">
        <v>211.8</v>
      </c>
      <c r="G7" s="488">
        <v>4.3</v>
      </c>
      <c r="H7" s="520">
        <v>49300</v>
      </c>
    </row>
    <row r="8" spans="1:8" s="478" customFormat="1" ht="12.75" x14ac:dyDescent="0.2">
      <c r="A8" s="478" t="s">
        <v>381</v>
      </c>
      <c r="B8" s="159">
        <v>0.1713439832233393</v>
      </c>
      <c r="C8" s="159">
        <v>0.21412803532008826</v>
      </c>
      <c r="E8" s="478" t="s">
        <v>381</v>
      </c>
      <c r="F8" s="605">
        <v>277.8</v>
      </c>
      <c r="G8" s="488">
        <v>9.6999999999999993</v>
      </c>
      <c r="H8" s="520">
        <v>28600</v>
      </c>
    </row>
    <row r="9" spans="1:8" s="478" customFormat="1" ht="12.75" x14ac:dyDescent="0.2">
      <c r="A9" s="478" t="s">
        <v>382</v>
      </c>
      <c r="B9" s="159">
        <v>8.3574909023623009E-2</v>
      </c>
      <c r="C9" s="159">
        <v>0.20529801324503311</v>
      </c>
      <c r="E9" s="478" t="s">
        <v>382</v>
      </c>
      <c r="F9" s="605">
        <v>135.5</v>
      </c>
      <c r="G9" s="488">
        <v>9.3000000000000007</v>
      </c>
      <c r="H9" s="520">
        <v>14600</v>
      </c>
    </row>
    <row r="10" spans="1:8" s="478" customFormat="1" ht="12.75" x14ac:dyDescent="0.2">
      <c r="A10" s="478" t="s">
        <v>383</v>
      </c>
      <c r="B10" s="159">
        <v>3.3553321408746062E-2</v>
      </c>
      <c r="C10" s="159">
        <v>0.16556291390728475</v>
      </c>
      <c r="E10" s="478" t="s">
        <v>383</v>
      </c>
      <c r="F10" s="605">
        <v>54.4</v>
      </c>
      <c r="G10" s="488">
        <v>7.5</v>
      </c>
      <c r="H10" s="520">
        <v>7300</v>
      </c>
    </row>
    <row r="11" spans="1:8" s="478" customFormat="1" ht="12.75" x14ac:dyDescent="0.2">
      <c r="A11" s="479" t="s">
        <v>384</v>
      </c>
      <c r="B11" s="480">
        <v>1.1657312033553319E-2</v>
      </c>
      <c r="C11" s="480">
        <v>0.15673289183222955</v>
      </c>
      <c r="E11" s="479" t="s">
        <v>384</v>
      </c>
      <c r="F11" s="606">
        <v>18.899999999999999</v>
      </c>
      <c r="G11" s="525">
        <v>7.1</v>
      </c>
      <c r="H11" s="607">
        <v>2700</v>
      </c>
    </row>
    <row r="12" spans="1:8" s="478" customFormat="1" ht="12.75" x14ac:dyDescent="0.2">
      <c r="A12" s="478" t="s">
        <v>222</v>
      </c>
      <c r="B12" s="159">
        <v>0.99999999999999989</v>
      </c>
      <c r="C12" s="159">
        <v>0.99999999999999978</v>
      </c>
      <c r="E12" s="478" t="s">
        <v>222</v>
      </c>
      <c r="F12" s="605">
        <v>1621.3000000000002</v>
      </c>
      <c r="G12" s="488">
        <v>45.300000000000004</v>
      </c>
      <c r="H12" s="520">
        <v>35800</v>
      </c>
    </row>
    <row r="14" spans="1:8" ht="57" customHeight="1" x14ac:dyDescent="0.25">
      <c r="A14" s="806" t="s">
        <v>768</v>
      </c>
      <c r="B14" s="806"/>
      <c r="C14" s="806"/>
    </row>
    <row r="15" spans="1:8" x14ac:dyDescent="0.25">
      <c r="A15" s="484"/>
    </row>
    <row r="16" spans="1:8" ht="30.75" customHeight="1" x14ac:dyDescent="0.25">
      <c r="A16" s="806" t="s">
        <v>385</v>
      </c>
      <c r="B16" s="806"/>
      <c r="C16" s="806"/>
    </row>
    <row r="18" spans="1:1" x14ac:dyDescent="0.25">
      <c r="A18" s="79" t="s">
        <v>722</v>
      </c>
    </row>
  </sheetData>
  <mergeCells count="3">
    <mergeCell ref="A14:C14"/>
    <mergeCell ref="A16:C16"/>
    <mergeCell ref="A1:C1"/>
  </mergeCells>
  <pageMargins left="0.75" right="0.75" top="1" bottom="1" header="0.3" footer="0.3"/>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A9FA-DACB-4F43-8386-389E75EAF15C}">
  <sheetPr>
    <tabColor theme="5" tint="0.39997558519241921"/>
  </sheetPr>
  <dimension ref="A1:S12"/>
  <sheetViews>
    <sheetView zoomScale="90" zoomScaleNormal="90" zoomScalePageLayoutView="80" workbookViewId="0">
      <selection activeCell="G19" sqref="G19"/>
    </sheetView>
  </sheetViews>
  <sheetFormatPr defaultColWidth="8.85546875" defaultRowHeight="12.75" x14ac:dyDescent="0.2"/>
  <cols>
    <col min="1" max="1" width="35.85546875" style="1" customWidth="1"/>
    <col min="2" max="2" width="14.140625" style="1" customWidth="1"/>
    <col min="3" max="3" width="13.7109375" style="1" customWidth="1"/>
    <col min="4" max="4" width="16.7109375" style="1" customWidth="1"/>
    <col min="5" max="5" width="12.85546875" style="1" customWidth="1"/>
    <col min="6" max="6" width="11.42578125" style="1" customWidth="1"/>
    <col min="7" max="7" width="21.42578125" style="1" customWidth="1"/>
    <col min="8" max="8" width="10.85546875" style="1" customWidth="1"/>
    <col min="9" max="15" width="8.85546875" style="1"/>
    <col min="16" max="16" width="14.42578125" style="1" customWidth="1"/>
    <col min="17" max="256" width="8.85546875" style="1"/>
    <col min="257" max="257" width="35.85546875" style="1" customWidth="1"/>
    <col min="258" max="258" width="11.42578125" style="1" customWidth="1"/>
    <col min="259" max="259" width="9" style="1" customWidth="1"/>
    <col min="260" max="260" width="10.42578125" style="1" customWidth="1"/>
    <col min="261" max="261" width="12.85546875" style="1" customWidth="1"/>
    <col min="262" max="262" width="11.42578125" style="1" customWidth="1"/>
    <col min="263" max="512" width="8.85546875" style="1"/>
    <col min="513" max="513" width="35.85546875" style="1" customWidth="1"/>
    <col min="514" max="514" width="11.42578125" style="1" customWidth="1"/>
    <col min="515" max="515" width="9" style="1" customWidth="1"/>
    <col min="516" max="516" width="10.42578125" style="1" customWidth="1"/>
    <col min="517" max="517" width="12.85546875" style="1" customWidth="1"/>
    <col min="518" max="518" width="11.42578125" style="1" customWidth="1"/>
    <col min="519" max="768" width="8.85546875" style="1"/>
    <col min="769" max="769" width="35.85546875" style="1" customWidth="1"/>
    <col min="770" max="770" width="11.42578125" style="1" customWidth="1"/>
    <col min="771" max="771" width="9" style="1" customWidth="1"/>
    <col min="772" max="772" width="10.42578125" style="1" customWidth="1"/>
    <col min="773" max="773" width="12.85546875" style="1" customWidth="1"/>
    <col min="774" max="774" width="11.42578125" style="1" customWidth="1"/>
    <col min="775" max="1024" width="8.85546875" style="1"/>
    <col min="1025" max="1025" width="35.85546875" style="1" customWidth="1"/>
    <col min="1026" max="1026" width="11.42578125" style="1" customWidth="1"/>
    <col min="1027" max="1027" width="9" style="1" customWidth="1"/>
    <col min="1028" max="1028" width="10.42578125" style="1" customWidth="1"/>
    <col min="1029" max="1029" width="12.85546875" style="1" customWidth="1"/>
    <col min="1030" max="1030" width="11.42578125" style="1" customWidth="1"/>
    <col min="1031" max="1280" width="8.85546875" style="1"/>
    <col min="1281" max="1281" width="35.85546875" style="1" customWidth="1"/>
    <col min="1282" max="1282" width="11.42578125" style="1" customWidth="1"/>
    <col min="1283" max="1283" width="9" style="1" customWidth="1"/>
    <col min="1284" max="1284" width="10.42578125" style="1" customWidth="1"/>
    <col min="1285" max="1285" width="12.85546875" style="1" customWidth="1"/>
    <col min="1286" max="1286" width="11.42578125" style="1" customWidth="1"/>
    <col min="1287" max="1536" width="8.85546875" style="1"/>
    <col min="1537" max="1537" width="35.85546875" style="1" customWidth="1"/>
    <col min="1538" max="1538" width="11.42578125" style="1" customWidth="1"/>
    <col min="1539" max="1539" width="9" style="1" customWidth="1"/>
    <col min="1540" max="1540" width="10.42578125" style="1" customWidth="1"/>
    <col min="1541" max="1541" width="12.85546875" style="1" customWidth="1"/>
    <col min="1542" max="1542" width="11.42578125" style="1" customWidth="1"/>
    <col min="1543" max="1792" width="8.85546875" style="1"/>
    <col min="1793" max="1793" width="35.85546875" style="1" customWidth="1"/>
    <col min="1794" max="1794" width="11.42578125" style="1" customWidth="1"/>
    <col min="1795" max="1795" width="9" style="1" customWidth="1"/>
    <col min="1796" max="1796" width="10.42578125" style="1" customWidth="1"/>
    <col min="1797" max="1797" width="12.85546875" style="1" customWidth="1"/>
    <col min="1798" max="1798" width="11.42578125" style="1" customWidth="1"/>
    <col min="1799" max="2048" width="8.85546875" style="1"/>
    <col min="2049" max="2049" width="35.85546875" style="1" customWidth="1"/>
    <col min="2050" max="2050" width="11.42578125" style="1" customWidth="1"/>
    <col min="2051" max="2051" width="9" style="1" customWidth="1"/>
    <col min="2052" max="2052" width="10.42578125" style="1" customWidth="1"/>
    <col min="2053" max="2053" width="12.85546875" style="1" customWidth="1"/>
    <col min="2054" max="2054" width="11.42578125" style="1" customWidth="1"/>
    <col min="2055" max="2304" width="8.85546875" style="1"/>
    <col min="2305" max="2305" width="35.85546875" style="1" customWidth="1"/>
    <col min="2306" max="2306" width="11.42578125" style="1" customWidth="1"/>
    <col min="2307" max="2307" width="9" style="1" customWidth="1"/>
    <col min="2308" max="2308" width="10.42578125" style="1" customWidth="1"/>
    <col min="2309" max="2309" width="12.85546875" style="1" customWidth="1"/>
    <col min="2310" max="2310" width="11.42578125" style="1" customWidth="1"/>
    <col min="2311" max="2560" width="8.85546875" style="1"/>
    <col min="2561" max="2561" width="35.85546875" style="1" customWidth="1"/>
    <col min="2562" max="2562" width="11.42578125" style="1" customWidth="1"/>
    <col min="2563" max="2563" width="9" style="1" customWidth="1"/>
    <col min="2564" max="2564" width="10.42578125" style="1" customWidth="1"/>
    <col min="2565" max="2565" width="12.85546875" style="1" customWidth="1"/>
    <col min="2566" max="2566" width="11.42578125" style="1" customWidth="1"/>
    <col min="2567" max="2816" width="8.85546875" style="1"/>
    <col min="2817" max="2817" width="35.85546875" style="1" customWidth="1"/>
    <col min="2818" max="2818" width="11.42578125" style="1" customWidth="1"/>
    <col min="2819" max="2819" width="9" style="1" customWidth="1"/>
    <col min="2820" max="2820" width="10.42578125" style="1" customWidth="1"/>
    <col min="2821" max="2821" width="12.85546875" style="1" customWidth="1"/>
    <col min="2822" max="2822" width="11.42578125" style="1" customWidth="1"/>
    <col min="2823" max="3072" width="8.85546875" style="1"/>
    <col min="3073" max="3073" width="35.85546875" style="1" customWidth="1"/>
    <col min="3074" max="3074" width="11.42578125" style="1" customWidth="1"/>
    <col min="3075" max="3075" width="9" style="1" customWidth="1"/>
    <col min="3076" max="3076" width="10.42578125" style="1" customWidth="1"/>
    <col min="3077" max="3077" width="12.85546875" style="1" customWidth="1"/>
    <col min="3078" max="3078" width="11.42578125" style="1" customWidth="1"/>
    <col min="3079" max="3328" width="8.85546875" style="1"/>
    <col min="3329" max="3329" width="35.85546875" style="1" customWidth="1"/>
    <col min="3330" max="3330" width="11.42578125" style="1" customWidth="1"/>
    <col min="3331" max="3331" width="9" style="1" customWidth="1"/>
    <col min="3332" max="3332" width="10.42578125" style="1" customWidth="1"/>
    <col min="3333" max="3333" width="12.85546875" style="1" customWidth="1"/>
    <col min="3334" max="3334" width="11.42578125" style="1" customWidth="1"/>
    <col min="3335" max="3584" width="8.85546875" style="1"/>
    <col min="3585" max="3585" width="35.85546875" style="1" customWidth="1"/>
    <col min="3586" max="3586" width="11.42578125" style="1" customWidth="1"/>
    <col min="3587" max="3587" width="9" style="1" customWidth="1"/>
    <col min="3588" max="3588" width="10.42578125" style="1" customWidth="1"/>
    <col min="3589" max="3589" width="12.85546875" style="1" customWidth="1"/>
    <col min="3590" max="3590" width="11.42578125" style="1" customWidth="1"/>
    <col min="3591" max="3840" width="8.85546875" style="1"/>
    <col min="3841" max="3841" width="35.85546875" style="1" customWidth="1"/>
    <col min="3842" max="3842" width="11.42578125" style="1" customWidth="1"/>
    <col min="3843" max="3843" width="9" style="1" customWidth="1"/>
    <col min="3844" max="3844" width="10.42578125" style="1" customWidth="1"/>
    <col min="3845" max="3845" width="12.85546875" style="1" customWidth="1"/>
    <col min="3846" max="3846" width="11.42578125" style="1" customWidth="1"/>
    <col min="3847" max="4096" width="8.85546875" style="1"/>
    <col min="4097" max="4097" width="35.85546875" style="1" customWidth="1"/>
    <col min="4098" max="4098" width="11.42578125" style="1" customWidth="1"/>
    <col min="4099" max="4099" width="9" style="1" customWidth="1"/>
    <col min="4100" max="4100" width="10.42578125" style="1" customWidth="1"/>
    <col min="4101" max="4101" width="12.85546875" style="1" customWidth="1"/>
    <col min="4102" max="4102" width="11.42578125" style="1" customWidth="1"/>
    <col min="4103" max="4352" width="8.85546875" style="1"/>
    <col min="4353" max="4353" width="35.85546875" style="1" customWidth="1"/>
    <col min="4354" max="4354" width="11.42578125" style="1" customWidth="1"/>
    <col min="4355" max="4355" width="9" style="1" customWidth="1"/>
    <col min="4356" max="4356" width="10.42578125" style="1" customWidth="1"/>
    <col min="4357" max="4357" width="12.85546875" style="1" customWidth="1"/>
    <col min="4358" max="4358" width="11.42578125" style="1" customWidth="1"/>
    <col min="4359" max="4608" width="8.85546875" style="1"/>
    <col min="4609" max="4609" width="35.85546875" style="1" customWidth="1"/>
    <col min="4610" max="4610" width="11.42578125" style="1" customWidth="1"/>
    <col min="4611" max="4611" width="9" style="1" customWidth="1"/>
    <col min="4612" max="4612" width="10.42578125" style="1" customWidth="1"/>
    <col min="4613" max="4613" width="12.85546875" style="1" customWidth="1"/>
    <col min="4614" max="4614" width="11.42578125" style="1" customWidth="1"/>
    <col min="4615" max="4864" width="8.85546875" style="1"/>
    <col min="4865" max="4865" width="35.85546875" style="1" customWidth="1"/>
    <col min="4866" max="4866" width="11.42578125" style="1" customWidth="1"/>
    <col min="4867" max="4867" width="9" style="1" customWidth="1"/>
    <col min="4868" max="4868" width="10.42578125" style="1" customWidth="1"/>
    <col min="4869" max="4869" width="12.85546875" style="1" customWidth="1"/>
    <col min="4870" max="4870" width="11.42578125" style="1" customWidth="1"/>
    <col min="4871" max="5120" width="8.85546875" style="1"/>
    <col min="5121" max="5121" width="35.85546875" style="1" customWidth="1"/>
    <col min="5122" max="5122" width="11.42578125" style="1" customWidth="1"/>
    <col min="5123" max="5123" width="9" style="1" customWidth="1"/>
    <col min="5124" max="5124" width="10.42578125" style="1" customWidth="1"/>
    <col min="5125" max="5125" width="12.85546875" style="1" customWidth="1"/>
    <col min="5126" max="5126" width="11.42578125" style="1" customWidth="1"/>
    <col min="5127" max="5376" width="8.85546875" style="1"/>
    <col min="5377" max="5377" width="35.85546875" style="1" customWidth="1"/>
    <col min="5378" max="5378" width="11.42578125" style="1" customWidth="1"/>
    <col min="5379" max="5379" width="9" style="1" customWidth="1"/>
    <col min="5380" max="5380" width="10.42578125" style="1" customWidth="1"/>
    <col min="5381" max="5381" width="12.85546875" style="1" customWidth="1"/>
    <col min="5382" max="5382" width="11.42578125" style="1" customWidth="1"/>
    <col min="5383" max="5632" width="8.85546875" style="1"/>
    <col min="5633" max="5633" width="35.85546875" style="1" customWidth="1"/>
    <col min="5634" max="5634" width="11.42578125" style="1" customWidth="1"/>
    <col min="5635" max="5635" width="9" style="1" customWidth="1"/>
    <col min="5636" max="5636" width="10.42578125" style="1" customWidth="1"/>
    <col min="5637" max="5637" width="12.85546875" style="1" customWidth="1"/>
    <col min="5638" max="5638" width="11.42578125" style="1" customWidth="1"/>
    <col min="5639" max="5888" width="8.85546875" style="1"/>
    <col min="5889" max="5889" width="35.85546875" style="1" customWidth="1"/>
    <col min="5890" max="5890" width="11.42578125" style="1" customWidth="1"/>
    <col min="5891" max="5891" width="9" style="1" customWidth="1"/>
    <col min="5892" max="5892" width="10.42578125" style="1" customWidth="1"/>
    <col min="5893" max="5893" width="12.85546875" style="1" customWidth="1"/>
    <col min="5894" max="5894" width="11.42578125" style="1" customWidth="1"/>
    <col min="5895" max="6144" width="8.85546875" style="1"/>
    <col min="6145" max="6145" width="35.85546875" style="1" customWidth="1"/>
    <col min="6146" max="6146" width="11.42578125" style="1" customWidth="1"/>
    <col min="6147" max="6147" width="9" style="1" customWidth="1"/>
    <col min="6148" max="6148" width="10.42578125" style="1" customWidth="1"/>
    <col min="6149" max="6149" width="12.85546875" style="1" customWidth="1"/>
    <col min="6150" max="6150" width="11.42578125" style="1" customWidth="1"/>
    <col min="6151" max="6400" width="8.85546875" style="1"/>
    <col min="6401" max="6401" width="35.85546875" style="1" customWidth="1"/>
    <col min="6402" max="6402" width="11.42578125" style="1" customWidth="1"/>
    <col min="6403" max="6403" width="9" style="1" customWidth="1"/>
    <col min="6404" max="6404" width="10.42578125" style="1" customWidth="1"/>
    <col min="6405" max="6405" width="12.85546875" style="1" customWidth="1"/>
    <col min="6406" max="6406" width="11.42578125" style="1" customWidth="1"/>
    <col min="6407" max="6656" width="8.85546875" style="1"/>
    <col min="6657" max="6657" width="35.85546875" style="1" customWidth="1"/>
    <col min="6658" max="6658" width="11.42578125" style="1" customWidth="1"/>
    <col min="6659" max="6659" width="9" style="1" customWidth="1"/>
    <col min="6660" max="6660" width="10.42578125" style="1" customWidth="1"/>
    <col min="6661" max="6661" width="12.85546875" style="1" customWidth="1"/>
    <col min="6662" max="6662" width="11.42578125" style="1" customWidth="1"/>
    <col min="6663" max="6912" width="8.85546875" style="1"/>
    <col min="6913" max="6913" width="35.85546875" style="1" customWidth="1"/>
    <col min="6914" max="6914" width="11.42578125" style="1" customWidth="1"/>
    <col min="6915" max="6915" width="9" style="1" customWidth="1"/>
    <col min="6916" max="6916" width="10.42578125" style="1" customWidth="1"/>
    <col min="6917" max="6917" width="12.85546875" style="1" customWidth="1"/>
    <col min="6918" max="6918" width="11.42578125" style="1" customWidth="1"/>
    <col min="6919" max="7168" width="8.85546875" style="1"/>
    <col min="7169" max="7169" width="35.85546875" style="1" customWidth="1"/>
    <col min="7170" max="7170" width="11.42578125" style="1" customWidth="1"/>
    <col min="7171" max="7171" width="9" style="1" customWidth="1"/>
    <col min="7172" max="7172" width="10.42578125" style="1" customWidth="1"/>
    <col min="7173" max="7173" width="12.85546875" style="1" customWidth="1"/>
    <col min="7174" max="7174" width="11.42578125" style="1" customWidth="1"/>
    <col min="7175" max="7424" width="8.85546875" style="1"/>
    <col min="7425" max="7425" width="35.85546875" style="1" customWidth="1"/>
    <col min="7426" max="7426" width="11.42578125" style="1" customWidth="1"/>
    <col min="7427" max="7427" width="9" style="1" customWidth="1"/>
    <col min="7428" max="7428" width="10.42578125" style="1" customWidth="1"/>
    <col min="7429" max="7429" width="12.85546875" style="1" customWidth="1"/>
    <col min="7430" max="7430" width="11.42578125" style="1" customWidth="1"/>
    <col min="7431" max="7680" width="8.85546875" style="1"/>
    <col min="7681" max="7681" width="35.85546875" style="1" customWidth="1"/>
    <col min="7682" max="7682" width="11.42578125" style="1" customWidth="1"/>
    <col min="7683" max="7683" width="9" style="1" customWidth="1"/>
    <col min="7684" max="7684" width="10.42578125" style="1" customWidth="1"/>
    <col min="7685" max="7685" width="12.85546875" style="1" customWidth="1"/>
    <col min="7686" max="7686" width="11.42578125" style="1" customWidth="1"/>
    <col min="7687" max="7936" width="8.85546875" style="1"/>
    <col min="7937" max="7937" width="35.85546875" style="1" customWidth="1"/>
    <col min="7938" max="7938" width="11.42578125" style="1" customWidth="1"/>
    <col min="7939" max="7939" width="9" style="1" customWidth="1"/>
    <col min="7940" max="7940" width="10.42578125" style="1" customWidth="1"/>
    <col min="7941" max="7941" width="12.85546875" style="1" customWidth="1"/>
    <col min="7942" max="7942" width="11.42578125" style="1" customWidth="1"/>
    <col min="7943" max="8192" width="8.85546875" style="1"/>
    <col min="8193" max="8193" width="35.85546875" style="1" customWidth="1"/>
    <col min="8194" max="8194" width="11.42578125" style="1" customWidth="1"/>
    <col min="8195" max="8195" width="9" style="1" customWidth="1"/>
    <col min="8196" max="8196" width="10.42578125" style="1" customWidth="1"/>
    <col min="8197" max="8197" width="12.85546875" style="1" customWidth="1"/>
    <col min="8198" max="8198" width="11.42578125" style="1" customWidth="1"/>
    <col min="8199" max="8448" width="8.85546875" style="1"/>
    <col min="8449" max="8449" width="35.85546875" style="1" customWidth="1"/>
    <col min="8450" max="8450" width="11.42578125" style="1" customWidth="1"/>
    <col min="8451" max="8451" width="9" style="1" customWidth="1"/>
    <col min="8452" max="8452" width="10.42578125" style="1" customWidth="1"/>
    <col min="8453" max="8453" width="12.85546875" style="1" customWidth="1"/>
    <col min="8454" max="8454" width="11.42578125" style="1" customWidth="1"/>
    <col min="8455" max="8704" width="8.85546875" style="1"/>
    <col min="8705" max="8705" width="35.85546875" style="1" customWidth="1"/>
    <col min="8706" max="8706" width="11.42578125" style="1" customWidth="1"/>
    <col min="8707" max="8707" width="9" style="1" customWidth="1"/>
    <col min="8708" max="8708" width="10.42578125" style="1" customWidth="1"/>
    <col min="8709" max="8709" width="12.85546875" style="1" customWidth="1"/>
    <col min="8710" max="8710" width="11.42578125" style="1" customWidth="1"/>
    <col min="8711" max="8960" width="8.85546875" style="1"/>
    <col min="8961" max="8961" width="35.85546875" style="1" customWidth="1"/>
    <col min="8962" max="8962" width="11.42578125" style="1" customWidth="1"/>
    <col min="8963" max="8963" width="9" style="1" customWidth="1"/>
    <col min="8964" max="8964" width="10.42578125" style="1" customWidth="1"/>
    <col min="8965" max="8965" width="12.85546875" style="1" customWidth="1"/>
    <col min="8966" max="8966" width="11.42578125" style="1" customWidth="1"/>
    <col min="8967" max="9216" width="8.85546875" style="1"/>
    <col min="9217" max="9217" width="35.85546875" style="1" customWidth="1"/>
    <col min="9218" max="9218" width="11.42578125" style="1" customWidth="1"/>
    <col min="9219" max="9219" width="9" style="1" customWidth="1"/>
    <col min="9220" max="9220" width="10.42578125" style="1" customWidth="1"/>
    <col min="9221" max="9221" width="12.85546875" style="1" customWidth="1"/>
    <col min="9222" max="9222" width="11.42578125" style="1" customWidth="1"/>
    <col min="9223" max="9472" width="8.85546875" style="1"/>
    <col min="9473" max="9473" width="35.85546875" style="1" customWidth="1"/>
    <col min="9474" max="9474" width="11.42578125" style="1" customWidth="1"/>
    <col min="9475" max="9475" width="9" style="1" customWidth="1"/>
    <col min="9476" max="9476" width="10.42578125" style="1" customWidth="1"/>
    <col min="9477" max="9477" width="12.85546875" style="1" customWidth="1"/>
    <col min="9478" max="9478" width="11.42578125" style="1" customWidth="1"/>
    <col min="9479" max="9728" width="8.85546875" style="1"/>
    <col min="9729" max="9729" width="35.85546875" style="1" customWidth="1"/>
    <col min="9730" max="9730" width="11.42578125" style="1" customWidth="1"/>
    <col min="9731" max="9731" width="9" style="1" customWidth="1"/>
    <col min="9732" max="9732" width="10.42578125" style="1" customWidth="1"/>
    <col min="9733" max="9733" width="12.85546875" style="1" customWidth="1"/>
    <col min="9734" max="9734" width="11.42578125" style="1" customWidth="1"/>
    <col min="9735" max="9984" width="8.85546875" style="1"/>
    <col min="9985" max="9985" width="35.85546875" style="1" customWidth="1"/>
    <col min="9986" max="9986" width="11.42578125" style="1" customWidth="1"/>
    <col min="9987" max="9987" width="9" style="1" customWidth="1"/>
    <col min="9988" max="9988" width="10.42578125" style="1" customWidth="1"/>
    <col min="9989" max="9989" width="12.85546875" style="1" customWidth="1"/>
    <col min="9990" max="9990" width="11.42578125" style="1" customWidth="1"/>
    <col min="9991" max="10240" width="8.85546875" style="1"/>
    <col min="10241" max="10241" width="35.85546875" style="1" customWidth="1"/>
    <col min="10242" max="10242" width="11.42578125" style="1" customWidth="1"/>
    <col min="10243" max="10243" width="9" style="1" customWidth="1"/>
    <col min="10244" max="10244" width="10.42578125" style="1" customWidth="1"/>
    <col min="10245" max="10245" width="12.85546875" style="1" customWidth="1"/>
    <col min="10246" max="10246" width="11.42578125" style="1" customWidth="1"/>
    <col min="10247" max="10496" width="8.85546875" style="1"/>
    <col min="10497" max="10497" width="35.85546875" style="1" customWidth="1"/>
    <col min="10498" max="10498" width="11.42578125" style="1" customWidth="1"/>
    <col min="10499" max="10499" width="9" style="1" customWidth="1"/>
    <col min="10500" max="10500" width="10.42578125" style="1" customWidth="1"/>
    <col min="10501" max="10501" width="12.85546875" style="1" customWidth="1"/>
    <col min="10502" max="10502" width="11.42578125" style="1" customWidth="1"/>
    <col min="10503" max="10752" width="8.85546875" style="1"/>
    <col min="10753" max="10753" width="35.85546875" style="1" customWidth="1"/>
    <col min="10754" max="10754" width="11.42578125" style="1" customWidth="1"/>
    <col min="10755" max="10755" width="9" style="1" customWidth="1"/>
    <col min="10756" max="10756" width="10.42578125" style="1" customWidth="1"/>
    <col min="10757" max="10757" width="12.85546875" style="1" customWidth="1"/>
    <col min="10758" max="10758" width="11.42578125" style="1" customWidth="1"/>
    <col min="10759" max="11008" width="8.85546875" style="1"/>
    <col min="11009" max="11009" width="35.85546875" style="1" customWidth="1"/>
    <col min="11010" max="11010" width="11.42578125" style="1" customWidth="1"/>
    <col min="11011" max="11011" width="9" style="1" customWidth="1"/>
    <col min="11012" max="11012" width="10.42578125" style="1" customWidth="1"/>
    <col min="11013" max="11013" width="12.85546875" style="1" customWidth="1"/>
    <col min="11014" max="11014" width="11.42578125" style="1" customWidth="1"/>
    <col min="11015" max="11264" width="8.85546875" style="1"/>
    <col min="11265" max="11265" width="35.85546875" style="1" customWidth="1"/>
    <col min="11266" max="11266" width="11.42578125" style="1" customWidth="1"/>
    <col min="11267" max="11267" width="9" style="1" customWidth="1"/>
    <col min="11268" max="11268" width="10.42578125" style="1" customWidth="1"/>
    <col min="11269" max="11269" width="12.85546875" style="1" customWidth="1"/>
    <col min="11270" max="11270" width="11.42578125" style="1" customWidth="1"/>
    <col min="11271" max="11520" width="8.85546875" style="1"/>
    <col min="11521" max="11521" width="35.85546875" style="1" customWidth="1"/>
    <col min="11522" max="11522" width="11.42578125" style="1" customWidth="1"/>
    <col min="11523" max="11523" width="9" style="1" customWidth="1"/>
    <col min="11524" max="11524" width="10.42578125" style="1" customWidth="1"/>
    <col min="11525" max="11525" width="12.85546875" style="1" customWidth="1"/>
    <col min="11526" max="11526" width="11.42578125" style="1" customWidth="1"/>
    <col min="11527" max="11776" width="8.85546875" style="1"/>
    <col min="11777" max="11777" width="35.85546875" style="1" customWidth="1"/>
    <col min="11778" max="11778" width="11.42578125" style="1" customWidth="1"/>
    <col min="11779" max="11779" width="9" style="1" customWidth="1"/>
    <col min="11780" max="11780" width="10.42578125" style="1" customWidth="1"/>
    <col min="11781" max="11781" width="12.85546875" style="1" customWidth="1"/>
    <col min="11782" max="11782" width="11.42578125" style="1" customWidth="1"/>
    <col min="11783" max="12032" width="8.85546875" style="1"/>
    <col min="12033" max="12033" width="35.85546875" style="1" customWidth="1"/>
    <col min="12034" max="12034" width="11.42578125" style="1" customWidth="1"/>
    <col min="12035" max="12035" width="9" style="1" customWidth="1"/>
    <col min="12036" max="12036" width="10.42578125" style="1" customWidth="1"/>
    <col min="12037" max="12037" width="12.85546875" style="1" customWidth="1"/>
    <col min="12038" max="12038" width="11.42578125" style="1" customWidth="1"/>
    <col min="12039" max="12288" width="8.85546875" style="1"/>
    <col min="12289" max="12289" width="35.85546875" style="1" customWidth="1"/>
    <col min="12290" max="12290" width="11.42578125" style="1" customWidth="1"/>
    <col min="12291" max="12291" width="9" style="1" customWidth="1"/>
    <col min="12292" max="12292" width="10.42578125" style="1" customWidth="1"/>
    <col min="12293" max="12293" width="12.85546875" style="1" customWidth="1"/>
    <col min="12294" max="12294" width="11.42578125" style="1" customWidth="1"/>
    <col min="12295" max="12544" width="8.85546875" style="1"/>
    <col min="12545" max="12545" width="35.85546875" style="1" customWidth="1"/>
    <col min="12546" max="12546" width="11.42578125" style="1" customWidth="1"/>
    <col min="12547" max="12547" width="9" style="1" customWidth="1"/>
    <col min="12548" max="12548" width="10.42578125" style="1" customWidth="1"/>
    <col min="12549" max="12549" width="12.85546875" style="1" customWidth="1"/>
    <col min="12550" max="12550" width="11.42578125" style="1" customWidth="1"/>
    <col min="12551" max="12800" width="8.85546875" style="1"/>
    <col min="12801" max="12801" width="35.85546875" style="1" customWidth="1"/>
    <col min="12802" max="12802" width="11.42578125" style="1" customWidth="1"/>
    <col min="12803" max="12803" width="9" style="1" customWidth="1"/>
    <col min="12804" max="12804" width="10.42578125" style="1" customWidth="1"/>
    <col min="12805" max="12805" width="12.85546875" style="1" customWidth="1"/>
    <col min="12806" max="12806" width="11.42578125" style="1" customWidth="1"/>
    <col min="12807" max="13056" width="8.85546875" style="1"/>
    <col min="13057" max="13057" width="35.85546875" style="1" customWidth="1"/>
    <col min="13058" max="13058" width="11.42578125" style="1" customWidth="1"/>
    <col min="13059" max="13059" width="9" style="1" customWidth="1"/>
    <col min="13060" max="13060" width="10.42578125" style="1" customWidth="1"/>
    <col min="13061" max="13061" width="12.85546875" style="1" customWidth="1"/>
    <col min="13062" max="13062" width="11.42578125" style="1" customWidth="1"/>
    <col min="13063" max="13312" width="8.85546875" style="1"/>
    <col min="13313" max="13313" width="35.85546875" style="1" customWidth="1"/>
    <col min="13314" max="13314" width="11.42578125" style="1" customWidth="1"/>
    <col min="13315" max="13315" width="9" style="1" customWidth="1"/>
    <col min="13316" max="13316" width="10.42578125" style="1" customWidth="1"/>
    <col min="13317" max="13317" width="12.85546875" style="1" customWidth="1"/>
    <col min="13318" max="13318" width="11.42578125" style="1" customWidth="1"/>
    <col min="13319" max="13568" width="8.85546875" style="1"/>
    <col min="13569" max="13569" width="35.85546875" style="1" customWidth="1"/>
    <col min="13570" max="13570" width="11.42578125" style="1" customWidth="1"/>
    <col min="13571" max="13571" width="9" style="1" customWidth="1"/>
    <col min="13572" max="13572" width="10.42578125" style="1" customWidth="1"/>
    <col min="13573" max="13573" width="12.85546875" style="1" customWidth="1"/>
    <col min="13574" max="13574" width="11.42578125" style="1" customWidth="1"/>
    <col min="13575" max="13824" width="8.85546875" style="1"/>
    <col min="13825" max="13825" width="35.85546875" style="1" customWidth="1"/>
    <col min="13826" max="13826" width="11.42578125" style="1" customWidth="1"/>
    <col min="13827" max="13827" width="9" style="1" customWidth="1"/>
    <col min="13828" max="13828" width="10.42578125" style="1" customWidth="1"/>
    <col min="13829" max="13829" width="12.85546875" style="1" customWidth="1"/>
    <col min="13830" max="13830" width="11.42578125" style="1" customWidth="1"/>
    <col min="13831" max="14080" width="8.85546875" style="1"/>
    <col min="14081" max="14081" width="35.85546875" style="1" customWidth="1"/>
    <col min="14082" max="14082" width="11.42578125" style="1" customWidth="1"/>
    <col min="14083" max="14083" width="9" style="1" customWidth="1"/>
    <col min="14084" max="14084" width="10.42578125" style="1" customWidth="1"/>
    <col min="14085" max="14085" width="12.85546875" style="1" customWidth="1"/>
    <col min="14086" max="14086" width="11.42578125" style="1" customWidth="1"/>
    <col min="14087" max="14336" width="8.85546875" style="1"/>
    <col min="14337" max="14337" width="35.85546875" style="1" customWidth="1"/>
    <col min="14338" max="14338" width="11.42578125" style="1" customWidth="1"/>
    <col min="14339" max="14339" width="9" style="1" customWidth="1"/>
    <col min="14340" max="14340" width="10.42578125" style="1" customWidth="1"/>
    <col min="14341" max="14341" width="12.85546875" style="1" customWidth="1"/>
    <col min="14342" max="14342" width="11.42578125" style="1" customWidth="1"/>
    <col min="14343" max="14592" width="8.85546875" style="1"/>
    <col min="14593" max="14593" width="35.85546875" style="1" customWidth="1"/>
    <col min="14594" max="14594" width="11.42578125" style="1" customWidth="1"/>
    <col min="14595" max="14595" width="9" style="1" customWidth="1"/>
    <col min="14596" max="14596" width="10.42578125" style="1" customWidth="1"/>
    <col min="14597" max="14597" width="12.85546875" style="1" customWidth="1"/>
    <col min="14598" max="14598" width="11.42578125" style="1" customWidth="1"/>
    <col min="14599" max="14848" width="8.85546875" style="1"/>
    <col min="14849" max="14849" width="35.85546875" style="1" customWidth="1"/>
    <col min="14850" max="14850" width="11.42578125" style="1" customWidth="1"/>
    <col min="14851" max="14851" width="9" style="1" customWidth="1"/>
    <col min="14852" max="14852" width="10.42578125" style="1" customWidth="1"/>
    <col min="14853" max="14853" width="12.85546875" style="1" customWidth="1"/>
    <col min="14854" max="14854" width="11.42578125" style="1" customWidth="1"/>
    <col min="14855" max="15104" width="8.85546875" style="1"/>
    <col min="15105" max="15105" width="35.85546875" style="1" customWidth="1"/>
    <col min="15106" max="15106" width="11.42578125" style="1" customWidth="1"/>
    <col min="15107" max="15107" width="9" style="1" customWidth="1"/>
    <col min="15108" max="15108" width="10.42578125" style="1" customWidth="1"/>
    <col min="15109" max="15109" width="12.85546875" style="1" customWidth="1"/>
    <col min="15110" max="15110" width="11.42578125" style="1" customWidth="1"/>
    <col min="15111" max="15360" width="8.85546875" style="1"/>
    <col min="15361" max="15361" width="35.85546875" style="1" customWidth="1"/>
    <col min="15362" max="15362" width="11.42578125" style="1" customWidth="1"/>
    <col min="15363" max="15363" width="9" style="1" customWidth="1"/>
    <col min="15364" max="15364" width="10.42578125" style="1" customWidth="1"/>
    <col min="15365" max="15365" width="12.85546875" style="1" customWidth="1"/>
    <col min="15366" max="15366" width="11.42578125" style="1" customWidth="1"/>
    <col min="15367" max="15616" width="8.85546875" style="1"/>
    <col min="15617" max="15617" width="35.85546875" style="1" customWidth="1"/>
    <col min="15618" max="15618" width="11.42578125" style="1" customWidth="1"/>
    <col min="15619" max="15619" width="9" style="1" customWidth="1"/>
    <col min="15620" max="15620" width="10.42578125" style="1" customWidth="1"/>
    <col min="15621" max="15621" width="12.85546875" style="1" customWidth="1"/>
    <col min="15622" max="15622" width="11.42578125" style="1" customWidth="1"/>
    <col min="15623" max="15872" width="8.85546875" style="1"/>
    <col min="15873" max="15873" width="35.85546875" style="1" customWidth="1"/>
    <col min="15874" max="15874" width="11.42578125" style="1" customWidth="1"/>
    <col min="15875" max="15875" width="9" style="1" customWidth="1"/>
    <col min="15876" max="15876" width="10.42578125" style="1" customWidth="1"/>
    <col min="15877" max="15877" width="12.85546875" style="1" customWidth="1"/>
    <col min="15878" max="15878" width="11.42578125" style="1" customWidth="1"/>
    <col min="15879" max="16128" width="8.85546875" style="1"/>
    <col min="16129" max="16129" width="35.85546875" style="1" customWidth="1"/>
    <col min="16130" max="16130" width="11.42578125" style="1" customWidth="1"/>
    <col min="16131" max="16131" width="9" style="1" customWidth="1"/>
    <col min="16132" max="16132" width="10.42578125" style="1" customWidth="1"/>
    <col min="16133" max="16133" width="12.85546875" style="1" customWidth="1"/>
    <col min="16134" max="16134" width="11.42578125" style="1" customWidth="1"/>
    <col min="16135" max="16384" width="8.85546875" style="1"/>
  </cols>
  <sheetData>
    <row r="1" spans="1:19" ht="45" customHeight="1" x14ac:dyDescent="0.2">
      <c r="A1" s="809" t="s">
        <v>765</v>
      </c>
      <c r="B1" s="809"/>
      <c r="C1" s="809"/>
      <c r="D1" s="809"/>
    </row>
    <row r="2" spans="1:19" ht="27.75" customHeight="1" x14ac:dyDescent="0.2">
      <c r="A2" s="485"/>
      <c r="B2" s="486" t="s">
        <v>194</v>
      </c>
      <c r="C2" s="486" t="s">
        <v>206</v>
      </c>
      <c r="D2" s="486" t="s">
        <v>416</v>
      </c>
      <c r="F2" s="246"/>
    </row>
    <row r="3" spans="1:19" x14ac:dyDescent="0.2">
      <c r="A3" s="1" t="s">
        <v>386</v>
      </c>
      <c r="B3" s="258">
        <v>0.61672077238761125</v>
      </c>
      <c r="C3" s="258">
        <v>0.69858123978868247</v>
      </c>
      <c r="D3" s="258">
        <v>0.74955325762514735</v>
      </c>
    </row>
    <row r="4" spans="1:19" x14ac:dyDescent="0.2">
      <c r="A4" s="1" t="s">
        <v>387</v>
      </c>
      <c r="B4" s="258">
        <v>9.1706599063600291E-2</v>
      </c>
      <c r="C4" s="258">
        <v>5.3734080633187638E-2</v>
      </c>
      <c r="D4" s="258">
        <v>4.118744865497561E-2</v>
      </c>
      <c r="Q4" s="259"/>
      <c r="R4" s="259"/>
      <c r="S4" s="259"/>
    </row>
    <row r="5" spans="1:19" x14ac:dyDescent="0.2">
      <c r="A5" s="1" t="s">
        <v>388</v>
      </c>
      <c r="B5" s="258">
        <v>7.2512233993874492E-2</v>
      </c>
      <c r="C5" s="258">
        <v>4.847524892784276E-2</v>
      </c>
      <c r="D5" s="258">
        <v>4.7015074471698663E-2</v>
      </c>
      <c r="Q5" s="259"/>
      <c r="R5" s="259"/>
      <c r="S5" s="259"/>
    </row>
    <row r="6" spans="1:19" x14ac:dyDescent="0.2">
      <c r="A6" s="260" t="s">
        <v>389</v>
      </c>
      <c r="B6" s="261">
        <v>0.21906039455491397</v>
      </c>
      <c r="C6" s="261">
        <v>0.19920943065028709</v>
      </c>
      <c r="D6" s="261">
        <v>0.1632825274947263</v>
      </c>
      <c r="E6" s="262"/>
      <c r="F6" s="262"/>
      <c r="Q6" s="259"/>
      <c r="R6" s="259"/>
      <c r="S6" s="259"/>
    </row>
    <row r="7" spans="1:19" x14ac:dyDescent="0.2">
      <c r="B7" s="258"/>
      <c r="C7" s="258"/>
      <c r="D7" s="258"/>
      <c r="E7" s="262"/>
      <c r="F7" s="262"/>
      <c r="Q7" s="263"/>
      <c r="R7" s="263"/>
      <c r="S7" s="263"/>
    </row>
    <row r="8" spans="1:19" ht="75" customHeight="1" x14ac:dyDescent="0.2">
      <c r="A8" s="808" t="s">
        <v>683</v>
      </c>
      <c r="B8" s="808"/>
      <c r="C8" s="808"/>
      <c r="D8" s="808"/>
      <c r="E8" s="262"/>
      <c r="F8" s="262"/>
    </row>
    <row r="9" spans="1:19" x14ac:dyDescent="0.2">
      <c r="A9" s="100"/>
      <c r="B9" s="258"/>
      <c r="C9" s="258"/>
      <c r="D9" s="258"/>
      <c r="E9" s="262"/>
      <c r="F9" s="262"/>
    </row>
    <row r="10" spans="1:19" ht="48" customHeight="1" x14ac:dyDescent="0.2">
      <c r="A10" s="808" t="s">
        <v>684</v>
      </c>
      <c r="B10" s="808"/>
      <c r="C10" s="808"/>
      <c r="D10" s="808"/>
    </row>
    <row r="11" spans="1:19" x14ac:dyDescent="0.2">
      <c r="A11" s="100"/>
    </row>
    <row r="12" spans="1:19" x14ac:dyDescent="0.2">
      <c r="A12" s="79" t="s">
        <v>722</v>
      </c>
    </row>
  </sheetData>
  <mergeCells count="3">
    <mergeCell ref="A8:D8"/>
    <mergeCell ref="A10:D10"/>
    <mergeCell ref="A1:D1"/>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06665-29AA-4FFD-BE93-08A2C567AC48}">
  <sheetPr>
    <tabColor theme="5" tint="0.39997558519241921"/>
    <pageSetUpPr fitToPage="1"/>
  </sheetPr>
  <dimension ref="A1:H15"/>
  <sheetViews>
    <sheetView zoomScale="90" zoomScaleNormal="90" workbookViewId="0">
      <selection activeCell="O11" sqref="O11"/>
    </sheetView>
  </sheetViews>
  <sheetFormatPr defaultRowHeight="15" x14ac:dyDescent="0.25"/>
  <cols>
    <col min="1" max="1" width="17" customWidth="1"/>
    <col min="2" max="2" width="18.42578125" customWidth="1"/>
    <col min="3" max="4" width="14.140625" customWidth="1"/>
    <col min="5" max="5" width="13.140625" customWidth="1"/>
    <col min="6" max="6" width="14.140625" customWidth="1"/>
    <col min="7" max="7" width="11.5703125" customWidth="1"/>
    <col min="8" max="8" width="12.5703125" customWidth="1"/>
    <col min="9" max="10" width="14.140625" customWidth="1"/>
    <col min="11" max="11" width="13.85546875" customWidth="1"/>
    <col min="12" max="13" width="14.140625" customWidth="1"/>
    <col min="14" max="14" width="20.42578125" customWidth="1"/>
    <col min="15" max="22" width="14.140625" customWidth="1"/>
  </cols>
  <sheetData>
    <row r="1" spans="1:8" ht="58.5" customHeight="1" x14ac:dyDescent="0.25">
      <c r="A1" s="810" t="s">
        <v>771</v>
      </c>
      <c r="B1" s="810"/>
      <c r="C1" s="810"/>
      <c r="D1" s="810"/>
      <c r="E1" s="810"/>
      <c r="F1" s="810"/>
      <c r="G1" s="810"/>
      <c r="H1" s="478"/>
    </row>
    <row r="2" spans="1:8" ht="33" customHeight="1" x14ac:dyDescent="0.25">
      <c r="A2" s="487"/>
      <c r="B2" s="487"/>
      <c r="C2" s="477" t="s">
        <v>390</v>
      </c>
      <c r="D2" s="477" t="s">
        <v>391</v>
      </c>
      <c r="E2" s="477" t="s">
        <v>392</v>
      </c>
      <c r="F2" s="477" t="s">
        <v>393</v>
      </c>
      <c r="G2" s="477" t="s">
        <v>394</v>
      </c>
      <c r="H2" s="478"/>
    </row>
    <row r="3" spans="1:8" x14ac:dyDescent="0.25">
      <c r="A3" s="478" t="s">
        <v>395</v>
      </c>
      <c r="B3" s="478" t="s">
        <v>396</v>
      </c>
      <c r="C3" s="159">
        <v>0.10020892404118788</v>
      </c>
      <c r="D3" s="159">
        <v>0.35621549022533944</v>
      </c>
      <c r="E3" s="159">
        <v>0.3616624384420235</v>
      </c>
      <c r="F3" s="159">
        <v>0.1431875839426951</v>
      </c>
      <c r="G3" s="159">
        <v>3.8725563348753905E-2</v>
      </c>
      <c r="H3" s="478"/>
    </row>
    <row r="4" spans="1:8" x14ac:dyDescent="0.25">
      <c r="A4" s="478"/>
      <c r="B4" s="478" t="s">
        <v>397</v>
      </c>
      <c r="C4" s="159">
        <v>8.415507226799944E-2</v>
      </c>
      <c r="D4" s="159">
        <v>0.33607996758071046</v>
      </c>
      <c r="E4" s="159">
        <v>0.37660407942725915</v>
      </c>
      <c r="F4" s="159">
        <v>0.15561258949074697</v>
      </c>
      <c r="G4" s="159">
        <v>4.7548291233283795E-2</v>
      </c>
      <c r="H4" s="478"/>
    </row>
    <row r="5" spans="1:8" x14ac:dyDescent="0.25">
      <c r="A5" s="478"/>
      <c r="B5" s="478" t="s">
        <v>769</v>
      </c>
      <c r="C5" s="159">
        <v>6.6736569419601544E-2</v>
      </c>
      <c r="D5" s="159">
        <v>0.30722259914883115</v>
      </c>
      <c r="E5" s="159">
        <v>0.38672670079565774</v>
      </c>
      <c r="F5" s="159">
        <v>0.17677172639240116</v>
      </c>
      <c r="G5" s="159">
        <v>6.2542404243508293E-2</v>
      </c>
      <c r="H5" s="478"/>
    </row>
    <row r="6" spans="1:8" x14ac:dyDescent="0.25">
      <c r="A6" s="478"/>
      <c r="B6" s="478"/>
      <c r="C6" s="488"/>
      <c r="D6" s="488"/>
      <c r="E6" s="488"/>
      <c r="F6" s="488"/>
      <c r="G6" s="488"/>
      <c r="H6" s="478"/>
    </row>
    <row r="7" spans="1:8" x14ac:dyDescent="0.25">
      <c r="A7" s="478" t="s">
        <v>398</v>
      </c>
      <c r="B7" s="478" t="s">
        <v>399</v>
      </c>
      <c r="C7" s="159">
        <v>0.19239373601789708</v>
      </c>
      <c r="D7" s="159">
        <v>0.34228187919463088</v>
      </c>
      <c r="E7" s="159">
        <v>0.30201342281879195</v>
      </c>
      <c r="F7" s="159">
        <v>0.12527964205816552</v>
      </c>
      <c r="G7" s="159">
        <v>3.803131991051454E-2</v>
      </c>
      <c r="H7" s="478"/>
    </row>
    <row r="8" spans="1:8" x14ac:dyDescent="0.25">
      <c r="A8" s="478"/>
      <c r="B8" s="478" t="s">
        <v>400</v>
      </c>
      <c r="C8" s="159">
        <v>0.17920353982300885</v>
      </c>
      <c r="D8" s="159">
        <v>0.33407079646017701</v>
      </c>
      <c r="E8" s="159">
        <v>0.3119469026548673</v>
      </c>
      <c r="F8" s="159">
        <v>0.13053097345132744</v>
      </c>
      <c r="G8" s="159">
        <v>4.4247787610619475E-2</v>
      </c>
      <c r="H8" s="478"/>
    </row>
    <row r="9" spans="1:8" x14ac:dyDescent="0.25">
      <c r="A9" s="479"/>
      <c r="B9" s="479" t="s">
        <v>770</v>
      </c>
      <c r="C9" s="480">
        <v>0.15824175824175823</v>
      </c>
      <c r="D9" s="480">
        <v>0.32747252747252747</v>
      </c>
      <c r="E9" s="480">
        <v>0.31868131868131866</v>
      </c>
      <c r="F9" s="480">
        <v>0.14065934065934066</v>
      </c>
      <c r="G9" s="480">
        <v>5.4945054945054944E-2</v>
      </c>
      <c r="H9" s="478"/>
    </row>
    <row r="10" spans="1:8" x14ac:dyDescent="0.25">
      <c r="A10" s="478"/>
      <c r="B10" s="478"/>
      <c r="C10" s="478"/>
      <c r="D10" s="478"/>
      <c r="E10" s="478"/>
      <c r="F10" s="478"/>
      <c r="G10" s="478"/>
      <c r="H10" s="478"/>
    </row>
    <row r="11" spans="1:8" ht="45" customHeight="1" x14ac:dyDescent="0.25">
      <c r="A11" s="806" t="s">
        <v>768</v>
      </c>
      <c r="B11" s="806"/>
      <c r="C11" s="806"/>
      <c r="D11" s="806"/>
      <c r="E11" s="806"/>
      <c r="F11" s="806"/>
      <c r="G11" s="806"/>
      <c r="H11" s="478"/>
    </row>
    <row r="12" spans="1:8" x14ac:dyDescent="0.25">
      <c r="A12" s="484"/>
      <c r="B12" s="484"/>
      <c r="C12" s="484"/>
      <c r="D12" s="484"/>
      <c r="E12" s="484"/>
      <c r="F12" s="484"/>
      <c r="G12" s="484"/>
    </row>
    <row r="13" spans="1:8" x14ac:dyDescent="0.25">
      <c r="A13" s="484" t="s">
        <v>385</v>
      </c>
      <c r="B13" s="484"/>
      <c r="C13" s="484"/>
      <c r="D13" s="484"/>
      <c r="E13" s="484"/>
      <c r="F13" s="484"/>
      <c r="G13" s="484"/>
    </row>
    <row r="14" spans="1:8" x14ac:dyDescent="0.25">
      <c r="A14" s="489"/>
    </row>
    <row r="15" spans="1:8" x14ac:dyDescent="0.25">
      <c r="A15" s="79" t="s">
        <v>722</v>
      </c>
    </row>
  </sheetData>
  <mergeCells count="2">
    <mergeCell ref="A1:G1"/>
    <mergeCell ref="A11:G11"/>
  </mergeCells>
  <pageMargins left="0.7" right="0.7" top="0.75" bottom="0.75" header="0.3" footer="0.3"/>
  <pageSetup scale="56" fitToHeight="0" orientation="landscape" horizontalDpi="4294967294" verticalDpi="4294967294"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E0F11-967F-4873-BB35-3A0D177FB79B}">
  <sheetPr>
    <tabColor theme="5" tint="0.39997558519241921"/>
    <pageSetUpPr fitToPage="1"/>
  </sheetPr>
  <dimension ref="A1:N74"/>
  <sheetViews>
    <sheetView zoomScale="90" zoomScaleNormal="90" workbookViewId="0">
      <selection activeCell="M19" sqref="M19"/>
    </sheetView>
  </sheetViews>
  <sheetFormatPr defaultRowHeight="15" x14ac:dyDescent="0.25"/>
  <cols>
    <col min="1" max="1" width="25.85546875" customWidth="1"/>
    <col min="2" max="2" width="12" customWidth="1"/>
    <col min="3" max="5" width="14.28515625" customWidth="1"/>
    <col min="6" max="6" width="10.7109375" customWidth="1"/>
    <col min="7" max="7" width="14.28515625" customWidth="1"/>
    <col min="8" max="8" width="15.7109375" style="478" customWidth="1"/>
    <col min="9" max="9" width="14.28515625" style="478" customWidth="1"/>
    <col min="10" max="10" width="18.140625" style="478" customWidth="1"/>
    <col min="11" max="11" width="14.28515625" style="478" customWidth="1"/>
    <col min="12" max="12" width="8.140625" style="519" customWidth="1"/>
    <col min="13" max="13" width="8.140625" style="265" customWidth="1"/>
  </cols>
  <sheetData>
    <row r="1" spans="1:14" ht="46.5" customHeight="1" x14ac:dyDescent="0.25">
      <c r="A1" s="807" t="s">
        <v>772</v>
      </c>
      <c r="B1" s="807"/>
      <c r="C1" s="807"/>
      <c r="D1" s="807"/>
      <c r="E1" s="807"/>
      <c r="F1" s="807"/>
      <c r="G1" s="478"/>
      <c r="H1" s="526" t="s">
        <v>773</v>
      </c>
      <c r="I1" s="479"/>
      <c r="J1" s="479"/>
      <c r="K1" s="479"/>
    </row>
    <row r="2" spans="1:14" s="264" customFormat="1" ht="28.5" customHeight="1" x14ac:dyDescent="0.25">
      <c r="A2" s="487"/>
      <c r="B2" s="477" t="s">
        <v>401</v>
      </c>
      <c r="C2" s="477" t="s">
        <v>391</v>
      </c>
      <c r="D2" s="477" t="s">
        <v>392</v>
      </c>
      <c r="E2" s="477" t="s">
        <v>393</v>
      </c>
      <c r="F2" s="477" t="s">
        <v>394</v>
      </c>
      <c r="G2" s="478"/>
      <c r="H2" s="522"/>
      <c r="I2" s="523" t="s">
        <v>688</v>
      </c>
      <c r="J2" s="523" t="s">
        <v>429</v>
      </c>
      <c r="K2" s="523" t="s">
        <v>428</v>
      </c>
      <c r="L2" s="519"/>
      <c r="M2" s="265"/>
      <c r="N2"/>
    </row>
    <row r="3" spans="1:14" s="264" customFormat="1" x14ac:dyDescent="0.25">
      <c r="A3" s="478" t="s">
        <v>376</v>
      </c>
      <c r="B3" s="159">
        <v>0</v>
      </c>
      <c r="C3" s="159">
        <v>0.30927835051546393</v>
      </c>
      <c r="D3" s="159">
        <v>0.40206185567010316</v>
      </c>
      <c r="E3" s="159">
        <v>0.20618556701030932</v>
      </c>
      <c r="F3" s="159">
        <v>8.2474226804123724E-2</v>
      </c>
      <c r="G3" s="478"/>
      <c r="H3" s="478" t="s">
        <v>390</v>
      </c>
      <c r="I3" s="521">
        <v>108.17000000000002</v>
      </c>
      <c r="J3" s="488">
        <v>7.1899999999999995</v>
      </c>
      <c r="K3" s="521">
        <v>15000</v>
      </c>
      <c r="L3" s="519"/>
      <c r="M3" s="265"/>
      <c r="N3"/>
    </row>
    <row r="4" spans="1:14" s="264" customFormat="1" x14ac:dyDescent="0.25">
      <c r="A4" s="478" t="s">
        <v>377</v>
      </c>
      <c r="B4" s="159">
        <v>1.6528925619834711E-2</v>
      </c>
      <c r="C4" s="159">
        <v>0.23966942148760328</v>
      </c>
      <c r="D4" s="159">
        <v>0.43388429752066121</v>
      </c>
      <c r="E4" s="159">
        <v>0.23140495867768598</v>
      </c>
      <c r="F4" s="159">
        <v>7.8512396694214878E-2</v>
      </c>
      <c r="G4" s="478"/>
      <c r="H4" s="478" t="s">
        <v>391</v>
      </c>
      <c r="I4" s="521">
        <v>498.09999999999997</v>
      </c>
      <c r="J4" s="488">
        <v>14.920000000000002</v>
      </c>
      <c r="K4" s="521">
        <v>33400</v>
      </c>
      <c r="L4" s="519"/>
      <c r="M4" s="265"/>
      <c r="N4"/>
    </row>
    <row r="5" spans="1:14" s="264" customFormat="1" x14ac:dyDescent="0.25">
      <c r="A5" s="478" t="s">
        <v>378</v>
      </c>
      <c r="B5" s="159">
        <v>2.1126760563380278E-2</v>
      </c>
      <c r="C5" s="159">
        <v>0.22535211267605632</v>
      </c>
      <c r="D5" s="159">
        <v>0.47183098591549294</v>
      </c>
      <c r="E5" s="159">
        <v>0.21126760563380279</v>
      </c>
      <c r="F5" s="159">
        <v>7.0422535211267609E-2</v>
      </c>
      <c r="G5" s="478"/>
      <c r="H5" s="478" t="s">
        <v>392</v>
      </c>
      <c r="I5" s="521">
        <v>626.99</v>
      </c>
      <c r="J5" s="488">
        <v>14.459999999999999</v>
      </c>
      <c r="K5" s="521">
        <v>43400</v>
      </c>
      <c r="L5" s="519"/>
      <c r="M5" s="265"/>
      <c r="N5"/>
    </row>
    <row r="6" spans="1:14" s="264" customFormat="1" x14ac:dyDescent="0.25">
      <c r="A6" s="478" t="s">
        <v>379</v>
      </c>
      <c r="B6" s="159">
        <v>1.9083969465648859E-2</v>
      </c>
      <c r="C6" s="159">
        <v>0.29007633587786263</v>
      </c>
      <c r="D6" s="159">
        <v>0.45419847328244278</v>
      </c>
      <c r="E6" s="159">
        <v>0.17938931297709926</v>
      </c>
      <c r="F6" s="159">
        <v>5.725190839694657E-2</v>
      </c>
      <c r="G6" s="478"/>
      <c r="H6" s="478" t="s">
        <v>393</v>
      </c>
      <c r="I6" s="521">
        <v>286.58999999999997</v>
      </c>
      <c r="J6" s="488">
        <v>6.34</v>
      </c>
      <c r="K6" s="521">
        <v>45200</v>
      </c>
      <c r="L6" s="519"/>
      <c r="M6" s="265"/>
      <c r="N6"/>
    </row>
    <row r="7" spans="1:14" s="264" customFormat="1" x14ac:dyDescent="0.25">
      <c r="A7" s="478" t="s">
        <v>380</v>
      </c>
      <c r="B7" s="159">
        <v>3.94431554524362E-2</v>
      </c>
      <c r="C7" s="159">
        <v>0.35034802784222741</v>
      </c>
      <c r="D7" s="159">
        <v>0.40139211136890957</v>
      </c>
      <c r="E7" s="159">
        <v>0.1577726218097448</v>
      </c>
      <c r="F7" s="159">
        <v>5.1044083526682139E-2</v>
      </c>
      <c r="G7" s="478"/>
      <c r="H7" s="479" t="s">
        <v>394</v>
      </c>
      <c r="I7" s="524">
        <v>101.39999999999999</v>
      </c>
      <c r="J7" s="525">
        <v>2.4699999999999998</v>
      </c>
      <c r="K7" s="524">
        <v>41100</v>
      </c>
      <c r="L7" s="519"/>
      <c r="M7" s="265"/>
      <c r="N7"/>
    </row>
    <row r="8" spans="1:14" s="264" customFormat="1" x14ac:dyDescent="0.25">
      <c r="A8" s="478" t="s">
        <v>381</v>
      </c>
      <c r="B8" s="159">
        <v>0.15708418891170431</v>
      </c>
      <c r="C8" s="159">
        <v>0.37782340862422997</v>
      </c>
      <c r="D8" s="159">
        <v>0.30082135523613962</v>
      </c>
      <c r="E8" s="159">
        <v>0.12114989733059547</v>
      </c>
      <c r="F8" s="159">
        <v>4.3121149897330596E-2</v>
      </c>
      <c r="G8" s="478"/>
      <c r="H8" s="478"/>
      <c r="I8" s="478"/>
      <c r="J8" s="478"/>
      <c r="K8" s="478"/>
      <c r="L8" s="519"/>
      <c r="M8" s="265"/>
      <c r="N8"/>
    </row>
    <row r="9" spans="1:14" s="264" customFormat="1" x14ac:dyDescent="0.25">
      <c r="A9" s="478" t="s">
        <v>382</v>
      </c>
      <c r="B9" s="159">
        <v>0.21221864951768488</v>
      </c>
      <c r="C9" s="159">
        <v>0.34512325830653806</v>
      </c>
      <c r="D9" s="159">
        <v>0.27652733118971062</v>
      </c>
      <c r="E9" s="159">
        <v>0.11897106109324759</v>
      </c>
      <c r="F9" s="159">
        <v>4.7159699892818867E-2</v>
      </c>
      <c r="G9" s="478"/>
      <c r="H9" s="478"/>
      <c r="I9" s="478"/>
      <c r="J9" s="478"/>
      <c r="K9" s="478"/>
      <c r="L9" s="519"/>
      <c r="M9" s="265"/>
      <c r="N9"/>
    </row>
    <row r="10" spans="1:14" s="264" customFormat="1" x14ac:dyDescent="0.25">
      <c r="A10" s="478" t="s">
        <v>383</v>
      </c>
      <c r="B10" s="159">
        <v>0.27755644090305442</v>
      </c>
      <c r="C10" s="159">
        <v>0.30810092961487379</v>
      </c>
      <c r="D10" s="159">
        <v>0.24701195219123506</v>
      </c>
      <c r="E10" s="159">
        <v>0.11686586985391766</v>
      </c>
      <c r="F10" s="159">
        <v>5.0464807436918988E-2</v>
      </c>
      <c r="G10" s="478"/>
      <c r="H10" s="478"/>
      <c r="I10" s="478"/>
      <c r="J10" s="478"/>
      <c r="K10" s="478"/>
      <c r="L10" s="519"/>
      <c r="M10" s="265"/>
      <c r="N10"/>
    </row>
    <row r="11" spans="1:14" s="264" customFormat="1" x14ac:dyDescent="0.25">
      <c r="A11" s="479" t="s">
        <v>384</v>
      </c>
      <c r="B11" s="480">
        <v>0.18465909090909091</v>
      </c>
      <c r="C11" s="480">
        <v>0.31676136363636365</v>
      </c>
      <c r="D11" s="480">
        <v>0.29261363636363635</v>
      </c>
      <c r="E11" s="480">
        <v>0.13636363636363635</v>
      </c>
      <c r="F11" s="480">
        <v>6.9602272727272721E-2</v>
      </c>
      <c r="G11" s="478"/>
      <c r="H11" s="478"/>
      <c r="I11" s="478"/>
      <c r="J11" s="478"/>
      <c r="K11" s="478"/>
      <c r="L11" s="519"/>
      <c r="M11" s="265"/>
      <c r="N11"/>
    </row>
    <row r="12" spans="1:14" x14ac:dyDescent="0.25">
      <c r="A12" s="478"/>
      <c r="B12" s="478"/>
      <c r="C12" s="478"/>
      <c r="D12" s="478"/>
      <c r="E12" s="478"/>
      <c r="F12" s="478"/>
      <c r="G12" s="478"/>
    </row>
    <row r="13" spans="1:14" ht="44.25" customHeight="1" x14ac:dyDescent="0.25">
      <c r="A13" s="806" t="s">
        <v>768</v>
      </c>
      <c r="B13" s="806"/>
      <c r="C13" s="806"/>
      <c r="D13" s="806"/>
      <c r="E13" s="806"/>
      <c r="F13" s="806"/>
      <c r="G13" s="806"/>
      <c r="L13" s="478"/>
      <c r="M13"/>
    </row>
    <row r="14" spans="1:14" x14ac:dyDescent="0.25">
      <c r="A14" s="484"/>
      <c r="B14" s="484"/>
      <c r="C14" s="484"/>
      <c r="D14" s="484"/>
      <c r="E14" s="484"/>
      <c r="F14" s="484"/>
      <c r="G14" s="484"/>
      <c r="L14" s="478"/>
      <c r="M14"/>
    </row>
    <row r="15" spans="1:14" x14ac:dyDescent="0.25">
      <c r="A15" s="484" t="s">
        <v>385</v>
      </c>
      <c r="B15" s="484"/>
      <c r="C15" s="484"/>
      <c r="D15" s="484"/>
      <c r="E15" s="484"/>
      <c r="F15" s="484"/>
      <c r="G15" s="484"/>
      <c r="L15" s="478"/>
      <c r="M15"/>
    </row>
    <row r="16" spans="1:14" x14ac:dyDescent="0.25">
      <c r="A16" s="489"/>
      <c r="L16" s="478"/>
      <c r="M16"/>
    </row>
    <row r="17" spans="1:13" x14ac:dyDescent="0.25">
      <c r="A17" s="79" t="s">
        <v>722</v>
      </c>
      <c r="L17" s="478"/>
      <c r="M17"/>
    </row>
    <row r="18" spans="1:13" x14ac:dyDescent="0.25">
      <c r="E18" s="264"/>
      <c r="F18" s="265"/>
      <c r="L18" s="478"/>
      <c r="M18"/>
    </row>
    <row r="19" spans="1:13" x14ac:dyDescent="0.25">
      <c r="E19" s="264"/>
      <c r="F19" s="265"/>
      <c r="L19" s="478"/>
      <c r="M19"/>
    </row>
    <row r="20" spans="1:13" x14ac:dyDescent="0.25">
      <c r="E20" s="264"/>
      <c r="F20" s="265"/>
      <c r="L20" s="478"/>
      <c r="M20"/>
    </row>
    <row r="21" spans="1:13" x14ac:dyDescent="0.25">
      <c r="E21" s="264"/>
      <c r="F21" s="265"/>
      <c r="L21" s="478"/>
      <c r="M21"/>
    </row>
    <row r="22" spans="1:13" x14ac:dyDescent="0.25">
      <c r="E22" s="264"/>
      <c r="F22" s="265"/>
      <c r="L22" s="478"/>
      <c r="M22"/>
    </row>
    <row r="23" spans="1:13" x14ac:dyDescent="0.25">
      <c r="E23" s="264"/>
      <c r="F23" s="265"/>
      <c r="L23" s="478"/>
      <c r="M23"/>
    </row>
    <row r="24" spans="1:13" x14ac:dyDescent="0.25">
      <c r="E24" s="264"/>
      <c r="F24" s="265"/>
      <c r="L24" s="478"/>
      <c r="M24"/>
    </row>
    <row r="25" spans="1:13" x14ac:dyDescent="0.25">
      <c r="E25" s="264"/>
      <c r="F25" s="265"/>
      <c r="L25" s="478"/>
      <c r="M25"/>
    </row>
    <row r="26" spans="1:13" x14ac:dyDescent="0.25">
      <c r="E26" s="264"/>
      <c r="F26" s="265"/>
      <c r="L26" s="478"/>
      <c r="M26"/>
    </row>
    <row r="27" spans="1:13" x14ac:dyDescent="0.25">
      <c r="E27" s="264"/>
      <c r="F27" s="265"/>
      <c r="L27" s="478"/>
      <c r="M27"/>
    </row>
    <row r="28" spans="1:13" x14ac:dyDescent="0.25">
      <c r="E28" s="264"/>
      <c r="F28" s="265"/>
      <c r="L28" s="478"/>
      <c r="M28"/>
    </row>
    <row r="29" spans="1:13" x14ac:dyDescent="0.25">
      <c r="E29" s="264"/>
      <c r="F29" s="265"/>
      <c r="L29" s="478"/>
      <c r="M29"/>
    </row>
    <row r="30" spans="1:13" x14ac:dyDescent="0.25">
      <c r="E30" s="264"/>
      <c r="F30" s="265"/>
      <c r="L30" s="478"/>
      <c r="M30"/>
    </row>
    <row r="31" spans="1:13" x14ac:dyDescent="0.25">
      <c r="E31" s="264"/>
      <c r="F31" s="265"/>
      <c r="L31" s="478"/>
      <c r="M31"/>
    </row>
    <row r="32" spans="1:13" x14ac:dyDescent="0.25">
      <c r="E32" s="264"/>
      <c r="F32" s="265"/>
      <c r="L32" s="478"/>
      <c r="M32"/>
    </row>
    <row r="33" spans="5:13" x14ac:dyDescent="0.25">
      <c r="E33" s="264"/>
      <c r="F33" s="265"/>
      <c r="L33" s="478"/>
      <c r="M33"/>
    </row>
    <row r="34" spans="5:13" x14ac:dyDescent="0.25">
      <c r="E34" s="264"/>
      <c r="F34" s="265"/>
      <c r="L34" s="478"/>
      <c r="M34"/>
    </row>
    <row r="35" spans="5:13" x14ac:dyDescent="0.25">
      <c r="E35" s="264"/>
      <c r="F35" s="265"/>
      <c r="L35" s="478"/>
      <c r="M35"/>
    </row>
    <row r="36" spans="5:13" x14ac:dyDescent="0.25">
      <c r="E36" s="264"/>
      <c r="F36" s="265"/>
      <c r="L36" s="478"/>
      <c r="M36"/>
    </row>
    <row r="37" spans="5:13" x14ac:dyDescent="0.25">
      <c r="E37" s="264"/>
      <c r="F37" s="265"/>
      <c r="L37" s="478"/>
      <c r="M37"/>
    </row>
    <row r="38" spans="5:13" x14ac:dyDescent="0.25">
      <c r="E38" s="264"/>
      <c r="F38" s="265"/>
      <c r="L38" s="478"/>
      <c r="M38"/>
    </row>
    <row r="39" spans="5:13" x14ac:dyDescent="0.25">
      <c r="E39" s="264"/>
      <c r="F39" s="265"/>
      <c r="L39" s="478"/>
      <c r="M39"/>
    </row>
    <row r="40" spans="5:13" x14ac:dyDescent="0.25">
      <c r="E40" s="264"/>
      <c r="F40" s="265"/>
      <c r="L40" s="478"/>
      <c r="M40"/>
    </row>
    <row r="41" spans="5:13" x14ac:dyDescent="0.25">
      <c r="E41" s="264"/>
      <c r="F41" s="265"/>
      <c r="L41" s="478"/>
      <c r="M41"/>
    </row>
    <row r="42" spans="5:13" x14ac:dyDescent="0.25">
      <c r="E42" s="264"/>
      <c r="F42" s="265"/>
      <c r="L42" s="478"/>
      <c r="M42"/>
    </row>
    <row r="43" spans="5:13" x14ac:dyDescent="0.25">
      <c r="E43" s="264"/>
      <c r="F43" s="265"/>
      <c r="L43" s="478"/>
      <c r="M43"/>
    </row>
    <row r="44" spans="5:13" x14ac:dyDescent="0.25">
      <c r="E44" s="264"/>
      <c r="F44" s="265"/>
      <c r="L44" s="478"/>
      <c r="M44"/>
    </row>
    <row r="45" spans="5:13" x14ac:dyDescent="0.25">
      <c r="E45" s="264"/>
      <c r="F45" s="265"/>
      <c r="L45" s="478"/>
      <c r="M45"/>
    </row>
    <row r="46" spans="5:13" x14ac:dyDescent="0.25">
      <c r="E46" s="264"/>
      <c r="F46" s="265"/>
      <c r="L46" s="478"/>
      <c r="M46"/>
    </row>
    <row r="47" spans="5:13" x14ac:dyDescent="0.25">
      <c r="E47" s="264"/>
      <c r="F47" s="265"/>
      <c r="L47" s="478"/>
      <c r="M47"/>
    </row>
    <row r="48" spans="5:13" x14ac:dyDescent="0.25">
      <c r="E48" s="264"/>
      <c r="F48" s="265"/>
      <c r="L48" s="478"/>
      <c r="M48"/>
    </row>
    <row r="49" spans="5:13" x14ac:dyDescent="0.25">
      <c r="E49" s="264"/>
      <c r="F49" s="265"/>
      <c r="L49" s="478"/>
      <c r="M49"/>
    </row>
    <row r="50" spans="5:13" x14ac:dyDescent="0.25">
      <c r="E50" s="264"/>
      <c r="F50" s="265"/>
      <c r="L50" s="478"/>
      <c r="M50"/>
    </row>
    <row r="51" spans="5:13" x14ac:dyDescent="0.25">
      <c r="E51" s="264"/>
      <c r="F51" s="265"/>
      <c r="L51" s="478"/>
      <c r="M51"/>
    </row>
    <row r="52" spans="5:13" x14ac:dyDescent="0.25">
      <c r="E52" s="264"/>
      <c r="F52" s="265"/>
      <c r="L52" s="478"/>
      <c r="M52"/>
    </row>
    <row r="53" spans="5:13" x14ac:dyDescent="0.25">
      <c r="E53" s="264"/>
      <c r="F53" s="265"/>
      <c r="L53" s="478"/>
      <c r="M53"/>
    </row>
    <row r="54" spans="5:13" x14ac:dyDescent="0.25">
      <c r="E54" s="264"/>
      <c r="F54" s="265"/>
      <c r="L54" s="478"/>
      <c r="M54"/>
    </row>
    <row r="55" spans="5:13" x14ac:dyDescent="0.25">
      <c r="E55" s="264"/>
      <c r="F55" s="265"/>
      <c r="L55" s="478"/>
      <c r="M55"/>
    </row>
    <row r="56" spans="5:13" x14ac:dyDescent="0.25">
      <c r="E56" s="264"/>
      <c r="F56" s="265"/>
      <c r="L56" s="478"/>
      <c r="M56"/>
    </row>
    <row r="57" spans="5:13" x14ac:dyDescent="0.25">
      <c r="E57" s="264"/>
      <c r="F57" s="265"/>
      <c r="L57" s="478"/>
      <c r="M57"/>
    </row>
    <row r="58" spans="5:13" x14ac:dyDescent="0.25">
      <c r="E58" s="264"/>
      <c r="F58" s="265"/>
      <c r="L58" s="478"/>
      <c r="M58"/>
    </row>
    <row r="59" spans="5:13" x14ac:dyDescent="0.25">
      <c r="E59" s="264"/>
      <c r="F59" s="265"/>
      <c r="L59" s="478"/>
      <c r="M59"/>
    </row>
    <row r="60" spans="5:13" x14ac:dyDescent="0.25">
      <c r="E60" s="264"/>
      <c r="F60" s="265"/>
      <c r="L60" s="478"/>
      <c r="M60"/>
    </row>
    <row r="61" spans="5:13" x14ac:dyDescent="0.25">
      <c r="E61" s="264"/>
      <c r="F61" s="265"/>
      <c r="L61" s="478"/>
      <c r="M61"/>
    </row>
    <row r="62" spans="5:13" x14ac:dyDescent="0.25">
      <c r="E62" s="264"/>
      <c r="F62" s="265"/>
      <c r="L62" s="478"/>
      <c r="M62"/>
    </row>
    <row r="63" spans="5:13" x14ac:dyDescent="0.25">
      <c r="E63" s="264"/>
      <c r="F63" s="265"/>
      <c r="L63" s="478"/>
      <c r="M63"/>
    </row>
    <row r="64" spans="5:13" x14ac:dyDescent="0.25">
      <c r="E64" s="264"/>
      <c r="F64" s="265"/>
      <c r="L64" s="478"/>
      <c r="M64"/>
    </row>
    <row r="65" spans="5:13" x14ac:dyDescent="0.25">
      <c r="E65" s="264"/>
      <c r="F65" s="265"/>
      <c r="L65" s="478"/>
      <c r="M65"/>
    </row>
    <row r="66" spans="5:13" x14ac:dyDescent="0.25">
      <c r="E66" s="264"/>
      <c r="F66" s="265"/>
      <c r="L66" s="478"/>
      <c r="M66"/>
    </row>
    <row r="67" spans="5:13" x14ac:dyDescent="0.25">
      <c r="E67" s="264"/>
      <c r="F67" s="265"/>
      <c r="L67" s="478"/>
      <c r="M67"/>
    </row>
    <row r="68" spans="5:13" x14ac:dyDescent="0.25">
      <c r="E68" s="264"/>
      <c r="F68" s="265"/>
      <c r="L68" s="478"/>
      <c r="M68"/>
    </row>
    <row r="69" spans="5:13" x14ac:dyDescent="0.25">
      <c r="E69" s="264"/>
      <c r="F69" s="265"/>
      <c r="L69" s="478"/>
      <c r="M69"/>
    </row>
    <row r="70" spans="5:13" x14ac:dyDescent="0.25">
      <c r="E70" s="264"/>
      <c r="F70" s="265"/>
      <c r="L70" s="478"/>
      <c r="M70"/>
    </row>
    <row r="71" spans="5:13" x14ac:dyDescent="0.25">
      <c r="E71" s="264"/>
      <c r="F71" s="265"/>
      <c r="L71" s="478"/>
      <c r="M71"/>
    </row>
    <row r="72" spans="5:13" x14ac:dyDescent="0.25">
      <c r="E72" s="264"/>
      <c r="F72" s="265"/>
      <c r="L72" s="478"/>
      <c r="M72"/>
    </row>
    <row r="73" spans="5:13" x14ac:dyDescent="0.25">
      <c r="E73" s="264"/>
      <c r="F73" s="265"/>
      <c r="L73" s="478"/>
      <c r="M73"/>
    </row>
    <row r="74" spans="5:13" x14ac:dyDescent="0.25">
      <c r="E74" s="264"/>
      <c r="F74" s="265"/>
      <c r="L74" s="478"/>
      <c r="M74"/>
    </row>
  </sheetData>
  <mergeCells count="2">
    <mergeCell ref="A13:G13"/>
    <mergeCell ref="A1:F1"/>
  </mergeCells>
  <pageMargins left="0.7" right="0.7" top="0.75" bottom="0.75" header="0.3" footer="0.3"/>
  <pageSetup scale="77" fitToHeight="0" orientation="landscape"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27DD-AC4D-4B42-803C-3637A1967386}">
  <sheetPr>
    <tabColor theme="5" tint="0.39997558519241921"/>
  </sheetPr>
  <dimension ref="A1:G22"/>
  <sheetViews>
    <sheetView zoomScale="90" zoomScaleNormal="90" workbookViewId="0">
      <selection activeCell="N21" sqref="N21"/>
    </sheetView>
  </sheetViews>
  <sheetFormatPr defaultColWidth="9.140625" defaultRowHeight="12.75" x14ac:dyDescent="0.2"/>
  <cols>
    <col min="1" max="1" width="46.85546875" style="490" bestFit="1" customWidth="1"/>
    <col min="2" max="2" width="18.140625" style="490" customWidth="1"/>
    <col min="3" max="16384" width="9.140625" style="490"/>
  </cols>
  <sheetData>
    <row r="1" spans="1:7" ht="50.25" customHeight="1" x14ac:dyDescent="0.2">
      <c r="A1" s="811" t="s">
        <v>774</v>
      </c>
      <c r="B1" s="811"/>
      <c r="C1" s="811"/>
      <c r="D1" s="811"/>
      <c r="E1" s="811"/>
    </row>
    <row r="2" spans="1:7" x14ac:dyDescent="0.2">
      <c r="A2" s="495"/>
      <c r="B2" s="495"/>
      <c r="C2" s="495">
        <v>2016</v>
      </c>
      <c r="D2" s="495">
        <v>2019</v>
      </c>
      <c r="E2" s="495">
        <v>2022</v>
      </c>
      <c r="G2" s="492"/>
    </row>
    <row r="3" spans="1:7" x14ac:dyDescent="0.2">
      <c r="A3" s="490" t="s">
        <v>422</v>
      </c>
      <c r="B3" s="490" t="s">
        <v>423</v>
      </c>
      <c r="C3" s="493">
        <v>0.40852751611303917</v>
      </c>
      <c r="D3" s="493">
        <v>0.50436458451422739</v>
      </c>
      <c r="E3" s="493">
        <v>0.54457303722239603</v>
      </c>
    </row>
    <row r="4" spans="1:7" x14ac:dyDescent="0.2">
      <c r="B4" s="490" t="s">
        <v>398</v>
      </c>
      <c r="C4" s="493">
        <v>0.23084245597334604</v>
      </c>
      <c r="D4" s="493">
        <v>0.30067972810875648</v>
      </c>
      <c r="E4" s="493">
        <v>0.32773437500000002</v>
      </c>
    </row>
    <row r="5" spans="1:7" x14ac:dyDescent="0.2">
      <c r="C5" s="493"/>
      <c r="D5" s="493"/>
      <c r="E5" s="493"/>
    </row>
    <row r="6" spans="1:7" x14ac:dyDescent="0.2">
      <c r="A6" s="490" t="s">
        <v>424</v>
      </c>
      <c r="B6" s="490" t="s">
        <v>423</v>
      </c>
      <c r="C6" s="493">
        <v>0.32705337960667658</v>
      </c>
      <c r="D6" s="493">
        <v>0.24180931867135247</v>
      </c>
      <c r="E6" s="493">
        <v>0.21791262642060266</v>
      </c>
    </row>
    <row r="7" spans="1:7" x14ac:dyDescent="0.2">
      <c r="B7" s="490" t="s">
        <v>398</v>
      </c>
      <c r="C7" s="493">
        <v>0.5364112327463112</v>
      </c>
      <c r="D7" s="493">
        <v>0.44622151139544186</v>
      </c>
      <c r="E7" s="493">
        <v>0.41835937500000003</v>
      </c>
    </row>
    <row r="8" spans="1:7" x14ac:dyDescent="0.2">
      <c r="C8" s="493"/>
      <c r="D8" s="493"/>
      <c r="E8" s="493"/>
    </row>
    <row r="9" spans="1:7" x14ac:dyDescent="0.2">
      <c r="A9" s="490" t="s">
        <v>425</v>
      </c>
      <c r="B9" s="490" t="s">
        <v>423</v>
      </c>
      <c r="C9" s="493">
        <v>0.13121798049909106</v>
      </c>
      <c r="D9" s="493">
        <v>0.13411177870989685</v>
      </c>
      <c r="E9" s="493">
        <v>0.12803670107392348</v>
      </c>
    </row>
    <row r="10" spans="1:7" x14ac:dyDescent="0.2">
      <c r="B10" s="490" t="s">
        <v>398</v>
      </c>
      <c r="C10" s="493">
        <v>9.4240837696335067E-2</v>
      </c>
      <c r="D10" s="493">
        <v>0.11515393842463015</v>
      </c>
      <c r="E10" s="493">
        <v>0.12226562499999999</v>
      </c>
    </row>
    <row r="11" spans="1:7" x14ac:dyDescent="0.2">
      <c r="C11" s="493"/>
      <c r="D11" s="493"/>
      <c r="E11" s="493"/>
    </row>
    <row r="12" spans="1:7" x14ac:dyDescent="0.2">
      <c r="A12" s="490" t="s">
        <v>426</v>
      </c>
      <c r="B12" s="490" t="s">
        <v>423</v>
      </c>
      <c r="C12" s="493">
        <v>0.1332011237811932</v>
      </c>
      <c r="D12" s="493">
        <v>0.11971431810452331</v>
      </c>
      <c r="E12" s="493">
        <v>0.1094776352830779</v>
      </c>
    </row>
    <row r="13" spans="1:7" x14ac:dyDescent="0.2">
      <c r="A13" s="491"/>
      <c r="B13" s="491" t="s">
        <v>398</v>
      </c>
      <c r="C13" s="494">
        <v>0.13850547358400761</v>
      </c>
      <c r="D13" s="494">
        <v>0.13794482207117154</v>
      </c>
      <c r="E13" s="494">
        <v>0.13164062499999998</v>
      </c>
    </row>
    <row r="14" spans="1:7" x14ac:dyDescent="0.2">
      <c r="C14" s="493"/>
      <c r="D14" s="493"/>
      <c r="E14" s="493"/>
    </row>
    <row r="15" spans="1:7" ht="77.25" customHeight="1" x14ac:dyDescent="0.2">
      <c r="A15" s="812" t="s">
        <v>685</v>
      </c>
      <c r="B15" s="812"/>
      <c r="C15" s="812"/>
      <c r="D15" s="812"/>
      <c r="E15" s="812"/>
    </row>
    <row r="16" spans="1:7" x14ac:dyDescent="0.2">
      <c r="A16" s="496"/>
    </row>
    <row r="17" spans="1:1" x14ac:dyDescent="0.2">
      <c r="A17" s="496" t="s">
        <v>686</v>
      </c>
    </row>
    <row r="18" spans="1:1" x14ac:dyDescent="0.2">
      <c r="A18" s="496"/>
    </row>
    <row r="19" spans="1:1" x14ac:dyDescent="0.2">
      <c r="A19" s="79" t="s">
        <v>722</v>
      </c>
    </row>
    <row r="20" spans="1:1" x14ac:dyDescent="0.2">
      <c r="A20" s="496"/>
    </row>
    <row r="21" spans="1:1" x14ac:dyDescent="0.2">
      <c r="A21" s="496"/>
    </row>
    <row r="22" spans="1:1" x14ac:dyDescent="0.2">
      <c r="A22" s="496"/>
    </row>
  </sheetData>
  <mergeCells count="2">
    <mergeCell ref="A1:E1"/>
    <mergeCell ref="A15:E15"/>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5673F-507B-4C93-96D2-4D989D7B48A9}">
  <sheetPr>
    <tabColor theme="5" tint="0.39997558519241921"/>
  </sheetPr>
  <dimension ref="A1:AH35"/>
  <sheetViews>
    <sheetView zoomScale="80" zoomScaleNormal="80" workbookViewId="0">
      <selection activeCell="G36" sqref="G36"/>
    </sheetView>
  </sheetViews>
  <sheetFormatPr defaultColWidth="11.42578125" defaultRowHeight="12.75" x14ac:dyDescent="0.2"/>
  <cols>
    <col min="1" max="1" width="21.85546875" style="29" customWidth="1"/>
    <col min="2" max="2" width="49.42578125" style="29" customWidth="1"/>
    <col min="3" max="26" width="11.42578125" style="29" customWidth="1"/>
    <col min="27" max="27" width="13.85546875" style="29" customWidth="1"/>
    <col min="28" max="30" width="13.140625" style="29" customWidth="1"/>
    <col min="31" max="16384" width="11.42578125" style="29"/>
  </cols>
  <sheetData>
    <row r="1" spans="1:34" ht="34.5" customHeight="1" x14ac:dyDescent="0.2">
      <c r="A1" s="30" t="s">
        <v>725</v>
      </c>
    </row>
    <row r="2" spans="1:34" ht="33.75" customHeight="1" x14ac:dyDescent="0.2">
      <c r="A2" s="34"/>
      <c r="B2" s="613"/>
      <c r="C2" s="31" t="s">
        <v>79</v>
      </c>
      <c r="D2" s="31" t="s">
        <v>80</v>
      </c>
      <c r="E2" s="31" t="s">
        <v>81</v>
      </c>
      <c r="F2" s="31" t="s">
        <v>82</v>
      </c>
      <c r="G2" s="31" t="s">
        <v>83</v>
      </c>
      <c r="H2" s="31" t="s">
        <v>84</v>
      </c>
      <c r="I2" s="31" t="s">
        <v>85</v>
      </c>
      <c r="J2" s="31" t="s">
        <v>86</v>
      </c>
      <c r="K2" s="32" t="s">
        <v>87</v>
      </c>
      <c r="L2" s="32" t="s">
        <v>88</v>
      </c>
      <c r="M2" s="32" t="s">
        <v>89</v>
      </c>
      <c r="N2" s="33" t="s">
        <v>90</v>
      </c>
      <c r="O2" s="33" t="s">
        <v>91</v>
      </c>
      <c r="P2" s="33" t="s">
        <v>92</v>
      </c>
      <c r="Q2" s="33" t="s">
        <v>93</v>
      </c>
      <c r="R2" s="33" t="s">
        <v>94</v>
      </c>
      <c r="S2" s="33" t="s">
        <v>95</v>
      </c>
      <c r="T2" s="33" t="s">
        <v>96</v>
      </c>
      <c r="U2" s="33" t="s">
        <v>97</v>
      </c>
      <c r="V2" s="33" t="s">
        <v>98</v>
      </c>
      <c r="W2" s="33" t="s">
        <v>99</v>
      </c>
      <c r="X2" s="33" t="s">
        <v>100</v>
      </c>
      <c r="Y2" s="33" t="s">
        <v>101</v>
      </c>
      <c r="Z2" s="33" t="s">
        <v>102</v>
      </c>
      <c r="AA2" s="33" t="s">
        <v>103</v>
      </c>
      <c r="AB2" s="32" t="s">
        <v>138</v>
      </c>
      <c r="AC2" s="32" t="s">
        <v>105</v>
      </c>
      <c r="AD2" s="32" t="s">
        <v>139</v>
      </c>
      <c r="AE2" s="34" t="s">
        <v>107</v>
      </c>
      <c r="AF2" s="34" t="s">
        <v>108</v>
      </c>
      <c r="AG2" s="34" t="s">
        <v>251</v>
      </c>
      <c r="AH2" s="34" t="s">
        <v>719</v>
      </c>
    </row>
    <row r="3" spans="1:34" x14ac:dyDescent="0.2">
      <c r="A3" s="614" t="s">
        <v>109</v>
      </c>
      <c r="T3" s="615" t="s">
        <v>110</v>
      </c>
      <c r="U3" s="615" t="s">
        <v>110</v>
      </c>
    </row>
    <row r="4" spans="1:34" x14ac:dyDescent="0.2">
      <c r="A4" s="616" t="s">
        <v>111</v>
      </c>
      <c r="B4" s="616"/>
    </row>
    <row r="5" spans="1:34" x14ac:dyDescent="0.2">
      <c r="B5" s="29" t="s">
        <v>112</v>
      </c>
      <c r="C5" s="35">
        <v>10231.742208300308</v>
      </c>
      <c r="D5" s="35">
        <v>11524.586531381279</v>
      </c>
      <c r="E5" s="35">
        <v>11927.899241433217</v>
      </c>
      <c r="F5" s="35">
        <v>10603.37163472007</v>
      </c>
      <c r="G5" s="35">
        <v>10091.848873800542</v>
      </c>
      <c r="H5" s="35">
        <v>9728.796838442915</v>
      </c>
      <c r="I5" s="35">
        <v>9982.2531017295096</v>
      </c>
      <c r="J5" s="35">
        <v>10688.696573688785</v>
      </c>
      <c r="K5" s="35">
        <v>12023.722699842516</v>
      </c>
      <c r="L5" s="35">
        <v>11724.414033891178</v>
      </c>
      <c r="M5" s="35">
        <v>12519.859144822767</v>
      </c>
      <c r="N5" s="35">
        <v>15262.285552624508</v>
      </c>
      <c r="O5" s="35">
        <v>17534.804163571211</v>
      </c>
      <c r="P5" s="35">
        <v>18714.450768515708</v>
      </c>
      <c r="Q5" s="35">
        <v>18863.097812425622</v>
      </c>
      <c r="R5" s="35">
        <v>17611.146386495344</v>
      </c>
      <c r="S5" s="35">
        <v>17227.719177377432</v>
      </c>
      <c r="T5" s="35">
        <v>19180.143104031165</v>
      </c>
      <c r="U5" s="35">
        <v>23020.27617974376</v>
      </c>
      <c r="V5" s="35">
        <v>37881.81772937526</v>
      </c>
      <c r="W5" s="35">
        <v>44334.377449728185</v>
      </c>
      <c r="X5" s="35">
        <v>40445.790372159921</v>
      </c>
      <c r="Y5" s="35">
        <v>37838.757619198674</v>
      </c>
      <c r="Z5" s="35">
        <v>36613.029281934912</v>
      </c>
      <c r="AA5" s="35">
        <v>35055.312118527945</v>
      </c>
      <c r="AB5" s="35">
        <v>32650.027460104597</v>
      </c>
      <c r="AC5" s="35">
        <v>30363.430271871905</v>
      </c>
      <c r="AD5" s="35">
        <v>31695.413331899072</v>
      </c>
      <c r="AE5" s="35">
        <v>30656.631892551984</v>
      </c>
      <c r="AF5" s="617">
        <v>30119.42336122179</v>
      </c>
      <c r="AG5" s="617">
        <v>27709.63633380278</v>
      </c>
      <c r="AH5" s="617">
        <v>25865.306096786084</v>
      </c>
    </row>
    <row r="6" spans="1:34" x14ac:dyDescent="0.2">
      <c r="B6" s="29" t="s">
        <v>113</v>
      </c>
      <c r="C6" s="35">
        <v>949.52490550879907</v>
      </c>
      <c r="D6" s="35">
        <v>1033.8341090308372</v>
      </c>
      <c r="E6" s="35">
        <v>1119.3417260869564</v>
      </c>
      <c r="F6" s="35">
        <v>1093.7943141176472</v>
      </c>
      <c r="G6" s="35">
        <v>1065.1662486504724</v>
      </c>
      <c r="H6" s="35">
        <v>1036.5491509186352</v>
      </c>
      <c r="I6" s="35">
        <v>1007.1051666666666</v>
      </c>
      <c r="J6" s="35">
        <v>984.60874766355153</v>
      </c>
      <c r="K6" s="35">
        <v>1020.3483405521473</v>
      </c>
      <c r="L6" s="35">
        <v>1006.6210205882354</v>
      </c>
      <c r="M6" s="35">
        <v>976.94283821138242</v>
      </c>
      <c r="N6" s="35">
        <v>1056.6911976284587</v>
      </c>
      <c r="O6" s="35">
        <v>1091.5722945525292</v>
      </c>
      <c r="P6" s="35">
        <v>1118.0295833152175</v>
      </c>
      <c r="Q6" s="35">
        <v>1104.8073760190578</v>
      </c>
      <c r="R6" s="35">
        <v>1080.0755978494626</v>
      </c>
      <c r="S6" s="35">
        <v>1035.9629340277779</v>
      </c>
      <c r="T6" s="35">
        <v>1007.1952103288287</v>
      </c>
      <c r="U6" s="35">
        <v>953.06108117397355</v>
      </c>
      <c r="V6" s="35">
        <v>929.23017857059631</v>
      </c>
      <c r="W6" s="35">
        <v>941.09932884213219</v>
      </c>
      <c r="X6" s="35">
        <v>886.25918502349532</v>
      </c>
      <c r="Y6" s="35">
        <v>865.16868546216381</v>
      </c>
      <c r="Z6" s="35">
        <v>852.44286396201892</v>
      </c>
      <c r="AA6" s="35">
        <v>839.146712371587</v>
      </c>
      <c r="AB6" s="35">
        <v>838.15184607011315</v>
      </c>
      <c r="AC6" s="35">
        <v>827.70904652780973</v>
      </c>
      <c r="AD6" s="35">
        <v>810.36744533289811</v>
      </c>
      <c r="AE6" s="35">
        <v>905.70843301859384</v>
      </c>
      <c r="AF6" s="617">
        <v>889.91467192371022</v>
      </c>
      <c r="AG6" s="617">
        <v>905.16047494117356</v>
      </c>
      <c r="AH6" s="617">
        <v>871.17284500000005</v>
      </c>
    </row>
    <row r="7" spans="1:34" x14ac:dyDescent="0.2">
      <c r="B7" s="29" t="s">
        <v>114</v>
      </c>
      <c r="C7" s="35">
        <v>121.98629047834739</v>
      </c>
      <c r="D7" s="35">
        <v>123.96193111747432</v>
      </c>
      <c r="E7" s="35">
        <v>137.95485581981467</v>
      </c>
      <c r="F7" s="35">
        <v>134.78528795190317</v>
      </c>
      <c r="G7" s="35">
        <v>132.29138634224023</v>
      </c>
      <c r="H7" s="35">
        <v>114.21490580885829</v>
      </c>
      <c r="I7" s="35">
        <v>54.948736937667306</v>
      </c>
      <c r="J7" s="35">
        <v>84.093246806791271</v>
      </c>
      <c r="K7" s="35">
        <v>41.26692896638037</v>
      </c>
      <c r="L7" s="35">
        <v>40.758689341176471</v>
      </c>
      <c r="M7" s="35">
        <v>62.943089430894325</v>
      </c>
      <c r="N7" s="35">
        <v>84.152173913043498</v>
      </c>
      <c r="O7" s="35">
        <v>100.04830253774321</v>
      </c>
      <c r="P7" s="35">
        <v>97.452784750543429</v>
      </c>
      <c r="Q7" s="35">
        <v>94.152307743620966</v>
      </c>
      <c r="R7" s="35">
        <v>90.19025762492258</v>
      </c>
      <c r="S7" s="35">
        <v>86.61936698333335</v>
      </c>
      <c r="T7" s="35">
        <v>84.583078621745699</v>
      </c>
      <c r="U7" s="35">
        <v>80.378071621853849</v>
      </c>
      <c r="V7" s="35">
        <v>79.618651928571779</v>
      </c>
      <c r="W7" s="35">
        <v>75.952682481243343</v>
      </c>
      <c r="X7" s="26">
        <v>0</v>
      </c>
      <c r="Y7" s="26">
        <v>0</v>
      </c>
      <c r="Z7" s="26">
        <v>0</v>
      </c>
      <c r="AA7" s="26">
        <v>0</v>
      </c>
      <c r="AB7" s="26">
        <v>0</v>
      </c>
      <c r="AC7" s="26">
        <v>0</v>
      </c>
      <c r="AD7" s="26">
        <v>0</v>
      </c>
      <c r="AE7" s="26">
        <v>0</v>
      </c>
      <c r="AF7" s="26">
        <v>0</v>
      </c>
      <c r="AG7" s="26">
        <v>0</v>
      </c>
      <c r="AH7" s="26">
        <v>0</v>
      </c>
    </row>
    <row r="8" spans="1:34" x14ac:dyDescent="0.2">
      <c r="B8" s="29" t="s">
        <v>115</v>
      </c>
      <c r="C8" s="26">
        <v>0</v>
      </c>
      <c r="D8" s="26">
        <v>0</v>
      </c>
      <c r="E8" s="26">
        <v>0</v>
      </c>
      <c r="F8" s="26">
        <v>0</v>
      </c>
      <c r="G8" s="26">
        <v>0</v>
      </c>
      <c r="H8" s="26">
        <v>0</v>
      </c>
      <c r="I8" s="26">
        <v>0</v>
      </c>
      <c r="J8" s="26">
        <v>0</v>
      </c>
      <c r="K8" s="26">
        <v>0</v>
      </c>
      <c r="L8" s="26">
        <v>0</v>
      </c>
      <c r="M8" s="26">
        <v>0</v>
      </c>
      <c r="N8" s="26">
        <v>0</v>
      </c>
      <c r="O8" s="26">
        <v>0</v>
      </c>
      <c r="P8" s="26">
        <v>0</v>
      </c>
      <c r="Q8" s="26">
        <v>0</v>
      </c>
      <c r="R8" s="26">
        <v>0</v>
      </c>
      <c r="S8" s="35">
        <v>325.27152777777786</v>
      </c>
      <c r="T8" s="35">
        <v>403.41785341276727</v>
      </c>
      <c r="U8" s="35">
        <v>427.38935714049512</v>
      </c>
      <c r="V8" s="35">
        <v>604.99881139383888</v>
      </c>
      <c r="W8" s="35">
        <v>687.61483196976928</v>
      </c>
      <c r="X8" s="26">
        <v>0</v>
      </c>
      <c r="Y8" s="26">
        <v>0</v>
      </c>
      <c r="Z8" s="26">
        <v>0</v>
      </c>
      <c r="AA8" s="26">
        <v>0</v>
      </c>
      <c r="AB8" s="26">
        <v>0</v>
      </c>
      <c r="AC8" s="26">
        <v>0</v>
      </c>
      <c r="AD8" s="26">
        <v>0</v>
      </c>
      <c r="AE8" s="26">
        <v>0</v>
      </c>
      <c r="AF8" s="26">
        <v>0</v>
      </c>
      <c r="AG8" s="26">
        <v>0</v>
      </c>
      <c r="AH8" s="26">
        <v>0</v>
      </c>
    </row>
    <row r="9" spans="1:34" x14ac:dyDescent="0.2">
      <c r="B9" s="29" t="s">
        <v>116</v>
      </c>
      <c r="C9" s="26">
        <v>0</v>
      </c>
      <c r="D9" s="26">
        <v>0</v>
      </c>
      <c r="E9" s="26">
        <v>0</v>
      </c>
      <c r="F9" s="26">
        <v>0</v>
      </c>
      <c r="G9" s="26">
        <v>0</v>
      </c>
      <c r="H9" s="26">
        <v>0</v>
      </c>
      <c r="I9" s="26">
        <v>0</v>
      </c>
      <c r="J9" s="26">
        <v>0</v>
      </c>
      <c r="K9" s="26">
        <v>0</v>
      </c>
      <c r="L9" s="26">
        <v>0</v>
      </c>
      <c r="M9" s="26">
        <v>0</v>
      </c>
      <c r="N9" s="26">
        <v>0</v>
      </c>
      <c r="O9" s="26">
        <v>0</v>
      </c>
      <c r="P9" s="26">
        <v>0</v>
      </c>
      <c r="Q9" s="26">
        <v>0</v>
      </c>
      <c r="R9" s="26">
        <v>0</v>
      </c>
      <c r="S9" s="35">
        <v>275.53993055555566</v>
      </c>
      <c r="T9" s="35">
        <v>267.73875769926013</v>
      </c>
      <c r="U9" s="35">
        <v>251.43791761224884</v>
      </c>
      <c r="V9" s="35">
        <v>453.43334716156193</v>
      </c>
      <c r="W9" s="35">
        <v>537.64048862938876</v>
      </c>
      <c r="X9" s="26">
        <v>0</v>
      </c>
      <c r="Y9" s="26">
        <v>0</v>
      </c>
      <c r="Z9" s="26">
        <v>0</v>
      </c>
      <c r="AA9" s="26">
        <v>0</v>
      </c>
      <c r="AB9" s="26">
        <v>0</v>
      </c>
      <c r="AC9" s="26">
        <v>0</v>
      </c>
      <c r="AD9" s="26">
        <v>0</v>
      </c>
      <c r="AE9" s="26">
        <v>0</v>
      </c>
      <c r="AF9" s="26">
        <v>0</v>
      </c>
      <c r="AG9" s="26">
        <v>0</v>
      </c>
      <c r="AH9" s="26">
        <v>0</v>
      </c>
    </row>
    <row r="10" spans="1:34" ht="13.5" customHeight="1" x14ac:dyDescent="0.2">
      <c r="A10" s="618"/>
      <c r="B10" s="29" t="s">
        <v>117</v>
      </c>
      <c r="C10" s="35">
        <v>1314.2105406395649</v>
      </c>
      <c r="D10" s="35">
        <v>1585.6272001619848</v>
      </c>
      <c r="E10" s="35">
        <v>1692.1647557633341</v>
      </c>
      <c r="F10" s="35">
        <v>1816.0399317521708</v>
      </c>
      <c r="G10" s="35">
        <v>1735.077778982132</v>
      </c>
      <c r="H10" s="35">
        <v>1677.2707000030969</v>
      </c>
      <c r="I10" s="35">
        <v>1598.8457654782219</v>
      </c>
      <c r="J10" s="35">
        <v>1571.4213279128162</v>
      </c>
      <c r="K10" s="35">
        <v>1758.6245711507713</v>
      </c>
      <c r="L10" s="35">
        <v>1673.3504100648131</v>
      </c>
      <c r="M10" s="35">
        <v>1879.4980834110113</v>
      </c>
      <c r="N10" s="35">
        <v>2233.0878430335442</v>
      </c>
      <c r="O10" s="35">
        <v>2690.382995848312</v>
      </c>
      <c r="P10" s="35">
        <v>3051.7098466800016</v>
      </c>
      <c r="Q10" s="35">
        <v>3199.1268603329804</v>
      </c>
      <c r="R10" s="35">
        <v>3298.995168122939</v>
      </c>
      <c r="S10" s="35">
        <v>3338.8673129097228</v>
      </c>
      <c r="T10" s="35">
        <v>3377.8802250470721</v>
      </c>
      <c r="U10" s="35">
        <v>3924.1724832569398</v>
      </c>
      <c r="V10" s="35">
        <v>8821.4854504718533</v>
      </c>
      <c r="W10" s="35">
        <v>10968.6451822854</v>
      </c>
      <c r="X10" s="35">
        <v>10828.188672314536</v>
      </c>
      <c r="Y10" s="35">
        <v>12162.407888713393</v>
      </c>
      <c r="Z10" s="35">
        <v>12186.625103261989</v>
      </c>
      <c r="AA10" s="35">
        <v>12192.84839236794</v>
      </c>
      <c r="AB10" s="35">
        <v>12295.160840013239</v>
      </c>
      <c r="AC10" s="35">
        <v>11581.937491930626</v>
      </c>
      <c r="AD10" s="35">
        <v>10987.871829759062</v>
      </c>
      <c r="AE10" s="35">
        <v>10969.666935389103</v>
      </c>
      <c r="AF10" s="617">
        <v>10353.111055069516</v>
      </c>
      <c r="AG10" s="617">
        <v>9389.7075725605391</v>
      </c>
      <c r="AH10" s="617">
        <v>8330.666053787163</v>
      </c>
    </row>
    <row r="11" spans="1:34" x14ac:dyDescent="0.2">
      <c r="A11" s="616"/>
      <c r="B11" s="616" t="s">
        <v>118</v>
      </c>
      <c r="C11" s="36">
        <v>12617.463944927018</v>
      </c>
      <c r="D11" s="36">
        <v>14268.009771691575</v>
      </c>
      <c r="E11" s="36">
        <v>14877.360579103322</v>
      </c>
      <c r="F11" s="36">
        <v>13647.991168541792</v>
      </c>
      <c r="G11" s="36">
        <v>13024.384287775385</v>
      </c>
      <c r="H11" s="36">
        <v>12556.831595173506</v>
      </c>
      <c r="I11" s="36">
        <v>12643.152770812065</v>
      </c>
      <c r="J11" s="36">
        <v>13328.819896071944</v>
      </c>
      <c r="K11" s="36">
        <v>14843.962540511815</v>
      </c>
      <c r="L11" s="36">
        <v>14445.144153885405</v>
      </c>
      <c r="M11" s="36">
        <v>15439.243155876055</v>
      </c>
      <c r="N11" s="36">
        <v>18636.216767199552</v>
      </c>
      <c r="O11" s="36">
        <v>21416.807756509796</v>
      </c>
      <c r="P11" s="36">
        <v>22981.64298326147</v>
      </c>
      <c r="Q11" s="36">
        <v>23261.18435652128</v>
      </c>
      <c r="R11" s="36">
        <v>22080.40741009267</v>
      </c>
      <c r="S11" s="36">
        <v>22289.980249631601</v>
      </c>
      <c r="T11" s="36">
        <v>24320.958229140837</v>
      </c>
      <c r="U11" s="36">
        <v>28656.715090549274</v>
      </c>
      <c r="V11" s="36">
        <v>48770.584168901674</v>
      </c>
      <c r="W11" s="36">
        <v>57545.329963936114</v>
      </c>
      <c r="X11" s="36">
        <v>52160.238229497954</v>
      </c>
      <c r="Y11" s="36">
        <v>50866.334193374234</v>
      </c>
      <c r="Z11" s="36">
        <v>49652.09724915892</v>
      </c>
      <c r="AA11" s="36">
        <v>48087.307223267468</v>
      </c>
      <c r="AB11" s="36">
        <v>45783.340146187948</v>
      </c>
      <c r="AC11" s="36">
        <v>42773.076810330342</v>
      </c>
      <c r="AD11" s="36">
        <v>43493.652606991032</v>
      </c>
      <c r="AE11" s="36">
        <v>42532.007260959683</v>
      </c>
      <c r="AF11" s="36">
        <v>41362.449088215013</v>
      </c>
      <c r="AG11" s="36">
        <v>38004.50438130449</v>
      </c>
      <c r="AH11" s="36">
        <v>35067.144995573246</v>
      </c>
    </row>
    <row r="12" spans="1:34" x14ac:dyDescent="0.2">
      <c r="A12" s="616" t="s">
        <v>119</v>
      </c>
      <c r="B12" s="616"/>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F12" s="35"/>
      <c r="AG12" s="35"/>
      <c r="AH12" s="35"/>
    </row>
    <row r="13" spans="1:34" x14ac:dyDescent="0.2">
      <c r="B13" s="29" t="s">
        <v>120</v>
      </c>
      <c r="C13" s="35">
        <v>1537.1607721499622</v>
      </c>
      <c r="D13" s="35">
        <v>1475.0874663729812</v>
      </c>
      <c r="E13" s="35">
        <v>1431.9808476122596</v>
      </c>
      <c r="F13" s="35">
        <v>1390.3592589619379</v>
      </c>
      <c r="G13" s="35">
        <v>1426.521747840756</v>
      </c>
      <c r="H13" s="35">
        <v>1494.735595472441</v>
      </c>
      <c r="I13" s="35">
        <v>1440.9788818005736</v>
      </c>
      <c r="J13" s="35">
        <v>1452.8635227116513</v>
      </c>
      <c r="K13" s="35">
        <v>1435.2063214016566</v>
      </c>
      <c r="L13" s="35">
        <v>1444.4571441176472</v>
      </c>
      <c r="M13" s="35">
        <v>1434.7856558967483</v>
      </c>
      <c r="N13" s="35">
        <v>1494.9689786901188</v>
      </c>
      <c r="O13" s="35">
        <v>1702.16961276965</v>
      </c>
      <c r="P13" s="35">
        <v>1828.3493678849461</v>
      </c>
      <c r="Q13" s="35">
        <v>1791.4664641373745</v>
      </c>
      <c r="R13" s="35">
        <v>1685.2927467293903</v>
      </c>
      <c r="S13" s="35">
        <v>1677.9599412163197</v>
      </c>
      <c r="T13" s="35">
        <v>1421.3777351987055</v>
      </c>
      <c r="U13" s="35">
        <v>954.25372210448245</v>
      </c>
      <c r="V13" s="35">
        <v>826.52839907013185</v>
      </c>
      <c r="W13" s="35">
        <v>837.97851457822298</v>
      </c>
      <c r="X13" s="35">
        <v>906.36904489456685</v>
      </c>
      <c r="Y13" s="35">
        <v>939.65668895745569</v>
      </c>
      <c r="Z13" s="35">
        <v>1066.9254760902072</v>
      </c>
      <c r="AA13" s="35">
        <v>1033.132584715644</v>
      </c>
      <c r="AB13" s="35">
        <v>924.25590466495646</v>
      </c>
      <c r="AC13" s="35">
        <v>773.86737763925214</v>
      </c>
      <c r="AD13" s="35">
        <v>539.13111759553681</v>
      </c>
      <c r="AE13" s="26">
        <v>0</v>
      </c>
      <c r="AF13" s="26">
        <v>0</v>
      </c>
      <c r="AG13" s="26">
        <v>0</v>
      </c>
      <c r="AH13" s="26">
        <v>0</v>
      </c>
    </row>
    <row r="14" spans="1:34" x14ac:dyDescent="0.2">
      <c r="B14" s="619" t="s">
        <v>121</v>
      </c>
      <c r="C14" s="35">
        <v>12762.252935805751</v>
      </c>
      <c r="D14" s="35">
        <v>13230.705389567776</v>
      </c>
      <c r="E14" s="35">
        <v>13000.62024522486</v>
      </c>
      <c r="F14" s="35">
        <v>16339.382535675702</v>
      </c>
      <c r="G14" s="35">
        <v>17511.804611292908</v>
      </c>
      <c r="H14" s="35">
        <v>18796.665106455512</v>
      </c>
      <c r="I14" s="35">
        <v>19477.685566872533</v>
      </c>
      <c r="J14" s="35">
        <v>19332.088560836575</v>
      </c>
      <c r="K14" s="35">
        <v>19117.743532398345</v>
      </c>
      <c r="L14" s="35">
        <v>18402.837391482357</v>
      </c>
      <c r="M14" s="35">
        <v>17920.411942917483</v>
      </c>
      <c r="N14" s="35">
        <v>18471.537661973125</v>
      </c>
      <c r="O14" s="35">
        <v>20240.131295199226</v>
      </c>
      <c r="P14" s="35">
        <v>22226.693834790112</v>
      </c>
      <c r="Q14" s="35">
        <v>23321.729151704079</v>
      </c>
      <c r="R14" s="35">
        <v>22969.336871911113</v>
      </c>
      <c r="S14" s="35">
        <v>22640.107875670838</v>
      </c>
      <c r="T14" s="35">
        <v>26615.567121899756</v>
      </c>
      <c r="U14" s="35">
        <v>29374.469149755743</v>
      </c>
      <c r="V14" s="35">
        <v>34342.689431671228</v>
      </c>
      <c r="W14" s="35">
        <v>35968.497845265483</v>
      </c>
      <c r="X14" s="35">
        <v>34902.140958135409</v>
      </c>
      <c r="Y14" s="35">
        <v>32810.770918639646</v>
      </c>
      <c r="Z14" s="35">
        <v>30757.63299079028</v>
      </c>
      <c r="AA14" s="35">
        <v>28228.01497831264</v>
      </c>
      <c r="AB14" s="35">
        <v>26243.167667407193</v>
      </c>
      <c r="AC14" s="35">
        <v>24446.849030695859</v>
      </c>
      <c r="AD14" s="35">
        <v>23112.043695522803</v>
      </c>
      <c r="AE14" s="35">
        <v>21383.370426061803</v>
      </c>
      <c r="AF14" s="617">
        <v>19970.369825219728</v>
      </c>
      <c r="AG14" s="617">
        <v>17337.369537534421</v>
      </c>
      <c r="AH14" s="617">
        <v>15443.974636543475</v>
      </c>
    </row>
    <row r="15" spans="1:34" x14ac:dyDescent="0.2">
      <c r="B15" s="619" t="s">
        <v>122</v>
      </c>
      <c r="C15" s="26">
        <v>0</v>
      </c>
      <c r="D15" s="26">
        <v>0</v>
      </c>
      <c r="E15" s="35">
        <v>309.04787132853886</v>
      </c>
      <c r="F15" s="35">
        <v>1886.5062178185467</v>
      </c>
      <c r="G15" s="35">
        <v>6676.5310846507564</v>
      </c>
      <c r="H15" s="35">
        <v>8227.5574260089252</v>
      </c>
      <c r="I15" s="35">
        <v>9450.0600774210325</v>
      </c>
      <c r="J15" s="35">
        <v>10292.084512510904</v>
      </c>
      <c r="K15" s="35">
        <v>10627.108301541595</v>
      </c>
      <c r="L15" s="35">
        <v>11541.140527226473</v>
      </c>
      <c r="M15" s="35">
        <v>12121.793083337401</v>
      </c>
      <c r="N15" s="35">
        <v>13291.116643885378</v>
      </c>
      <c r="O15" s="35">
        <v>14770.161848059535</v>
      </c>
      <c r="P15" s="35">
        <v>16437.809321837067</v>
      </c>
      <c r="Q15" s="35">
        <v>17650.643917337482</v>
      </c>
      <c r="R15" s="35">
        <v>18465.397086183872</v>
      </c>
      <c r="S15" s="35">
        <v>18336.734956732991</v>
      </c>
      <c r="T15" s="35">
        <v>19174.926732232783</v>
      </c>
      <c r="U15" s="35">
        <v>32881.866732131144</v>
      </c>
      <c r="V15" s="35">
        <v>39070.91575158434</v>
      </c>
      <c r="W15" s="35">
        <v>38135.816127233549</v>
      </c>
      <c r="X15" s="35">
        <v>36732.513819809108</v>
      </c>
      <c r="Y15" s="35">
        <v>34838.749477877958</v>
      </c>
      <c r="Z15" s="35">
        <v>32579.071377005763</v>
      </c>
      <c r="AA15" s="35">
        <v>29922.807323346602</v>
      </c>
      <c r="AB15" s="35">
        <v>27541.688135662127</v>
      </c>
      <c r="AC15" s="35">
        <v>25845.520014540496</v>
      </c>
      <c r="AD15" s="35">
        <v>23934.026745473973</v>
      </c>
      <c r="AE15" s="35">
        <v>22324.447223537059</v>
      </c>
      <c r="AF15" s="617">
        <v>21535.797799696938</v>
      </c>
      <c r="AG15" s="617">
        <v>19628.093063367058</v>
      </c>
      <c r="AH15" s="617">
        <v>17158.017154640274</v>
      </c>
    </row>
    <row r="16" spans="1:34" x14ac:dyDescent="0.2">
      <c r="B16" s="619" t="s">
        <v>123</v>
      </c>
      <c r="C16" s="35">
        <v>1708.9323981433668</v>
      </c>
      <c r="D16" s="35">
        <v>1997.8121341561678</v>
      </c>
      <c r="E16" s="35">
        <v>2128.5051593711337</v>
      </c>
      <c r="F16" s="35">
        <v>2467.213548801938</v>
      </c>
      <c r="G16" s="35">
        <v>2897.2008354467953</v>
      </c>
      <c r="H16" s="35">
        <v>3671.3518960967849</v>
      </c>
      <c r="I16" s="35">
        <v>4079.7395178075208</v>
      </c>
      <c r="J16" s="35">
        <v>4520.4923287611846</v>
      </c>
      <c r="K16" s="35">
        <v>4915.2534260449083</v>
      </c>
      <c r="L16" s="35">
        <v>5343.3496573882358</v>
      </c>
      <c r="M16" s="35">
        <v>5808.4879127105705</v>
      </c>
      <c r="N16" s="35">
        <v>6306.9001261055346</v>
      </c>
      <c r="O16" s="35">
        <v>7326.3973525389119</v>
      </c>
      <c r="P16" s="35">
        <v>9178.7617537703827</v>
      </c>
      <c r="Q16" s="35">
        <v>10562.088535873851</v>
      </c>
      <c r="R16" s="35">
        <v>11354.047480651254</v>
      </c>
      <c r="S16" s="35">
        <v>10928.56553433021</v>
      </c>
      <c r="T16" s="35">
        <v>10056.107427173172</v>
      </c>
      <c r="U16" s="35">
        <v>9675.9614541018036</v>
      </c>
      <c r="V16" s="35">
        <v>11244.662583648229</v>
      </c>
      <c r="W16" s="35">
        <v>13161.587551845947</v>
      </c>
      <c r="X16" s="35">
        <v>13343.136265368656</v>
      </c>
      <c r="Y16" s="35">
        <v>11591.080840758514</v>
      </c>
      <c r="Z16" s="35">
        <v>11961.556675648511</v>
      </c>
      <c r="AA16" s="35">
        <v>12266.077862671502</v>
      </c>
      <c r="AB16" s="35">
        <v>13675.29728339288</v>
      </c>
      <c r="AC16" s="35">
        <v>14188.534361061929</v>
      </c>
      <c r="AD16" s="35">
        <v>14091.557870639524</v>
      </c>
      <c r="AE16" s="35">
        <v>13800.249789827245</v>
      </c>
      <c r="AF16" s="617">
        <v>13092.706003969497</v>
      </c>
      <c r="AG16" s="617">
        <v>10515.230391747495</v>
      </c>
      <c r="AH16" s="617">
        <v>10401.779295726867</v>
      </c>
    </row>
    <row r="17" spans="1:34" x14ac:dyDescent="0.2">
      <c r="B17" s="619" t="s">
        <v>124</v>
      </c>
      <c r="C17" s="26" t="s">
        <v>137</v>
      </c>
      <c r="D17" s="26" t="s">
        <v>137</v>
      </c>
      <c r="E17" s="26" t="s">
        <v>137</v>
      </c>
      <c r="F17" s="26" t="s">
        <v>137</v>
      </c>
      <c r="G17" s="26" t="s">
        <v>137</v>
      </c>
      <c r="H17" s="26" t="s">
        <v>137</v>
      </c>
      <c r="I17" s="26" t="s">
        <v>137</v>
      </c>
      <c r="J17" s="26" t="s">
        <v>137</v>
      </c>
      <c r="K17" s="26" t="s">
        <v>137</v>
      </c>
      <c r="L17" s="26" t="s">
        <v>137</v>
      </c>
      <c r="M17" s="26" t="s">
        <v>137</v>
      </c>
      <c r="N17" s="26" t="s">
        <v>137</v>
      </c>
      <c r="O17" s="26" t="s">
        <v>137</v>
      </c>
      <c r="P17" s="26" t="s">
        <v>137</v>
      </c>
      <c r="Q17" s="26" t="s">
        <v>137</v>
      </c>
      <c r="R17" s="26" t="s">
        <v>137</v>
      </c>
      <c r="S17" s="26" t="s">
        <v>137</v>
      </c>
      <c r="T17" s="26" t="s">
        <v>137</v>
      </c>
      <c r="U17" s="26" t="s">
        <v>137</v>
      </c>
      <c r="V17" s="26" t="s">
        <v>137</v>
      </c>
      <c r="W17" s="26" t="s">
        <v>137</v>
      </c>
      <c r="X17" s="26" t="s">
        <v>137</v>
      </c>
      <c r="Y17" s="26" t="s">
        <v>137</v>
      </c>
      <c r="Z17" s="26" t="s">
        <v>137</v>
      </c>
      <c r="AA17" s="26" t="s">
        <v>137</v>
      </c>
      <c r="AB17" s="26" t="s">
        <v>137</v>
      </c>
      <c r="AC17" s="26" t="s">
        <v>137</v>
      </c>
      <c r="AD17" s="26" t="s">
        <v>137</v>
      </c>
      <c r="AE17" s="26" t="s">
        <v>137</v>
      </c>
      <c r="AF17" s="26" t="s">
        <v>137</v>
      </c>
      <c r="AG17" s="26" t="s">
        <v>137</v>
      </c>
      <c r="AH17" s="26"/>
    </row>
    <row r="18" spans="1:34" x14ac:dyDescent="0.2">
      <c r="A18" s="616"/>
      <c r="B18" s="616" t="s">
        <v>125</v>
      </c>
      <c r="C18" s="36">
        <v>16008.346106099079</v>
      </c>
      <c r="D18" s="36">
        <v>16703.604990096926</v>
      </c>
      <c r="E18" s="36">
        <v>16870.154123536791</v>
      </c>
      <c r="F18" s="36">
        <v>22083.461561258126</v>
      </c>
      <c r="G18" s="36">
        <v>28512.058279231216</v>
      </c>
      <c r="H18" s="36">
        <v>32190.310024033664</v>
      </c>
      <c r="I18" s="36">
        <v>34448.464043901658</v>
      </c>
      <c r="J18" s="36">
        <v>35597.528924820312</v>
      </c>
      <c r="K18" s="36">
        <v>36095.311581386508</v>
      </c>
      <c r="L18" s="36">
        <v>36731.784720214717</v>
      </c>
      <c r="M18" s="36">
        <v>37285.478594862201</v>
      </c>
      <c r="N18" s="36">
        <v>39564.523410654161</v>
      </c>
      <c r="O18" s="36">
        <v>44038.860108567329</v>
      </c>
      <c r="P18" s="36">
        <v>49671.614278282512</v>
      </c>
      <c r="Q18" s="36">
        <v>53325.928069052788</v>
      </c>
      <c r="R18" s="36">
        <v>54474.07418547562</v>
      </c>
      <c r="S18" s="36">
        <v>53583.368307950353</v>
      </c>
      <c r="T18" s="36">
        <v>57267.979016504418</v>
      </c>
      <c r="U18" s="36">
        <v>72886.551058093173</v>
      </c>
      <c r="V18" s="36">
        <v>85484.796165973923</v>
      </c>
      <c r="W18" s="36">
        <v>88103.880038923206</v>
      </c>
      <c r="X18" s="36">
        <v>85884.160088207733</v>
      </c>
      <c r="Y18" s="36">
        <v>80180.257926233578</v>
      </c>
      <c r="Z18" s="36">
        <v>76365.186519534764</v>
      </c>
      <c r="AA18" s="36">
        <v>71450.032749046382</v>
      </c>
      <c r="AB18" s="36">
        <v>68384.408991127159</v>
      </c>
      <c r="AC18" s="36">
        <v>65254.770783937536</v>
      </c>
      <c r="AD18" s="36">
        <v>61676.759429231839</v>
      </c>
      <c r="AE18" s="36">
        <v>57508.0674394261</v>
      </c>
      <c r="AF18" s="36">
        <v>54598.873628886162</v>
      </c>
      <c r="AG18" s="36">
        <v>47480.692992648968</v>
      </c>
      <c r="AH18" s="36">
        <v>43003.771086910616</v>
      </c>
    </row>
    <row r="19" spans="1:34" x14ac:dyDescent="0.2">
      <c r="A19" s="616"/>
      <c r="B19" s="61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row>
    <row r="20" spans="1:34" x14ac:dyDescent="0.2">
      <c r="A20" s="616" t="s">
        <v>126</v>
      </c>
      <c r="C20" s="35">
        <v>1193.4161112281574</v>
      </c>
      <c r="D20" s="35">
        <v>1085.1162776476626</v>
      </c>
      <c r="E20" s="35">
        <v>1061.178298171284</v>
      </c>
      <c r="F20" s="35">
        <v>1044.700396264757</v>
      </c>
      <c r="G20" s="35">
        <v>1015.0035937602478</v>
      </c>
      <c r="H20" s="35">
        <v>987.73026422232988</v>
      </c>
      <c r="I20" s="35">
        <v>960.17435103958212</v>
      </c>
      <c r="J20" s="35">
        <v>1240.540960425692</v>
      </c>
      <c r="K20" s="35">
        <v>1223.5075370038239</v>
      </c>
      <c r="L20" s="35">
        <v>1247.4387780802422</v>
      </c>
      <c r="M20" s="35">
        <v>1310.1584223422117</v>
      </c>
      <c r="N20" s="35">
        <v>1370.9976667489489</v>
      </c>
      <c r="O20" s="35">
        <v>1344.9632983985077</v>
      </c>
      <c r="P20" s="35">
        <v>1300.8022836324699</v>
      </c>
      <c r="Q20" s="35">
        <v>1260.2741958968618</v>
      </c>
      <c r="R20" s="35">
        <v>1207.7367793479386</v>
      </c>
      <c r="S20" s="35">
        <v>1155.8677282609895</v>
      </c>
      <c r="T20" s="35">
        <v>1126.3378456763705</v>
      </c>
      <c r="U20" s="35">
        <v>1081.6702785731757</v>
      </c>
      <c r="V20" s="35">
        <v>1082.8213263652242</v>
      </c>
      <c r="W20" s="35">
        <v>1073.8082642951631</v>
      </c>
      <c r="X20" s="35">
        <v>1046.3456597192787</v>
      </c>
      <c r="Y20" s="35">
        <v>1018.0633689354032</v>
      </c>
      <c r="Z20" s="35">
        <v>1019.9758970957556</v>
      </c>
      <c r="AA20" s="35">
        <v>1004.8164396478464</v>
      </c>
      <c r="AB20" s="35">
        <v>1004.3391778491501</v>
      </c>
      <c r="AC20" s="35">
        <v>991.63107693332279</v>
      </c>
      <c r="AD20" s="35">
        <v>970.91183848521541</v>
      </c>
      <c r="AE20" s="35">
        <v>1081.2667522715017</v>
      </c>
      <c r="AF20" s="617">
        <v>1053.2228410410823</v>
      </c>
      <c r="AG20" s="617">
        <v>1050.6825695141863</v>
      </c>
      <c r="AH20" s="617">
        <v>1023.2037823415999</v>
      </c>
    </row>
    <row r="21" spans="1:34" x14ac:dyDescent="0.2">
      <c r="A21" s="616" t="s">
        <v>127</v>
      </c>
      <c r="B21" s="616"/>
      <c r="C21" s="26">
        <v>0</v>
      </c>
      <c r="D21" s="26">
        <v>0</v>
      </c>
      <c r="E21" s="26">
        <v>0</v>
      </c>
      <c r="F21" s="26">
        <v>0</v>
      </c>
      <c r="G21" s="26">
        <v>0</v>
      </c>
      <c r="H21" s="26">
        <v>0</v>
      </c>
      <c r="I21" s="26">
        <v>0</v>
      </c>
      <c r="J21" s="35">
        <v>2305.5358387332062</v>
      </c>
      <c r="K21" s="35">
        <v>5439.852965484235</v>
      </c>
      <c r="L21" s="35">
        <v>6258.2485427481352</v>
      </c>
      <c r="M21" s="35">
        <v>6230.4235047658967</v>
      </c>
      <c r="N21" s="35">
        <v>6701.9534171969281</v>
      </c>
      <c r="O21" s="35">
        <v>7580.8210095886325</v>
      </c>
      <c r="P21" s="35">
        <v>8271.9845633137975</v>
      </c>
      <c r="Q21" s="35">
        <v>8472.5780477016324</v>
      </c>
      <c r="R21" s="35">
        <v>8472.0391004037465</v>
      </c>
      <c r="S21" s="35">
        <v>8436.7765038986963</v>
      </c>
      <c r="T21" s="35">
        <v>8423.5388546459471</v>
      </c>
      <c r="U21" s="35">
        <v>13293.610829763453</v>
      </c>
      <c r="V21" s="35">
        <v>20709.749306418551</v>
      </c>
      <c r="W21" s="35">
        <v>23778.326453045585</v>
      </c>
      <c r="X21" s="35">
        <v>22110.763624804949</v>
      </c>
      <c r="Y21" s="35">
        <v>19782.97923290679</v>
      </c>
      <c r="Z21" s="35">
        <v>19550.313873375777</v>
      </c>
      <c r="AA21" s="35">
        <v>18769.516482495274</v>
      </c>
      <c r="AB21" s="35">
        <v>17862.959024036252</v>
      </c>
      <c r="AC21" s="35">
        <v>16438.367214289585</v>
      </c>
      <c r="AD21" s="35">
        <v>14656.943289001307</v>
      </c>
      <c r="AE21" s="35">
        <v>13286.224322699089</v>
      </c>
      <c r="AF21" s="617">
        <v>12118.279268256667</v>
      </c>
      <c r="AG21" s="617">
        <v>11116.143873537896</v>
      </c>
      <c r="AH21" s="617">
        <v>9859.4780256500726</v>
      </c>
    </row>
    <row r="22" spans="1:34" x14ac:dyDescent="0.2">
      <c r="A22" s="616" t="s">
        <v>128</v>
      </c>
      <c r="C22" s="36">
        <v>29819.226162254257</v>
      </c>
      <c r="D22" s="36">
        <v>32056.731039436163</v>
      </c>
      <c r="E22" s="36">
        <v>32808.6930008114</v>
      </c>
      <c r="F22" s="36">
        <v>36776.153126064673</v>
      </c>
      <c r="G22" s="36">
        <v>42551.446160766842</v>
      </c>
      <c r="H22" s="36">
        <v>45734.8718834295</v>
      </c>
      <c r="I22" s="36">
        <v>48051.791165753304</v>
      </c>
      <c r="J22" s="36">
        <v>52472.425620051159</v>
      </c>
      <c r="K22" s="36">
        <v>57602.634624386381</v>
      </c>
      <c r="L22" s="36">
        <v>58682.616194928501</v>
      </c>
      <c r="M22" s="36">
        <v>60265.303677846365</v>
      </c>
      <c r="N22" s="36">
        <v>66273.691261799599</v>
      </c>
      <c r="O22" s="36">
        <v>74381.452173064259</v>
      </c>
      <c r="P22" s="36">
        <v>82226.044108490256</v>
      </c>
      <c r="Q22" s="36">
        <v>86319.964669172579</v>
      </c>
      <c r="R22" s="36">
        <v>86234.257475319973</v>
      </c>
      <c r="S22" s="36">
        <v>85465.992789741635</v>
      </c>
      <c r="T22" s="36">
        <v>91138.813945967573</v>
      </c>
      <c r="U22" s="36">
        <v>115918.54725697907</v>
      </c>
      <c r="V22" s="36">
        <v>156047.95096765939</v>
      </c>
      <c r="W22" s="36">
        <v>170501.34472020008</v>
      </c>
      <c r="X22" s="36">
        <v>161201.50760222992</v>
      </c>
      <c r="Y22" s="36">
        <v>151847.63472145001</v>
      </c>
      <c r="Z22" s="36">
        <v>146587.57353916523</v>
      </c>
      <c r="AA22" s="36">
        <v>139311.67289445698</v>
      </c>
      <c r="AB22" s="36">
        <v>133035.04733920051</v>
      </c>
      <c r="AC22" s="36">
        <v>125457.84588549078</v>
      </c>
      <c r="AD22" s="36">
        <v>120798.2671637094</v>
      </c>
      <c r="AE22" s="36">
        <v>114407.56577535637</v>
      </c>
      <c r="AF22" s="36">
        <v>109132.82482639891</v>
      </c>
      <c r="AG22" s="36">
        <v>97652.023817005538</v>
      </c>
      <c r="AH22" s="36">
        <v>88953.597890475532</v>
      </c>
    </row>
    <row r="23" spans="1:34" x14ac:dyDescent="0.2">
      <c r="A23" s="616"/>
      <c r="B23" s="616"/>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F23" s="35"/>
      <c r="AG23" s="35"/>
      <c r="AH23" s="35"/>
    </row>
    <row r="24" spans="1:34" x14ac:dyDescent="0.2">
      <c r="A24" s="29" t="s">
        <v>129</v>
      </c>
      <c r="B24" s="616"/>
      <c r="C24" s="611">
        <v>3808.9374899332802</v>
      </c>
      <c r="D24" s="611">
        <v>3778.0543015217531</v>
      </c>
      <c r="E24" s="611">
        <v>4060.7078901000214</v>
      </c>
      <c r="F24" s="611">
        <v>4502.8395678633615</v>
      </c>
      <c r="G24" s="611">
        <v>5059.8135300100066</v>
      </c>
      <c r="H24" s="611">
        <v>5053.2600039944182</v>
      </c>
      <c r="I24" s="611">
        <v>5204.3418163874285</v>
      </c>
      <c r="J24" s="611">
        <v>5578.9484351365427</v>
      </c>
      <c r="K24" s="611">
        <v>5974.7835197802287</v>
      </c>
      <c r="L24" s="611">
        <v>6581.1712330133832</v>
      </c>
      <c r="M24" s="611">
        <v>7181.5388915281101</v>
      </c>
      <c r="N24" s="611">
        <v>7668.5672019118592</v>
      </c>
      <c r="O24" s="611">
        <v>8493.841250292171</v>
      </c>
      <c r="P24" s="611">
        <v>8854.0272704527415</v>
      </c>
      <c r="Q24" s="611">
        <v>9345.0165153869239</v>
      </c>
      <c r="R24" s="611">
        <v>9523.8202806112404</v>
      </c>
      <c r="S24" s="611">
        <v>10011.65085957408</v>
      </c>
      <c r="T24" s="611">
        <v>10316.980017842287</v>
      </c>
      <c r="U24" s="611">
        <v>10645.485069686916</v>
      </c>
      <c r="V24" s="611">
        <v>11054.569392406182</v>
      </c>
      <c r="W24" s="611">
        <v>11333.160956289968</v>
      </c>
      <c r="X24" s="611">
        <v>11143.981311247257</v>
      </c>
      <c r="Y24" s="611">
        <v>11107.914522811629</v>
      </c>
      <c r="Z24" s="611">
        <v>11307.145664792059</v>
      </c>
      <c r="AA24" s="611">
        <v>11726.841122408634</v>
      </c>
      <c r="AB24" s="611">
        <v>11936.564943045851</v>
      </c>
      <c r="AC24" s="611">
        <v>12062.753299975057</v>
      </c>
      <c r="AD24" s="611">
        <v>12829.132473663822</v>
      </c>
      <c r="AE24" s="611">
        <v>12968.03591574808</v>
      </c>
      <c r="AF24" s="617">
        <v>13352.54790316278</v>
      </c>
      <c r="AG24" s="617">
        <v>13135.630763050596</v>
      </c>
      <c r="AH24" s="617">
        <v>12618.8014093354</v>
      </c>
    </row>
    <row r="25" spans="1:34" x14ac:dyDescent="0.2">
      <c r="A25" s="29" t="s">
        <v>130</v>
      </c>
      <c r="C25" s="611">
        <v>10095.609999209339</v>
      </c>
      <c r="D25" s="611">
        <v>11205.127581664668</v>
      </c>
      <c r="E25" s="611">
        <v>12166.430916842743</v>
      </c>
      <c r="F25" s="611">
        <v>13044.252020761245</v>
      </c>
      <c r="G25" s="611">
        <v>13755.585439946022</v>
      </c>
      <c r="H25" s="611">
        <v>14299.489897130961</v>
      </c>
      <c r="I25" s="611">
        <v>14989.010369662205</v>
      </c>
      <c r="J25" s="611">
        <v>15822.790884735205</v>
      </c>
      <c r="K25" s="611">
        <v>17177.752487730064</v>
      </c>
      <c r="L25" s="611">
        <v>18551.442205882355</v>
      </c>
      <c r="M25" s="611">
        <v>19038.396260162604</v>
      </c>
      <c r="N25" s="611">
        <v>19465.071043478263</v>
      </c>
      <c r="O25" s="611">
        <v>20402.158217898836</v>
      </c>
      <c r="P25" s="611">
        <v>22769.190566887242</v>
      </c>
      <c r="Q25" s="611">
        <v>24127.43570888379</v>
      </c>
      <c r="R25" s="611">
        <v>25642.020226780616</v>
      </c>
      <c r="S25" s="611">
        <v>27246.244618376069</v>
      </c>
      <c r="T25" s="611">
        <v>28850.328862012029</v>
      </c>
      <c r="U25" s="611">
        <v>30964.456773048259</v>
      </c>
      <c r="V25" s="611">
        <v>34519.30215899233</v>
      </c>
      <c r="W25" s="611">
        <v>37284.465304225851</v>
      </c>
      <c r="X25" s="611">
        <v>39447.910116518848</v>
      </c>
      <c r="Y25" s="611">
        <v>42326.101888906407</v>
      </c>
      <c r="Z25" s="611">
        <v>44885.700237270103</v>
      </c>
      <c r="AA25" s="611">
        <v>47711.554594663903</v>
      </c>
      <c r="AB25" s="611">
        <v>50681.355342018338</v>
      </c>
      <c r="AC25" s="611">
        <v>53018.971174887556</v>
      </c>
      <c r="AD25" s="611">
        <v>55423.243065626244</v>
      </c>
      <c r="AE25" s="611">
        <v>57329.63020354278</v>
      </c>
      <c r="AF25" s="617">
        <v>59227.967794161319</v>
      </c>
      <c r="AG25" s="617">
        <v>60368.452096639106</v>
      </c>
      <c r="AH25" s="617">
        <v>60299.700415092069</v>
      </c>
    </row>
    <row r="26" spans="1:34" x14ac:dyDescent="0.2">
      <c r="A26" s="29" t="s">
        <v>131</v>
      </c>
      <c r="C26" s="611">
        <v>3254.4313858706164</v>
      </c>
      <c r="D26" s="611">
        <v>3741.4297580820307</v>
      </c>
      <c r="E26" s="611">
        <v>4217.4310063814582</v>
      </c>
      <c r="F26" s="611">
        <v>3914.2231694101288</v>
      </c>
      <c r="G26" s="611">
        <v>3648.1067522397648</v>
      </c>
      <c r="H26" s="611">
        <v>3390.9990166446332</v>
      </c>
      <c r="I26" s="611">
        <v>3853.0586921606123</v>
      </c>
      <c r="J26" s="611">
        <v>4413.3162467289721</v>
      </c>
      <c r="K26" s="611">
        <v>5082.9317300613502</v>
      </c>
      <c r="L26" s="611">
        <v>5825.6272941176485</v>
      </c>
      <c r="M26" s="611">
        <v>6283.1677644878073</v>
      </c>
      <c r="N26" s="611">
        <v>6799.2476153316948</v>
      </c>
      <c r="O26" s="611">
        <v>7456.0876275921009</v>
      </c>
      <c r="P26" s="611">
        <v>8053.232842493946</v>
      </c>
      <c r="Q26" s="611">
        <v>8394.4220066180424</v>
      </c>
      <c r="R26" s="611">
        <v>8681.135410976658</v>
      </c>
      <c r="S26" s="611">
        <v>8983.0357187955033</v>
      </c>
      <c r="T26" s="611">
        <v>9286.3835283869885</v>
      </c>
      <c r="U26" s="611">
        <v>9875.3806799287122</v>
      </c>
      <c r="V26" s="611">
        <v>10145.535520828704</v>
      </c>
      <c r="W26" s="611">
        <v>10902.357543743883</v>
      </c>
      <c r="X26" s="611">
        <v>11450.079050965966</v>
      </c>
      <c r="Y26" s="611">
        <v>11767.679819018813</v>
      </c>
      <c r="Z26" s="611">
        <v>12168.038507331074</v>
      </c>
      <c r="AA26" s="611">
        <v>12564.175879462315</v>
      </c>
      <c r="AB26" s="611">
        <v>13174.374432677825</v>
      </c>
      <c r="AC26" s="611">
        <v>13338.237928810411</v>
      </c>
      <c r="AD26" s="611">
        <v>13619.963473482376</v>
      </c>
      <c r="AE26" s="611">
        <v>13697.141947934548</v>
      </c>
      <c r="AF26" s="617">
        <v>13606.536337366078</v>
      </c>
      <c r="AG26" s="617">
        <v>12884.654752359833</v>
      </c>
      <c r="AH26" s="617">
        <v>12486.013800000001</v>
      </c>
    </row>
    <row r="27" spans="1:34" x14ac:dyDescent="0.2">
      <c r="A27" s="616" t="s">
        <v>132</v>
      </c>
      <c r="B27" s="616"/>
      <c r="C27" s="9">
        <v>46978.205037267493</v>
      </c>
      <c r="D27" s="9">
        <v>50781.342680704613</v>
      </c>
      <c r="E27" s="9">
        <v>53253.262814135618</v>
      </c>
      <c r="F27" s="9">
        <v>58237.467884099409</v>
      </c>
      <c r="G27" s="9">
        <v>65014.951882962632</v>
      </c>
      <c r="H27" s="9">
        <v>68478.620801199504</v>
      </c>
      <c r="I27" s="9">
        <v>72098.202043963553</v>
      </c>
      <c r="J27" s="9">
        <v>78287.481186651872</v>
      </c>
      <c r="K27" s="9">
        <v>85838.102361958023</v>
      </c>
      <c r="L27" s="9">
        <v>89640.856927941873</v>
      </c>
      <c r="M27" s="9">
        <v>92768.406594024898</v>
      </c>
      <c r="N27" s="9">
        <v>100206.57712252143</v>
      </c>
      <c r="O27" s="9">
        <v>110733.53926884737</v>
      </c>
      <c r="P27" s="9">
        <v>121902.4947883242</v>
      </c>
      <c r="Q27" s="9">
        <v>128186.83890006132</v>
      </c>
      <c r="R27" s="9">
        <v>130081.23339368848</v>
      </c>
      <c r="S27" s="9">
        <v>131706.92398648727</v>
      </c>
      <c r="T27" s="9">
        <v>139592.50635420889</v>
      </c>
      <c r="U27" s="9">
        <v>167403.86977964296</v>
      </c>
      <c r="V27" s="9">
        <v>211767.3580398866</v>
      </c>
      <c r="W27" s="9">
        <v>230021.32852445979</v>
      </c>
      <c r="X27" s="9">
        <v>223243.47808096197</v>
      </c>
      <c r="Y27" s="9">
        <v>217049.33095218687</v>
      </c>
      <c r="Z27" s="9">
        <v>214948.45794855847</v>
      </c>
      <c r="AA27" s="9">
        <v>211314.24449099181</v>
      </c>
      <c r="AB27" s="9">
        <v>208827.34205694252</v>
      </c>
      <c r="AC27" s="9">
        <v>203877.8082891638</v>
      </c>
      <c r="AD27" s="9">
        <v>202670.60617648184</v>
      </c>
      <c r="AE27" s="9">
        <v>198402.37384258179</v>
      </c>
      <c r="AF27" s="9">
        <v>195319.87686108905</v>
      </c>
      <c r="AG27" s="9">
        <v>184040.76142905507</v>
      </c>
      <c r="AH27" s="9">
        <v>174358.113514903</v>
      </c>
    </row>
    <row r="28" spans="1:34" x14ac:dyDescent="0.2">
      <c r="A28" s="616" t="s">
        <v>110</v>
      </c>
      <c r="B28" s="616"/>
      <c r="C28" s="611"/>
      <c r="D28" s="611"/>
      <c r="E28" s="611"/>
      <c r="F28" s="611"/>
      <c r="G28" s="611"/>
      <c r="H28" s="611"/>
      <c r="I28" s="611"/>
      <c r="J28" s="611"/>
      <c r="K28" s="611"/>
      <c r="L28" s="611"/>
      <c r="M28" s="611"/>
      <c r="N28" s="611"/>
      <c r="O28" s="611"/>
      <c r="P28" s="611"/>
      <c r="Q28" s="611"/>
      <c r="R28" s="611"/>
      <c r="S28" s="611"/>
      <c r="T28" s="611"/>
      <c r="U28" s="611"/>
      <c r="V28" s="611"/>
      <c r="W28" s="611"/>
      <c r="X28" s="611"/>
      <c r="Y28" s="611"/>
      <c r="Z28" s="611"/>
      <c r="AA28" s="611"/>
      <c r="AB28" s="611"/>
      <c r="AC28" s="611"/>
      <c r="AD28" s="611"/>
      <c r="AF28" s="35"/>
      <c r="AG28" s="35"/>
      <c r="AH28" s="35"/>
    </row>
    <row r="29" spans="1:34" x14ac:dyDescent="0.2">
      <c r="A29" s="29" t="s">
        <v>133</v>
      </c>
      <c r="B29" s="616"/>
      <c r="C29" s="38"/>
      <c r="D29" s="38"/>
      <c r="E29" s="38"/>
      <c r="F29" s="38"/>
      <c r="G29" s="38"/>
      <c r="H29" s="611">
        <v>854.35287893127918</v>
      </c>
      <c r="I29" s="611">
        <v>1319.2540662936774</v>
      </c>
      <c r="J29" s="611">
        <v>1807.0818288176733</v>
      </c>
      <c r="K29" s="611">
        <v>2550.1763675379266</v>
      </c>
      <c r="L29" s="611">
        <v>5497.9038821089825</v>
      </c>
      <c r="M29" s="611">
        <v>5926.8939576807597</v>
      </c>
      <c r="N29" s="611">
        <v>7021.6130908855857</v>
      </c>
      <c r="O29" s="611">
        <v>9067.6716218472156</v>
      </c>
      <c r="P29" s="611">
        <v>12348.175211004449</v>
      </c>
      <c r="Q29" s="611">
        <v>15703.494173471654</v>
      </c>
      <c r="R29" s="611">
        <v>19102.913861114805</v>
      </c>
      <c r="S29" s="611">
        <v>22642.911866637853</v>
      </c>
      <c r="T29" s="611">
        <v>25099.539488303461</v>
      </c>
      <c r="U29" s="611">
        <v>12469.731964677052</v>
      </c>
      <c r="V29" s="611">
        <v>8700.8437290514375</v>
      </c>
      <c r="W29" s="611">
        <v>8250.5717066940288</v>
      </c>
      <c r="X29" s="611">
        <v>8797.825708836619</v>
      </c>
      <c r="Y29" s="611">
        <v>9429.3037420838555</v>
      </c>
      <c r="Z29" s="611">
        <v>9527.6156284206991</v>
      </c>
      <c r="AA29" s="611">
        <v>9991.7783822485835</v>
      </c>
      <c r="AB29" s="611">
        <v>10598.488570862008</v>
      </c>
      <c r="AC29" s="611">
        <v>11152.867650526861</v>
      </c>
      <c r="AD29" s="611">
        <v>11730.274939213448</v>
      </c>
      <c r="AE29" s="611">
        <v>12605.278753280476</v>
      </c>
      <c r="AF29" s="27">
        <v>13609.581844424363</v>
      </c>
      <c r="AG29" s="27">
        <v>11203.107240418685</v>
      </c>
      <c r="AH29" s="27">
        <v>11324.59</v>
      </c>
    </row>
    <row r="30" spans="1:34" x14ac:dyDescent="0.2">
      <c r="B30" s="616"/>
      <c r="C30" s="611"/>
      <c r="D30" s="611"/>
      <c r="E30" s="611"/>
      <c r="F30" s="611"/>
      <c r="G30" s="611"/>
      <c r="H30" s="611"/>
      <c r="I30" s="611"/>
      <c r="J30" s="611"/>
      <c r="K30" s="611"/>
      <c r="L30" s="611"/>
      <c r="M30" s="611"/>
      <c r="N30" s="611"/>
      <c r="O30" s="611"/>
      <c r="P30" s="611"/>
      <c r="Q30" s="611"/>
      <c r="R30" s="611"/>
      <c r="S30" s="611"/>
      <c r="T30" s="611"/>
      <c r="U30" s="611"/>
      <c r="V30" s="611"/>
      <c r="W30" s="611"/>
      <c r="X30" s="611"/>
      <c r="Y30" s="611"/>
      <c r="Z30" s="611"/>
      <c r="AA30" s="611"/>
      <c r="AB30" s="611"/>
      <c r="AC30" s="611"/>
      <c r="AD30" s="611"/>
      <c r="AE30" s="611"/>
      <c r="AF30" s="27"/>
      <c r="AG30" s="27"/>
      <c r="AH30" s="27"/>
    </row>
    <row r="31" spans="1:34" x14ac:dyDescent="0.2">
      <c r="A31" s="620" t="s">
        <v>134</v>
      </c>
      <c r="B31" s="621"/>
      <c r="C31" s="39">
        <v>46978.205037267493</v>
      </c>
      <c r="D31" s="39">
        <v>50781.342680704613</v>
      </c>
      <c r="E31" s="39">
        <v>53253.262814135618</v>
      </c>
      <c r="F31" s="39">
        <v>58237.467884099409</v>
      </c>
      <c r="G31" s="39">
        <v>65014.951882962632</v>
      </c>
      <c r="H31" s="39">
        <v>69332.973680130788</v>
      </c>
      <c r="I31" s="39">
        <v>73417.456110257233</v>
      </c>
      <c r="J31" s="39">
        <v>80094.563015469539</v>
      </c>
      <c r="K31" s="39">
        <v>88388.278729495956</v>
      </c>
      <c r="L31" s="39">
        <v>95138.760810050851</v>
      </c>
      <c r="M31" s="39">
        <v>98695.300551705659</v>
      </c>
      <c r="N31" s="39">
        <v>107228.19021340701</v>
      </c>
      <c r="O31" s="39">
        <v>119801.21089069458</v>
      </c>
      <c r="P31" s="39">
        <v>134250.66999932865</v>
      </c>
      <c r="Q31" s="39">
        <v>143890.33307353297</v>
      </c>
      <c r="R31" s="39">
        <v>149184.14725480328</v>
      </c>
      <c r="S31" s="39">
        <v>154349.83585312511</v>
      </c>
      <c r="T31" s="39">
        <v>164692.04584251237</v>
      </c>
      <c r="U31" s="39">
        <v>179873.60174432001</v>
      </c>
      <c r="V31" s="39">
        <v>220468.20176893804</v>
      </c>
      <c r="W31" s="39">
        <v>238271.90023115382</v>
      </c>
      <c r="X31" s="39">
        <v>232041.30378979858</v>
      </c>
      <c r="Y31" s="39">
        <v>226478.63469427073</v>
      </c>
      <c r="Z31" s="39">
        <v>224476.07357697916</v>
      </c>
      <c r="AA31" s="39">
        <v>221306.02287324041</v>
      </c>
      <c r="AB31" s="39">
        <v>219425.83062780453</v>
      </c>
      <c r="AC31" s="39">
        <v>215030.67593969067</v>
      </c>
      <c r="AD31" s="39">
        <v>214400.88111569529</v>
      </c>
      <c r="AE31" s="39">
        <v>211007.65259586225</v>
      </c>
      <c r="AF31" s="39">
        <v>208929.45870551342</v>
      </c>
      <c r="AG31" s="39">
        <v>195243.86866947374</v>
      </c>
      <c r="AH31" s="39">
        <v>185682.703514903</v>
      </c>
    </row>
    <row r="32" spans="1:34" x14ac:dyDescent="0.2">
      <c r="A32" s="616" t="s">
        <v>110</v>
      </c>
      <c r="T32" s="29" t="s">
        <v>110</v>
      </c>
      <c r="AF32" s="35"/>
      <c r="AG32" s="35"/>
    </row>
    <row r="33" spans="1:33" ht="54.75" customHeight="1" x14ac:dyDescent="0.2">
      <c r="A33" s="771" t="s">
        <v>723</v>
      </c>
      <c r="B33" s="773"/>
      <c r="C33" s="773"/>
      <c r="D33" s="773"/>
      <c r="E33" s="773"/>
      <c r="F33" s="773"/>
      <c r="G33" s="773"/>
      <c r="H33" s="773"/>
      <c r="I33" s="773"/>
      <c r="J33" s="773"/>
      <c r="K33" s="773"/>
      <c r="L33" s="773"/>
      <c r="W33" s="15"/>
      <c r="X33" s="15"/>
      <c r="Y33" s="15"/>
      <c r="Z33" s="15"/>
      <c r="AA33" s="15"/>
      <c r="AB33" s="15"/>
      <c r="AC33" s="15"/>
      <c r="AD33" s="15"/>
      <c r="AE33" s="15"/>
      <c r="AF33" s="15"/>
      <c r="AG33" s="15"/>
    </row>
    <row r="34" spans="1:33" ht="33.75" customHeight="1" x14ac:dyDescent="0.2">
      <c r="A34" s="25" t="s">
        <v>135</v>
      </c>
      <c r="B34" s="441"/>
      <c r="C34" s="441"/>
      <c r="D34" s="441"/>
      <c r="E34" s="441"/>
      <c r="F34" s="441"/>
      <c r="G34" s="441"/>
      <c r="H34" s="441"/>
      <c r="I34" s="441"/>
      <c r="J34" s="441"/>
      <c r="K34" s="441"/>
      <c r="L34" s="441"/>
      <c r="W34" s="15"/>
      <c r="X34" s="15"/>
      <c r="Y34" s="15"/>
      <c r="Z34" s="15"/>
      <c r="AA34" s="15"/>
      <c r="AB34" s="15"/>
      <c r="AC34" s="15"/>
      <c r="AD34" s="15"/>
      <c r="AE34" s="15"/>
      <c r="AF34" s="15"/>
      <c r="AG34" s="15"/>
    </row>
    <row r="35" spans="1:33" ht="35.25" customHeight="1" x14ac:dyDescent="0.2">
      <c r="A35" s="25" t="s">
        <v>722</v>
      </c>
      <c r="B35" s="441"/>
      <c r="C35" s="441"/>
      <c r="D35" s="441"/>
      <c r="E35" s="441"/>
      <c r="F35" s="441"/>
      <c r="G35" s="441"/>
      <c r="H35" s="441"/>
      <c r="I35" s="441"/>
      <c r="J35" s="441"/>
      <c r="K35" s="441"/>
      <c r="L35" s="441"/>
    </row>
  </sheetData>
  <mergeCells count="1">
    <mergeCell ref="A33:L33"/>
  </mergeCells>
  <pageMargins left="0.75" right="0.75" top="1" bottom="1" header="0.5" footer="0.5"/>
  <pageSetup orientation="portrait" horizontalDpi="4294967292" verticalDpi="4294967292"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DEBB-E2AB-4664-A23A-F58B247D13D8}">
  <sheetPr>
    <tabColor theme="5" tint="0.39997558519241921"/>
    <pageSetUpPr fitToPage="1"/>
  </sheetPr>
  <dimension ref="A1:H19"/>
  <sheetViews>
    <sheetView zoomScale="90" zoomScaleNormal="90" workbookViewId="0">
      <selection activeCell="L12" sqref="L12"/>
    </sheetView>
  </sheetViews>
  <sheetFormatPr defaultRowHeight="12.75" x14ac:dyDescent="0.2"/>
  <cols>
    <col min="1" max="1" width="23" style="292" customWidth="1"/>
    <col min="2" max="6" width="14.28515625" style="292" customWidth="1"/>
    <col min="7" max="7" width="18.7109375" style="292" customWidth="1"/>
    <col min="8" max="8" width="11.42578125" style="292" customWidth="1"/>
    <col min="9" max="244" width="9.140625" style="292"/>
    <col min="245" max="245" width="14.28515625" style="292" customWidth="1"/>
    <col min="246" max="246" width="7.140625" style="292" customWidth="1"/>
    <col min="247" max="260" width="14.28515625" style="292" customWidth="1"/>
    <col min="261" max="261" width="15.42578125" style="292" customWidth="1"/>
    <col min="262" max="262" width="16.85546875" style="292" customWidth="1"/>
    <col min="263" max="500" width="9.140625" style="292"/>
    <col min="501" max="501" width="14.28515625" style="292" customWidth="1"/>
    <col min="502" max="502" width="7.140625" style="292" customWidth="1"/>
    <col min="503" max="516" width="14.28515625" style="292" customWidth="1"/>
    <col min="517" max="517" width="15.42578125" style="292" customWidth="1"/>
    <col min="518" max="518" width="16.85546875" style="292" customWidth="1"/>
    <col min="519" max="756" width="9.140625" style="292"/>
    <col min="757" max="757" width="14.28515625" style="292" customWidth="1"/>
    <col min="758" max="758" width="7.140625" style="292" customWidth="1"/>
    <col min="759" max="772" width="14.28515625" style="292" customWidth="1"/>
    <col min="773" max="773" width="15.42578125" style="292" customWidth="1"/>
    <col min="774" max="774" width="16.85546875" style="292" customWidth="1"/>
    <col min="775" max="1012" width="9.140625" style="292"/>
    <col min="1013" max="1013" width="14.28515625" style="292" customWidth="1"/>
    <col min="1014" max="1014" width="7.140625" style="292" customWidth="1"/>
    <col min="1015" max="1028" width="14.28515625" style="292" customWidth="1"/>
    <col min="1029" max="1029" width="15.42578125" style="292" customWidth="1"/>
    <col min="1030" max="1030" width="16.85546875" style="292" customWidth="1"/>
    <col min="1031" max="1268" width="9.140625" style="292"/>
    <col min="1269" max="1269" width="14.28515625" style="292" customWidth="1"/>
    <col min="1270" max="1270" width="7.140625" style="292" customWidth="1"/>
    <col min="1271" max="1284" width="14.28515625" style="292" customWidth="1"/>
    <col min="1285" max="1285" width="15.42578125" style="292" customWidth="1"/>
    <col min="1286" max="1286" width="16.85546875" style="292" customWidth="1"/>
    <col min="1287" max="1524" width="9.140625" style="292"/>
    <col min="1525" max="1525" width="14.28515625" style="292" customWidth="1"/>
    <col min="1526" max="1526" width="7.140625" style="292" customWidth="1"/>
    <col min="1527" max="1540" width="14.28515625" style="292" customWidth="1"/>
    <col min="1541" max="1541" width="15.42578125" style="292" customWidth="1"/>
    <col min="1542" max="1542" width="16.85546875" style="292" customWidth="1"/>
    <col min="1543" max="1780" width="9.140625" style="292"/>
    <col min="1781" max="1781" width="14.28515625" style="292" customWidth="1"/>
    <col min="1782" max="1782" width="7.140625" style="292" customWidth="1"/>
    <col min="1783" max="1796" width="14.28515625" style="292" customWidth="1"/>
    <col min="1797" max="1797" width="15.42578125" style="292" customWidth="1"/>
    <col min="1798" max="1798" width="16.85546875" style="292" customWidth="1"/>
    <col min="1799" max="2036" width="9.140625" style="292"/>
    <col min="2037" max="2037" width="14.28515625" style="292" customWidth="1"/>
    <col min="2038" max="2038" width="7.140625" style="292" customWidth="1"/>
    <col min="2039" max="2052" width="14.28515625" style="292" customWidth="1"/>
    <col min="2053" max="2053" width="15.42578125" style="292" customWidth="1"/>
    <col min="2054" max="2054" width="16.85546875" style="292" customWidth="1"/>
    <col min="2055" max="2292" width="9.140625" style="292"/>
    <col min="2293" max="2293" width="14.28515625" style="292" customWidth="1"/>
    <col min="2294" max="2294" width="7.140625" style="292" customWidth="1"/>
    <col min="2295" max="2308" width="14.28515625" style="292" customWidth="1"/>
    <col min="2309" max="2309" width="15.42578125" style="292" customWidth="1"/>
    <col min="2310" max="2310" width="16.85546875" style="292" customWidth="1"/>
    <col min="2311" max="2548" width="9.140625" style="292"/>
    <col min="2549" max="2549" width="14.28515625" style="292" customWidth="1"/>
    <col min="2550" max="2550" width="7.140625" style="292" customWidth="1"/>
    <col min="2551" max="2564" width="14.28515625" style="292" customWidth="1"/>
    <col min="2565" max="2565" width="15.42578125" style="292" customWidth="1"/>
    <col min="2566" max="2566" width="16.85546875" style="292" customWidth="1"/>
    <col min="2567" max="2804" width="9.140625" style="292"/>
    <col min="2805" max="2805" width="14.28515625" style="292" customWidth="1"/>
    <col min="2806" max="2806" width="7.140625" style="292" customWidth="1"/>
    <col min="2807" max="2820" width="14.28515625" style="292" customWidth="1"/>
    <col min="2821" max="2821" width="15.42578125" style="292" customWidth="1"/>
    <col min="2822" max="2822" width="16.85546875" style="292" customWidth="1"/>
    <col min="2823" max="3060" width="9.140625" style="292"/>
    <col min="3061" max="3061" width="14.28515625" style="292" customWidth="1"/>
    <col min="3062" max="3062" width="7.140625" style="292" customWidth="1"/>
    <col min="3063" max="3076" width="14.28515625" style="292" customWidth="1"/>
    <col min="3077" max="3077" width="15.42578125" style="292" customWidth="1"/>
    <col min="3078" max="3078" width="16.85546875" style="292" customWidth="1"/>
    <col min="3079" max="3316" width="9.140625" style="292"/>
    <col min="3317" max="3317" width="14.28515625" style="292" customWidth="1"/>
    <col min="3318" max="3318" width="7.140625" style="292" customWidth="1"/>
    <col min="3319" max="3332" width="14.28515625" style="292" customWidth="1"/>
    <col min="3333" max="3333" width="15.42578125" style="292" customWidth="1"/>
    <col min="3334" max="3334" width="16.85546875" style="292" customWidth="1"/>
    <col min="3335" max="3572" width="9.140625" style="292"/>
    <col min="3573" max="3573" width="14.28515625" style="292" customWidth="1"/>
    <col min="3574" max="3574" width="7.140625" style="292" customWidth="1"/>
    <col min="3575" max="3588" width="14.28515625" style="292" customWidth="1"/>
    <col min="3589" max="3589" width="15.42578125" style="292" customWidth="1"/>
    <col min="3590" max="3590" width="16.85546875" style="292" customWidth="1"/>
    <col min="3591" max="3828" width="9.140625" style="292"/>
    <col min="3829" max="3829" width="14.28515625" style="292" customWidth="1"/>
    <col min="3830" max="3830" width="7.140625" style="292" customWidth="1"/>
    <col min="3831" max="3844" width="14.28515625" style="292" customWidth="1"/>
    <col min="3845" max="3845" width="15.42578125" style="292" customWidth="1"/>
    <col min="3846" max="3846" width="16.85546875" style="292" customWidth="1"/>
    <col min="3847" max="4084" width="9.140625" style="292"/>
    <col min="4085" max="4085" width="14.28515625" style="292" customWidth="1"/>
    <col min="4086" max="4086" width="7.140625" style="292" customWidth="1"/>
    <col min="4087" max="4100" width="14.28515625" style="292" customWidth="1"/>
    <col min="4101" max="4101" width="15.42578125" style="292" customWidth="1"/>
    <col min="4102" max="4102" width="16.85546875" style="292" customWidth="1"/>
    <col min="4103" max="4340" width="9.140625" style="292"/>
    <col min="4341" max="4341" width="14.28515625" style="292" customWidth="1"/>
    <col min="4342" max="4342" width="7.140625" style="292" customWidth="1"/>
    <col min="4343" max="4356" width="14.28515625" style="292" customWidth="1"/>
    <col min="4357" max="4357" width="15.42578125" style="292" customWidth="1"/>
    <col min="4358" max="4358" width="16.85546875" style="292" customWidth="1"/>
    <col min="4359" max="4596" width="9.140625" style="292"/>
    <col min="4597" max="4597" width="14.28515625" style="292" customWidth="1"/>
    <col min="4598" max="4598" width="7.140625" style="292" customWidth="1"/>
    <col min="4599" max="4612" width="14.28515625" style="292" customWidth="1"/>
    <col min="4613" max="4613" width="15.42578125" style="292" customWidth="1"/>
    <col min="4614" max="4614" width="16.85546875" style="292" customWidth="1"/>
    <col min="4615" max="4852" width="9.140625" style="292"/>
    <col min="4853" max="4853" width="14.28515625" style="292" customWidth="1"/>
    <col min="4854" max="4854" width="7.140625" style="292" customWidth="1"/>
    <col min="4855" max="4868" width="14.28515625" style="292" customWidth="1"/>
    <col min="4869" max="4869" width="15.42578125" style="292" customWidth="1"/>
    <col min="4870" max="4870" width="16.85546875" style="292" customWidth="1"/>
    <col min="4871" max="5108" width="9.140625" style="292"/>
    <col min="5109" max="5109" width="14.28515625" style="292" customWidth="1"/>
    <col min="5110" max="5110" width="7.140625" style="292" customWidth="1"/>
    <col min="5111" max="5124" width="14.28515625" style="292" customWidth="1"/>
    <col min="5125" max="5125" width="15.42578125" style="292" customWidth="1"/>
    <col min="5126" max="5126" width="16.85546875" style="292" customWidth="1"/>
    <col min="5127" max="5364" width="9.140625" style="292"/>
    <col min="5365" max="5365" width="14.28515625" style="292" customWidth="1"/>
    <col min="5366" max="5366" width="7.140625" style="292" customWidth="1"/>
    <col min="5367" max="5380" width="14.28515625" style="292" customWidth="1"/>
    <col min="5381" max="5381" width="15.42578125" style="292" customWidth="1"/>
    <col min="5382" max="5382" width="16.85546875" style="292" customWidth="1"/>
    <col min="5383" max="5620" width="9.140625" style="292"/>
    <col min="5621" max="5621" width="14.28515625" style="292" customWidth="1"/>
    <col min="5622" max="5622" width="7.140625" style="292" customWidth="1"/>
    <col min="5623" max="5636" width="14.28515625" style="292" customWidth="1"/>
    <col min="5637" max="5637" width="15.42578125" style="292" customWidth="1"/>
    <col min="5638" max="5638" width="16.85546875" style="292" customWidth="1"/>
    <col min="5639" max="5876" width="9.140625" style="292"/>
    <col min="5877" max="5877" width="14.28515625" style="292" customWidth="1"/>
    <col min="5878" max="5878" width="7.140625" style="292" customWidth="1"/>
    <col min="5879" max="5892" width="14.28515625" style="292" customWidth="1"/>
    <col min="5893" max="5893" width="15.42578125" style="292" customWidth="1"/>
    <col min="5894" max="5894" width="16.85546875" style="292" customWidth="1"/>
    <col min="5895" max="6132" width="9.140625" style="292"/>
    <col min="6133" max="6133" width="14.28515625" style="292" customWidth="1"/>
    <col min="6134" max="6134" width="7.140625" style="292" customWidth="1"/>
    <col min="6135" max="6148" width="14.28515625" style="292" customWidth="1"/>
    <col min="6149" max="6149" width="15.42578125" style="292" customWidth="1"/>
    <col min="6150" max="6150" width="16.85546875" style="292" customWidth="1"/>
    <col min="6151" max="6388" width="9.140625" style="292"/>
    <col min="6389" max="6389" width="14.28515625" style="292" customWidth="1"/>
    <col min="6390" max="6390" width="7.140625" style="292" customWidth="1"/>
    <col min="6391" max="6404" width="14.28515625" style="292" customWidth="1"/>
    <col min="6405" max="6405" width="15.42578125" style="292" customWidth="1"/>
    <col min="6406" max="6406" width="16.85546875" style="292" customWidth="1"/>
    <col min="6407" max="6644" width="9.140625" style="292"/>
    <col min="6645" max="6645" width="14.28515625" style="292" customWidth="1"/>
    <col min="6646" max="6646" width="7.140625" style="292" customWidth="1"/>
    <col min="6647" max="6660" width="14.28515625" style="292" customWidth="1"/>
    <col min="6661" max="6661" width="15.42578125" style="292" customWidth="1"/>
    <col min="6662" max="6662" width="16.85546875" style="292" customWidth="1"/>
    <col min="6663" max="6900" width="9.140625" style="292"/>
    <col min="6901" max="6901" width="14.28515625" style="292" customWidth="1"/>
    <col min="6902" max="6902" width="7.140625" style="292" customWidth="1"/>
    <col min="6903" max="6916" width="14.28515625" style="292" customWidth="1"/>
    <col min="6917" max="6917" width="15.42578125" style="292" customWidth="1"/>
    <col min="6918" max="6918" width="16.85546875" style="292" customWidth="1"/>
    <col min="6919" max="7156" width="9.140625" style="292"/>
    <col min="7157" max="7157" width="14.28515625" style="292" customWidth="1"/>
    <col min="7158" max="7158" width="7.140625" style="292" customWidth="1"/>
    <col min="7159" max="7172" width="14.28515625" style="292" customWidth="1"/>
    <col min="7173" max="7173" width="15.42578125" style="292" customWidth="1"/>
    <col min="7174" max="7174" width="16.85546875" style="292" customWidth="1"/>
    <col min="7175" max="7412" width="9.140625" style="292"/>
    <col min="7413" max="7413" width="14.28515625" style="292" customWidth="1"/>
    <col min="7414" max="7414" width="7.140625" style="292" customWidth="1"/>
    <col min="7415" max="7428" width="14.28515625" style="292" customWidth="1"/>
    <col min="7429" max="7429" width="15.42578125" style="292" customWidth="1"/>
    <col min="7430" max="7430" width="16.85546875" style="292" customWidth="1"/>
    <col min="7431" max="7668" width="9.140625" style="292"/>
    <col min="7669" max="7669" width="14.28515625" style="292" customWidth="1"/>
    <col min="7670" max="7670" width="7.140625" style="292" customWidth="1"/>
    <col min="7671" max="7684" width="14.28515625" style="292" customWidth="1"/>
    <col min="7685" max="7685" width="15.42578125" style="292" customWidth="1"/>
    <col min="7686" max="7686" width="16.85546875" style="292" customWidth="1"/>
    <col min="7687" max="7924" width="9.140625" style="292"/>
    <col min="7925" max="7925" width="14.28515625" style="292" customWidth="1"/>
    <col min="7926" max="7926" width="7.140625" style="292" customWidth="1"/>
    <col min="7927" max="7940" width="14.28515625" style="292" customWidth="1"/>
    <col min="7941" max="7941" width="15.42578125" style="292" customWidth="1"/>
    <col min="7942" max="7942" width="16.85546875" style="292" customWidth="1"/>
    <col min="7943" max="8180" width="9.140625" style="292"/>
    <col min="8181" max="8181" width="14.28515625" style="292" customWidth="1"/>
    <col min="8182" max="8182" width="7.140625" style="292" customWidth="1"/>
    <col min="8183" max="8196" width="14.28515625" style="292" customWidth="1"/>
    <col min="8197" max="8197" width="15.42578125" style="292" customWidth="1"/>
    <col min="8198" max="8198" width="16.85546875" style="292" customWidth="1"/>
    <col min="8199" max="8436" width="9.140625" style="292"/>
    <col min="8437" max="8437" width="14.28515625" style="292" customWidth="1"/>
    <col min="8438" max="8438" width="7.140625" style="292" customWidth="1"/>
    <col min="8439" max="8452" width="14.28515625" style="292" customWidth="1"/>
    <col min="8453" max="8453" width="15.42578125" style="292" customWidth="1"/>
    <col min="8454" max="8454" width="16.85546875" style="292" customWidth="1"/>
    <col min="8455" max="8692" width="9.140625" style="292"/>
    <col min="8693" max="8693" width="14.28515625" style="292" customWidth="1"/>
    <col min="8694" max="8694" width="7.140625" style="292" customWidth="1"/>
    <col min="8695" max="8708" width="14.28515625" style="292" customWidth="1"/>
    <col min="8709" max="8709" width="15.42578125" style="292" customWidth="1"/>
    <col min="8710" max="8710" width="16.85546875" style="292" customWidth="1"/>
    <col min="8711" max="8948" width="9.140625" style="292"/>
    <col min="8949" max="8949" width="14.28515625" style="292" customWidth="1"/>
    <col min="8950" max="8950" width="7.140625" style="292" customWidth="1"/>
    <col min="8951" max="8964" width="14.28515625" style="292" customWidth="1"/>
    <col min="8965" max="8965" width="15.42578125" style="292" customWidth="1"/>
    <col min="8966" max="8966" width="16.85546875" style="292" customWidth="1"/>
    <col min="8967" max="9204" width="9.140625" style="292"/>
    <col min="9205" max="9205" width="14.28515625" style="292" customWidth="1"/>
    <col min="9206" max="9206" width="7.140625" style="292" customWidth="1"/>
    <col min="9207" max="9220" width="14.28515625" style="292" customWidth="1"/>
    <col min="9221" max="9221" width="15.42578125" style="292" customWidth="1"/>
    <col min="9222" max="9222" width="16.85546875" style="292" customWidth="1"/>
    <col min="9223" max="9460" width="9.140625" style="292"/>
    <col min="9461" max="9461" width="14.28515625" style="292" customWidth="1"/>
    <col min="9462" max="9462" width="7.140625" style="292" customWidth="1"/>
    <col min="9463" max="9476" width="14.28515625" style="292" customWidth="1"/>
    <col min="9477" max="9477" width="15.42578125" style="292" customWidth="1"/>
    <col min="9478" max="9478" width="16.85546875" style="292" customWidth="1"/>
    <col min="9479" max="9716" width="9.140625" style="292"/>
    <col min="9717" max="9717" width="14.28515625" style="292" customWidth="1"/>
    <col min="9718" max="9718" width="7.140625" style="292" customWidth="1"/>
    <col min="9719" max="9732" width="14.28515625" style="292" customWidth="1"/>
    <col min="9733" max="9733" width="15.42578125" style="292" customWidth="1"/>
    <col min="9734" max="9734" width="16.85546875" style="292" customWidth="1"/>
    <col min="9735" max="9972" width="9.140625" style="292"/>
    <col min="9973" max="9973" width="14.28515625" style="292" customWidth="1"/>
    <col min="9974" max="9974" width="7.140625" style="292" customWidth="1"/>
    <col min="9975" max="9988" width="14.28515625" style="292" customWidth="1"/>
    <col min="9989" max="9989" width="15.42578125" style="292" customWidth="1"/>
    <col min="9990" max="9990" width="16.85546875" style="292" customWidth="1"/>
    <col min="9991" max="10228" width="9.140625" style="292"/>
    <col min="10229" max="10229" width="14.28515625" style="292" customWidth="1"/>
    <col min="10230" max="10230" width="7.140625" style="292" customWidth="1"/>
    <col min="10231" max="10244" width="14.28515625" style="292" customWidth="1"/>
    <col min="10245" max="10245" width="15.42578125" style="292" customWidth="1"/>
    <col min="10246" max="10246" width="16.85546875" style="292" customWidth="1"/>
    <col min="10247" max="10484" width="9.140625" style="292"/>
    <col min="10485" max="10485" width="14.28515625" style="292" customWidth="1"/>
    <col min="10486" max="10486" width="7.140625" style="292" customWidth="1"/>
    <col min="10487" max="10500" width="14.28515625" style="292" customWidth="1"/>
    <col min="10501" max="10501" width="15.42578125" style="292" customWidth="1"/>
    <col min="10502" max="10502" width="16.85546875" style="292" customWidth="1"/>
    <col min="10503" max="10740" width="9.140625" style="292"/>
    <col min="10741" max="10741" width="14.28515625" style="292" customWidth="1"/>
    <col min="10742" max="10742" width="7.140625" style="292" customWidth="1"/>
    <col min="10743" max="10756" width="14.28515625" style="292" customWidth="1"/>
    <col min="10757" max="10757" width="15.42578125" style="292" customWidth="1"/>
    <col min="10758" max="10758" width="16.85546875" style="292" customWidth="1"/>
    <col min="10759" max="10996" width="9.140625" style="292"/>
    <col min="10997" max="10997" width="14.28515625" style="292" customWidth="1"/>
    <col min="10998" max="10998" width="7.140625" style="292" customWidth="1"/>
    <col min="10999" max="11012" width="14.28515625" style="292" customWidth="1"/>
    <col min="11013" max="11013" width="15.42578125" style="292" customWidth="1"/>
    <col min="11014" max="11014" width="16.85546875" style="292" customWidth="1"/>
    <col min="11015" max="11252" width="9.140625" style="292"/>
    <col min="11253" max="11253" width="14.28515625" style="292" customWidth="1"/>
    <col min="11254" max="11254" width="7.140625" style="292" customWidth="1"/>
    <col min="11255" max="11268" width="14.28515625" style="292" customWidth="1"/>
    <col min="11269" max="11269" width="15.42578125" style="292" customWidth="1"/>
    <col min="11270" max="11270" width="16.85546875" style="292" customWidth="1"/>
    <col min="11271" max="11508" width="9.140625" style="292"/>
    <col min="11509" max="11509" width="14.28515625" style="292" customWidth="1"/>
    <col min="11510" max="11510" width="7.140625" style="292" customWidth="1"/>
    <col min="11511" max="11524" width="14.28515625" style="292" customWidth="1"/>
    <col min="11525" max="11525" width="15.42578125" style="292" customWidth="1"/>
    <col min="11526" max="11526" width="16.85546875" style="292" customWidth="1"/>
    <col min="11527" max="11764" width="9.140625" style="292"/>
    <col min="11765" max="11765" width="14.28515625" style="292" customWidth="1"/>
    <col min="11766" max="11766" width="7.140625" style="292" customWidth="1"/>
    <col min="11767" max="11780" width="14.28515625" style="292" customWidth="1"/>
    <col min="11781" max="11781" width="15.42578125" style="292" customWidth="1"/>
    <col min="11782" max="11782" width="16.85546875" style="292" customWidth="1"/>
    <col min="11783" max="12020" width="9.140625" style="292"/>
    <col min="12021" max="12021" width="14.28515625" style="292" customWidth="1"/>
    <col min="12022" max="12022" width="7.140625" style="292" customWidth="1"/>
    <col min="12023" max="12036" width="14.28515625" style="292" customWidth="1"/>
    <col min="12037" max="12037" width="15.42578125" style="292" customWidth="1"/>
    <col min="12038" max="12038" width="16.85546875" style="292" customWidth="1"/>
    <col min="12039" max="12276" width="9.140625" style="292"/>
    <col min="12277" max="12277" width="14.28515625" style="292" customWidth="1"/>
    <col min="12278" max="12278" width="7.140625" style="292" customWidth="1"/>
    <col min="12279" max="12292" width="14.28515625" style="292" customWidth="1"/>
    <col min="12293" max="12293" width="15.42578125" style="292" customWidth="1"/>
    <col min="12294" max="12294" width="16.85546875" style="292" customWidth="1"/>
    <col min="12295" max="12532" width="9.140625" style="292"/>
    <col min="12533" max="12533" width="14.28515625" style="292" customWidth="1"/>
    <col min="12534" max="12534" width="7.140625" style="292" customWidth="1"/>
    <col min="12535" max="12548" width="14.28515625" style="292" customWidth="1"/>
    <col min="12549" max="12549" width="15.42578125" style="292" customWidth="1"/>
    <col min="12550" max="12550" width="16.85546875" style="292" customWidth="1"/>
    <col min="12551" max="12788" width="9.140625" style="292"/>
    <col min="12789" max="12789" width="14.28515625" style="292" customWidth="1"/>
    <col min="12790" max="12790" width="7.140625" style="292" customWidth="1"/>
    <col min="12791" max="12804" width="14.28515625" style="292" customWidth="1"/>
    <col min="12805" max="12805" width="15.42578125" style="292" customWidth="1"/>
    <col min="12806" max="12806" width="16.85546875" style="292" customWidth="1"/>
    <col min="12807" max="13044" width="9.140625" style="292"/>
    <col min="13045" max="13045" width="14.28515625" style="292" customWidth="1"/>
    <col min="13046" max="13046" width="7.140625" style="292" customWidth="1"/>
    <col min="13047" max="13060" width="14.28515625" style="292" customWidth="1"/>
    <col min="13061" max="13061" width="15.42578125" style="292" customWidth="1"/>
    <col min="13062" max="13062" width="16.85546875" style="292" customWidth="1"/>
    <col min="13063" max="13300" width="9.140625" style="292"/>
    <col min="13301" max="13301" width="14.28515625" style="292" customWidth="1"/>
    <col min="13302" max="13302" width="7.140625" style="292" customWidth="1"/>
    <col min="13303" max="13316" width="14.28515625" style="292" customWidth="1"/>
    <col min="13317" max="13317" width="15.42578125" style="292" customWidth="1"/>
    <col min="13318" max="13318" width="16.85546875" style="292" customWidth="1"/>
    <col min="13319" max="13556" width="9.140625" style="292"/>
    <col min="13557" max="13557" width="14.28515625" style="292" customWidth="1"/>
    <col min="13558" max="13558" width="7.140625" style="292" customWidth="1"/>
    <col min="13559" max="13572" width="14.28515625" style="292" customWidth="1"/>
    <col min="13573" max="13573" width="15.42578125" style="292" customWidth="1"/>
    <col min="13574" max="13574" width="16.85546875" style="292" customWidth="1"/>
    <col min="13575" max="13812" width="9.140625" style="292"/>
    <col min="13813" max="13813" width="14.28515625" style="292" customWidth="1"/>
    <col min="13814" max="13814" width="7.140625" style="292" customWidth="1"/>
    <col min="13815" max="13828" width="14.28515625" style="292" customWidth="1"/>
    <col min="13829" max="13829" width="15.42578125" style="292" customWidth="1"/>
    <col min="13830" max="13830" width="16.85546875" style="292" customWidth="1"/>
    <col min="13831" max="14068" width="9.140625" style="292"/>
    <col min="14069" max="14069" width="14.28515625" style="292" customWidth="1"/>
    <col min="14070" max="14070" width="7.140625" style="292" customWidth="1"/>
    <col min="14071" max="14084" width="14.28515625" style="292" customWidth="1"/>
    <col min="14085" max="14085" width="15.42578125" style="292" customWidth="1"/>
    <col min="14086" max="14086" width="16.85546875" style="292" customWidth="1"/>
    <col min="14087" max="14324" width="9.140625" style="292"/>
    <col min="14325" max="14325" width="14.28515625" style="292" customWidth="1"/>
    <col min="14326" max="14326" width="7.140625" style="292" customWidth="1"/>
    <col min="14327" max="14340" width="14.28515625" style="292" customWidth="1"/>
    <col min="14341" max="14341" width="15.42578125" style="292" customWidth="1"/>
    <col min="14342" max="14342" width="16.85546875" style="292" customWidth="1"/>
    <col min="14343" max="14580" width="9.140625" style="292"/>
    <col min="14581" max="14581" width="14.28515625" style="292" customWidth="1"/>
    <col min="14582" max="14582" width="7.140625" style="292" customWidth="1"/>
    <col min="14583" max="14596" width="14.28515625" style="292" customWidth="1"/>
    <col min="14597" max="14597" width="15.42578125" style="292" customWidth="1"/>
    <col min="14598" max="14598" width="16.85546875" style="292" customWidth="1"/>
    <col min="14599" max="14836" width="9.140625" style="292"/>
    <col min="14837" max="14837" width="14.28515625" style="292" customWidth="1"/>
    <col min="14838" max="14838" width="7.140625" style="292" customWidth="1"/>
    <col min="14839" max="14852" width="14.28515625" style="292" customWidth="1"/>
    <col min="14853" max="14853" width="15.42578125" style="292" customWidth="1"/>
    <col min="14854" max="14854" width="16.85546875" style="292" customWidth="1"/>
    <col min="14855" max="15092" width="9.140625" style="292"/>
    <col min="15093" max="15093" width="14.28515625" style="292" customWidth="1"/>
    <col min="15094" max="15094" width="7.140625" style="292" customWidth="1"/>
    <col min="15095" max="15108" width="14.28515625" style="292" customWidth="1"/>
    <col min="15109" max="15109" width="15.42578125" style="292" customWidth="1"/>
    <col min="15110" max="15110" width="16.85546875" style="292" customWidth="1"/>
    <col min="15111" max="15348" width="9.140625" style="292"/>
    <col min="15349" max="15349" width="14.28515625" style="292" customWidth="1"/>
    <col min="15350" max="15350" width="7.140625" style="292" customWidth="1"/>
    <col min="15351" max="15364" width="14.28515625" style="292" customWidth="1"/>
    <col min="15365" max="15365" width="15.42578125" style="292" customWidth="1"/>
    <col min="15366" max="15366" width="16.85546875" style="292" customWidth="1"/>
    <col min="15367" max="15604" width="9.140625" style="292"/>
    <col min="15605" max="15605" width="14.28515625" style="292" customWidth="1"/>
    <col min="15606" max="15606" width="7.140625" style="292" customWidth="1"/>
    <col min="15607" max="15620" width="14.28515625" style="292" customWidth="1"/>
    <col min="15621" max="15621" width="15.42578125" style="292" customWidth="1"/>
    <col min="15622" max="15622" width="16.85546875" style="292" customWidth="1"/>
    <col min="15623" max="15860" width="9.140625" style="292"/>
    <col min="15861" max="15861" width="14.28515625" style="292" customWidth="1"/>
    <col min="15862" max="15862" width="7.140625" style="292" customWidth="1"/>
    <col min="15863" max="15876" width="14.28515625" style="292" customWidth="1"/>
    <col min="15877" max="15877" width="15.42578125" style="292" customWidth="1"/>
    <col min="15878" max="15878" width="16.85546875" style="292" customWidth="1"/>
    <col min="15879" max="16116" width="9.140625" style="292"/>
    <col min="16117" max="16117" width="14.28515625" style="292" customWidth="1"/>
    <col min="16118" max="16118" width="7.140625" style="292" customWidth="1"/>
    <col min="16119" max="16132" width="14.28515625" style="292" customWidth="1"/>
    <col min="16133" max="16133" width="15.42578125" style="292" customWidth="1"/>
    <col min="16134" max="16134" width="16.85546875" style="292" customWidth="1"/>
    <col min="16135" max="16384" width="9.140625" style="292"/>
  </cols>
  <sheetData>
    <row r="1" spans="1:8" ht="64.5" customHeight="1" x14ac:dyDescent="0.2">
      <c r="A1" s="816" t="s">
        <v>776</v>
      </c>
      <c r="B1" s="816"/>
      <c r="C1" s="816"/>
      <c r="D1" s="514"/>
      <c r="E1" s="813" t="s">
        <v>777</v>
      </c>
      <c r="F1" s="813"/>
      <c r="G1" s="813"/>
      <c r="H1" s="813"/>
    </row>
    <row r="2" spans="1:8" ht="34.5" customHeight="1" x14ac:dyDescent="0.2">
      <c r="A2" s="497"/>
      <c r="B2" s="498" t="s">
        <v>375</v>
      </c>
      <c r="C2" s="498" t="s">
        <v>427</v>
      </c>
      <c r="D2" s="499"/>
      <c r="E2" s="502"/>
      <c r="F2" s="498" t="s">
        <v>430</v>
      </c>
      <c r="G2" s="498" t="s">
        <v>429</v>
      </c>
      <c r="H2" s="498" t="s">
        <v>428</v>
      </c>
    </row>
    <row r="3" spans="1:8" x14ac:dyDescent="0.2">
      <c r="A3" s="292" t="s">
        <v>431</v>
      </c>
      <c r="B3" s="510">
        <v>0.5889145496535797</v>
      </c>
      <c r="C3" s="510">
        <v>0.71136394419612625</v>
      </c>
      <c r="D3" s="499"/>
      <c r="E3" s="292" t="s">
        <v>431</v>
      </c>
      <c r="F3" s="505">
        <v>1050.4000000000001</v>
      </c>
      <c r="G3" s="503">
        <v>25.5</v>
      </c>
      <c r="H3" s="507">
        <v>41200</v>
      </c>
    </row>
    <row r="4" spans="1:8" x14ac:dyDescent="0.2">
      <c r="A4" s="292" t="s">
        <v>432</v>
      </c>
      <c r="B4" s="510">
        <v>0.15704387990762125</v>
      </c>
      <c r="C4" s="510">
        <v>9.9417580929161586E-2</v>
      </c>
      <c r="D4" s="499"/>
      <c r="E4" s="292" t="s">
        <v>432</v>
      </c>
      <c r="F4" s="505">
        <v>146.80000000000001</v>
      </c>
      <c r="G4" s="504">
        <v>6.8</v>
      </c>
      <c r="H4" s="507">
        <v>21600</v>
      </c>
    </row>
    <row r="5" spans="1:8" x14ac:dyDescent="0.2">
      <c r="A5" s="292" t="s">
        <v>433</v>
      </c>
      <c r="B5" s="510">
        <v>0.13856812933025406</v>
      </c>
      <c r="C5" s="510">
        <v>7.9439252336448593E-2</v>
      </c>
      <c r="E5" s="292" t="s">
        <v>433</v>
      </c>
      <c r="F5" s="505">
        <v>117.3</v>
      </c>
      <c r="G5" s="504">
        <v>6</v>
      </c>
      <c r="H5" s="507">
        <v>19600</v>
      </c>
    </row>
    <row r="6" spans="1:8" x14ac:dyDescent="0.2">
      <c r="A6" s="292" t="s">
        <v>434</v>
      </c>
      <c r="B6" s="510">
        <v>7.1593533487297925E-2</v>
      </c>
      <c r="C6" s="510">
        <v>7.930380604090477E-2</v>
      </c>
      <c r="E6" s="292" t="s">
        <v>434</v>
      </c>
      <c r="F6" s="505">
        <v>117.1</v>
      </c>
      <c r="G6" s="503">
        <v>3.1</v>
      </c>
      <c r="H6" s="507">
        <v>37800</v>
      </c>
    </row>
    <row r="7" spans="1:8" x14ac:dyDescent="0.2">
      <c r="A7" s="292" t="s">
        <v>435</v>
      </c>
      <c r="B7" s="510">
        <v>2.771362586605081E-2</v>
      </c>
      <c r="C7" s="510">
        <v>1.4492753623188404E-2</v>
      </c>
      <c r="E7" s="292" t="s">
        <v>435</v>
      </c>
      <c r="F7" s="505">
        <v>21.4</v>
      </c>
      <c r="G7" s="504">
        <v>1.2</v>
      </c>
      <c r="H7" s="507">
        <v>17800</v>
      </c>
    </row>
    <row r="8" spans="1:8" x14ac:dyDescent="0.2">
      <c r="A8" s="501" t="s">
        <v>436</v>
      </c>
      <c r="B8" s="511">
        <v>1.1547344110854504E-2</v>
      </c>
      <c r="C8" s="511">
        <v>1.0564811052417715E-2</v>
      </c>
      <c r="E8" s="292" t="s">
        <v>436</v>
      </c>
      <c r="F8" s="505">
        <v>15.6</v>
      </c>
      <c r="G8" s="504">
        <v>0.5</v>
      </c>
      <c r="H8" s="507">
        <v>31200</v>
      </c>
    </row>
    <row r="9" spans="1:8" ht="15" x14ac:dyDescent="0.25">
      <c r="A9" s="293"/>
      <c r="B9" s="500"/>
      <c r="C9" s="500"/>
      <c r="E9" s="292" t="s">
        <v>288</v>
      </c>
      <c r="F9" s="505">
        <v>8</v>
      </c>
      <c r="G9" s="503">
        <v>0.2</v>
      </c>
      <c r="H9" s="507">
        <v>40000</v>
      </c>
    </row>
    <row r="10" spans="1:8" ht="15" x14ac:dyDescent="0.25">
      <c r="A10" s="293"/>
      <c r="E10" s="501" t="s">
        <v>222</v>
      </c>
      <c r="F10" s="509">
        <v>1476.6</v>
      </c>
      <c r="G10" s="506">
        <v>43.300000000000004</v>
      </c>
      <c r="H10" s="508">
        <v>34100</v>
      </c>
    </row>
    <row r="11" spans="1:8" ht="108.75" customHeight="1" x14ac:dyDescent="0.2">
      <c r="A11" s="812" t="s">
        <v>775</v>
      </c>
      <c r="B11" s="812"/>
      <c r="C11" s="812"/>
      <c r="E11" s="815" t="s">
        <v>687</v>
      </c>
      <c r="F11" s="815"/>
      <c r="G11" s="815"/>
      <c r="H11" s="815"/>
    </row>
    <row r="12" spans="1:8" x14ac:dyDescent="0.2">
      <c r="A12" s="512"/>
      <c r="E12" s="513"/>
    </row>
    <row r="13" spans="1:8" ht="30" customHeight="1" x14ac:dyDescent="0.2">
      <c r="A13" s="814" t="s">
        <v>686</v>
      </c>
      <c r="B13" s="814"/>
      <c r="C13" s="814"/>
      <c r="E13" s="513"/>
    </row>
    <row r="14" spans="1:8" x14ac:dyDescent="0.2">
      <c r="E14" s="513"/>
    </row>
    <row r="15" spans="1:8" x14ac:dyDescent="0.2">
      <c r="A15" s="79" t="s">
        <v>722</v>
      </c>
      <c r="E15" s="513"/>
    </row>
    <row r="16" spans="1:8" x14ac:dyDescent="0.2">
      <c r="E16" s="513"/>
    </row>
    <row r="17" spans="5:5" x14ac:dyDescent="0.2">
      <c r="E17" s="513"/>
    </row>
    <row r="18" spans="5:5" x14ac:dyDescent="0.2">
      <c r="E18" s="513"/>
    </row>
    <row r="19" spans="5:5" x14ac:dyDescent="0.2">
      <c r="E19" s="513"/>
    </row>
  </sheetData>
  <mergeCells count="5">
    <mergeCell ref="E1:H1"/>
    <mergeCell ref="A11:C11"/>
    <mergeCell ref="A13:C13"/>
    <mergeCell ref="E11:H11"/>
    <mergeCell ref="A1:C1"/>
  </mergeCells>
  <pageMargins left="0.7" right="0.7" top="0.75" bottom="0.75" header="0.3" footer="0.3"/>
  <pageSetup scale="56" orientation="landscape" horizontalDpi="4294967294" verticalDpi="4294967294"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7E58-265F-4C67-A447-F154389FD806}">
  <sheetPr>
    <tabColor theme="5" tint="0.39997558519241921"/>
  </sheetPr>
  <dimension ref="A1:G24"/>
  <sheetViews>
    <sheetView zoomScale="90" zoomScaleNormal="90" workbookViewId="0">
      <selection activeCell="A26" sqref="A26"/>
    </sheetView>
  </sheetViews>
  <sheetFormatPr defaultColWidth="10.140625" defaultRowHeight="12.75" x14ac:dyDescent="0.2"/>
  <cols>
    <col min="1" max="1" width="35.7109375" style="415" customWidth="1"/>
    <col min="2" max="2" width="17.85546875" style="415" customWidth="1"/>
    <col min="3" max="3" width="12.7109375" style="518" customWidth="1"/>
    <col min="4" max="4" width="17.5703125" style="518" customWidth="1"/>
    <col min="5" max="16384" width="10.140625" style="415"/>
  </cols>
  <sheetData>
    <row r="1" spans="1:7" ht="63.75" customHeight="1" x14ac:dyDescent="0.2">
      <c r="A1" s="817" t="s">
        <v>778</v>
      </c>
      <c r="B1" s="817"/>
      <c r="C1" s="817"/>
      <c r="D1" s="817"/>
      <c r="G1" s="184"/>
    </row>
    <row r="2" spans="1:7" s="515" customFormat="1" ht="45.75" customHeight="1" x14ac:dyDescent="0.2">
      <c r="A2" s="760"/>
      <c r="B2" s="760"/>
      <c r="C2" s="761" t="s">
        <v>779</v>
      </c>
      <c r="D2" s="761" t="s">
        <v>781</v>
      </c>
    </row>
    <row r="3" spans="1:7" x14ac:dyDescent="0.2">
      <c r="A3" s="402" t="s">
        <v>297</v>
      </c>
      <c r="B3" s="413" t="s">
        <v>188</v>
      </c>
      <c r="C3" s="411">
        <v>25000</v>
      </c>
      <c r="D3" s="758">
        <v>0.5525031248909702</v>
      </c>
    </row>
    <row r="4" spans="1:7" x14ac:dyDescent="0.2">
      <c r="A4" s="397"/>
      <c r="B4" s="413" t="s">
        <v>193</v>
      </c>
      <c r="C4" s="411">
        <v>27700</v>
      </c>
      <c r="D4" s="758">
        <v>0.57393998549899217</v>
      </c>
    </row>
    <row r="5" spans="1:7" x14ac:dyDescent="0.2">
      <c r="A5" s="397"/>
      <c r="B5" s="413" t="s">
        <v>205</v>
      </c>
      <c r="C5" s="411">
        <v>30400</v>
      </c>
      <c r="D5" s="758">
        <v>0.58720293406632051</v>
      </c>
    </row>
    <row r="6" spans="1:7" x14ac:dyDescent="0.2">
      <c r="A6" s="397"/>
      <c r="B6" s="413" t="s">
        <v>263</v>
      </c>
      <c r="C6" s="411">
        <v>27400</v>
      </c>
      <c r="D6" s="758">
        <v>0.52893085643805571</v>
      </c>
    </row>
    <row r="7" spans="1:7" x14ac:dyDescent="0.2">
      <c r="A7" s="757"/>
      <c r="B7" s="413"/>
      <c r="C7" s="411"/>
      <c r="D7" s="758"/>
    </row>
    <row r="8" spans="1:7" x14ac:dyDescent="0.2">
      <c r="A8" s="397" t="s">
        <v>303</v>
      </c>
      <c r="B8" s="413" t="s">
        <v>188</v>
      </c>
      <c r="C8" s="411">
        <v>32700</v>
      </c>
      <c r="D8" s="758">
        <v>0.65120161007334787</v>
      </c>
    </row>
    <row r="9" spans="1:7" x14ac:dyDescent="0.2">
      <c r="A9" s="397"/>
      <c r="B9" s="413" t="s">
        <v>193</v>
      </c>
      <c r="C9" s="411">
        <v>34900</v>
      </c>
      <c r="D9" s="758">
        <v>0.65648368720104455</v>
      </c>
    </row>
    <row r="10" spans="1:7" x14ac:dyDescent="0.2">
      <c r="A10" s="397"/>
      <c r="B10" s="413" t="s">
        <v>205</v>
      </c>
      <c r="C10" s="411">
        <v>36200</v>
      </c>
      <c r="D10" s="758">
        <v>0.6215679542271989</v>
      </c>
    </row>
    <row r="11" spans="1:7" x14ac:dyDescent="0.2">
      <c r="A11" s="397"/>
      <c r="B11" s="413" t="s">
        <v>263</v>
      </c>
      <c r="C11" s="411">
        <v>33000</v>
      </c>
      <c r="D11" s="758">
        <v>0.55015932678003221</v>
      </c>
    </row>
    <row r="12" spans="1:7" x14ac:dyDescent="0.2">
      <c r="A12" s="397"/>
      <c r="B12" s="413"/>
      <c r="C12" s="411"/>
      <c r="D12" s="758"/>
    </row>
    <row r="13" spans="1:7" x14ac:dyDescent="0.2">
      <c r="A13" s="397" t="s">
        <v>780</v>
      </c>
      <c r="B13" s="413" t="s">
        <v>188</v>
      </c>
      <c r="C13" s="411">
        <v>27700</v>
      </c>
      <c r="D13" s="758">
        <v>0.58291054578850665</v>
      </c>
    </row>
    <row r="14" spans="1:7" x14ac:dyDescent="0.2">
      <c r="A14" s="397"/>
      <c r="B14" s="413" t="s">
        <v>193</v>
      </c>
      <c r="C14" s="411">
        <v>29900</v>
      </c>
      <c r="D14" s="758">
        <v>0.59696444828166229</v>
      </c>
    </row>
    <row r="15" spans="1:7" x14ac:dyDescent="0.2">
      <c r="A15" s="397"/>
      <c r="B15" s="413" t="s">
        <v>205</v>
      </c>
      <c r="C15" s="411">
        <v>32100</v>
      </c>
      <c r="D15" s="758">
        <v>0.59659034600923611</v>
      </c>
    </row>
    <row r="16" spans="1:7" x14ac:dyDescent="0.2">
      <c r="A16" s="406"/>
      <c r="B16" s="516" t="s">
        <v>263</v>
      </c>
      <c r="C16" s="517">
        <v>29100</v>
      </c>
      <c r="D16" s="759">
        <v>0.53533672704349755</v>
      </c>
    </row>
    <row r="18" spans="1:4" ht="43.5" customHeight="1" x14ac:dyDescent="0.2">
      <c r="A18" s="818" t="s">
        <v>783</v>
      </c>
      <c r="B18" s="818"/>
      <c r="C18" s="818"/>
      <c r="D18" s="818"/>
    </row>
    <row r="19" spans="1:4" x14ac:dyDescent="0.2">
      <c r="A19" s="416"/>
    </row>
    <row r="20" spans="1:4" x14ac:dyDescent="0.2">
      <c r="A20" s="416" t="s">
        <v>782</v>
      </c>
    </row>
    <row r="21" spans="1:4" x14ac:dyDescent="0.2">
      <c r="A21" s="416"/>
    </row>
    <row r="22" spans="1:4" x14ac:dyDescent="0.2">
      <c r="A22" s="79" t="s">
        <v>722</v>
      </c>
    </row>
    <row r="23" spans="1:4" x14ac:dyDescent="0.2">
      <c r="A23" s="416"/>
    </row>
    <row r="24" spans="1:4" x14ac:dyDescent="0.2">
      <c r="A24" s="416"/>
    </row>
  </sheetData>
  <mergeCells count="2">
    <mergeCell ref="A1:D1"/>
    <mergeCell ref="A18:D18"/>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37BCB-D619-40BB-8747-0501959A3385}">
  <sheetPr>
    <tabColor theme="5" tint="0.39997558519241921"/>
  </sheetPr>
  <dimension ref="A1:G17"/>
  <sheetViews>
    <sheetView zoomScale="90" zoomScaleNormal="90" workbookViewId="0">
      <selection activeCell="H24" sqref="H24"/>
    </sheetView>
  </sheetViews>
  <sheetFormatPr defaultColWidth="10.140625" defaultRowHeight="12.75" x14ac:dyDescent="0.2"/>
  <cols>
    <col min="1" max="1" width="35.7109375" style="415" customWidth="1"/>
    <col min="2" max="2" width="17.85546875" style="415" customWidth="1"/>
    <col min="3" max="3" width="12.7109375" style="518" customWidth="1"/>
    <col min="4" max="4" width="17.5703125" style="518" customWidth="1"/>
    <col min="5" max="16384" width="10.140625" style="415"/>
  </cols>
  <sheetData>
    <row r="1" spans="1:7" ht="63.75" customHeight="1" x14ac:dyDescent="0.2">
      <c r="A1" s="817" t="s">
        <v>787</v>
      </c>
      <c r="B1" s="817"/>
      <c r="C1" s="817"/>
      <c r="D1" s="817"/>
      <c r="G1" s="184"/>
    </row>
    <row r="2" spans="1:7" s="515" customFormat="1" ht="29.25" customHeight="1" x14ac:dyDescent="0.2">
      <c r="A2" s="760"/>
      <c r="B2" s="761" t="s">
        <v>784</v>
      </c>
      <c r="C2" s="761" t="s">
        <v>785</v>
      </c>
      <c r="D2" s="761" t="s">
        <v>786</v>
      </c>
    </row>
    <row r="3" spans="1:7" x14ac:dyDescent="0.2">
      <c r="A3" s="402" t="s">
        <v>297</v>
      </c>
      <c r="B3" s="411">
        <v>21400</v>
      </c>
      <c r="C3" s="411">
        <v>32100</v>
      </c>
      <c r="D3" s="411">
        <v>27400</v>
      </c>
    </row>
    <row r="4" spans="1:7" x14ac:dyDescent="0.2">
      <c r="A4" s="397" t="s">
        <v>303</v>
      </c>
      <c r="B4" s="411">
        <v>22600</v>
      </c>
      <c r="C4" s="411">
        <v>42800</v>
      </c>
      <c r="D4" s="411">
        <v>33000</v>
      </c>
    </row>
    <row r="5" spans="1:7" x14ac:dyDescent="0.2">
      <c r="A5" s="397" t="s">
        <v>780</v>
      </c>
      <c r="B5" s="411">
        <v>21800</v>
      </c>
      <c r="C5" s="411">
        <v>35900</v>
      </c>
      <c r="D5" s="411">
        <v>29100</v>
      </c>
    </row>
    <row r="6" spans="1:7" x14ac:dyDescent="0.2">
      <c r="A6" s="397"/>
      <c r="B6" s="411"/>
      <c r="C6" s="411"/>
      <c r="D6" s="758"/>
    </row>
    <row r="7" spans="1:7" x14ac:dyDescent="0.2">
      <c r="A7" s="397" t="s">
        <v>297</v>
      </c>
      <c r="B7" s="758">
        <v>0.51384172388812765</v>
      </c>
      <c r="C7" s="758">
        <v>0.10078155500942532</v>
      </c>
      <c r="D7" s="758">
        <v>0.52893087392004778</v>
      </c>
    </row>
    <row r="8" spans="1:7" x14ac:dyDescent="0.2">
      <c r="A8" s="397" t="s">
        <v>303</v>
      </c>
      <c r="B8" s="758">
        <v>0.53490789551495765</v>
      </c>
      <c r="C8" s="758">
        <v>0.12844161625904935</v>
      </c>
      <c r="D8" s="758">
        <v>0.55015936535006293</v>
      </c>
    </row>
    <row r="9" spans="1:7" x14ac:dyDescent="0.2">
      <c r="A9" s="406" t="s">
        <v>780</v>
      </c>
      <c r="B9" s="759">
        <v>0.5202162749573479</v>
      </c>
      <c r="C9" s="759">
        <v>0.10904208826166381</v>
      </c>
      <c r="D9" s="759">
        <v>0.53533675701953753</v>
      </c>
    </row>
    <row r="11" spans="1:7" ht="43.5" customHeight="1" x14ac:dyDescent="0.2">
      <c r="A11" s="818" t="s">
        <v>789</v>
      </c>
      <c r="B11" s="818"/>
      <c r="C11" s="818"/>
      <c r="D11" s="818"/>
    </row>
    <row r="12" spans="1:7" x14ac:dyDescent="0.2">
      <c r="A12" s="416"/>
    </row>
    <row r="13" spans="1:7" x14ac:dyDescent="0.2">
      <c r="A13" s="416" t="s">
        <v>788</v>
      </c>
    </row>
    <row r="14" spans="1:7" x14ac:dyDescent="0.2">
      <c r="A14" s="416"/>
    </row>
    <row r="15" spans="1:7" x14ac:dyDescent="0.2">
      <c r="A15" s="79" t="s">
        <v>722</v>
      </c>
    </row>
    <row r="16" spans="1:7" x14ac:dyDescent="0.2">
      <c r="A16" s="416"/>
    </row>
    <row r="17" spans="1:1" x14ac:dyDescent="0.2">
      <c r="A17" s="416"/>
    </row>
  </sheetData>
  <mergeCells count="2">
    <mergeCell ref="A1:D1"/>
    <mergeCell ref="A11:D1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E38F-45A5-4AF7-AD68-D66BB88BD410}">
  <sheetPr>
    <tabColor theme="5" tint="0.39997558519241921"/>
  </sheetPr>
  <dimension ref="A1:L21"/>
  <sheetViews>
    <sheetView zoomScale="90" zoomScaleNormal="90" zoomScalePageLayoutView="70" workbookViewId="0">
      <selection activeCell="H17" sqref="H17"/>
    </sheetView>
  </sheetViews>
  <sheetFormatPr defaultColWidth="8.85546875" defaultRowHeight="12.75" x14ac:dyDescent="0.2"/>
  <cols>
    <col min="1" max="1" width="16.140625" style="266" customWidth="1"/>
    <col min="2" max="2" width="15.42578125" style="266" customWidth="1"/>
    <col min="3" max="3" width="24" style="266" customWidth="1"/>
    <col min="4" max="4" width="21" style="266" bestFit="1" customWidth="1"/>
    <col min="5" max="9" width="8.85546875" style="266"/>
    <col min="10" max="10" width="18.140625" style="266" customWidth="1"/>
    <col min="11" max="11" width="26.42578125" style="266" customWidth="1"/>
    <col min="12" max="12" width="22.42578125" style="266" customWidth="1"/>
    <col min="13" max="16384" width="8.85546875" style="266"/>
  </cols>
  <sheetData>
    <row r="1" spans="1:12" ht="49.5" customHeight="1" x14ac:dyDescent="0.2">
      <c r="A1" s="819" t="s">
        <v>790</v>
      </c>
      <c r="B1" s="819"/>
      <c r="C1" s="819"/>
      <c r="D1" s="819"/>
    </row>
    <row r="2" spans="1:12" s="236" customFormat="1" ht="25.5" x14ac:dyDescent="0.2">
      <c r="A2" s="527"/>
      <c r="B2" s="528" t="s">
        <v>402</v>
      </c>
      <c r="C2" s="528" t="s">
        <v>403</v>
      </c>
      <c r="D2" s="527" t="s">
        <v>689</v>
      </c>
      <c r="F2" s="246"/>
    </row>
    <row r="3" spans="1:12" s="236" customFormat="1" x14ac:dyDescent="0.2">
      <c r="A3" s="749" t="s">
        <v>100</v>
      </c>
      <c r="B3" s="267">
        <v>9.4443680000000008</v>
      </c>
      <c r="C3" s="267">
        <v>24.799622090693141</v>
      </c>
      <c r="D3" s="529">
        <v>0.3808270934718922</v>
      </c>
    </row>
    <row r="4" spans="1:12" s="236" customFormat="1" x14ac:dyDescent="0.2">
      <c r="A4" s="749" t="s">
        <v>101</v>
      </c>
      <c r="B4" s="267">
        <v>8.9587129999999995</v>
      </c>
      <c r="C4" s="267">
        <v>24.129904503585095</v>
      </c>
      <c r="D4" s="529">
        <v>0.37127013903718353</v>
      </c>
    </row>
    <row r="5" spans="1:12" s="236" customFormat="1" x14ac:dyDescent="0.2">
      <c r="A5" s="749" t="s">
        <v>102</v>
      </c>
      <c r="B5" s="267">
        <v>8.6626530000000006</v>
      </c>
      <c r="C5" s="267">
        <v>23.670688336854219</v>
      </c>
      <c r="D5" s="529">
        <v>0.36596540314852738</v>
      </c>
      <c r="H5" s="745"/>
      <c r="I5" s="745"/>
      <c r="J5" s="746"/>
      <c r="K5" s="746"/>
      <c r="L5" s="745"/>
    </row>
    <row r="6" spans="1:12" s="236" customFormat="1" x14ac:dyDescent="0.2">
      <c r="A6" s="749" t="s">
        <v>103</v>
      </c>
      <c r="B6" s="267">
        <v>8.3155330000000003</v>
      </c>
      <c r="C6" s="267">
        <v>23.210017979855994</v>
      </c>
      <c r="D6" s="529">
        <v>0.35827344068483968</v>
      </c>
      <c r="H6" s="745"/>
      <c r="I6" s="745"/>
      <c r="J6" s="747"/>
      <c r="K6" s="747"/>
      <c r="L6" s="748"/>
    </row>
    <row r="7" spans="1:12" s="236" customFormat="1" x14ac:dyDescent="0.2">
      <c r="A7" s="749" t="s">
        <v>138</v>
      </c>
      <c r="B7" s="267">
        <v>7.6600359999999998</v>
      </c>
      <c r="C7" s="267">
        <v>22.772440518503785</v>
      </c>
      <c r="D7" s="529">
        <v>0.33637308191784826</v>
      </c>
    </row>
    <row r="8" spans="1:12" s="236" customFormat="1" x14ac:dyDescent="0.2">
      <c r="A8" s="749" t="s">
        <v>218</v>
      </c>
      <c r="B8" s="267">
        <v>7.1947609999999997</v>
      </c>
      <c r="C8" s="267">
        <v>22.498533254020636</v>
      </c>
      <c r="D8" s="529">
        <v>0.31978800212294944</v>
      </c>
    </row>
    <row r="9" spans="1:12" s="236" customFormat="1" x14ac:dyDescent="0.2">
      <c r="A9" s="749" t="s">
        <v>106</v>
      </c>
      <c r="B9" s="267">
        <v>7.1122030000000001</v>
      </c>
      <c r="C9" s="267">
        <v>22.221443103532852</v>
      </c>
      <c r="D9" s="529">
        <v>0.32006035642524377</v>
      </c>
    </row>
    <row r="10" spans="1:12" s="236" customFormat="1" x14ac:dyDescent="0.2">
      <c r="A10" s="268" t="s">
        <v>140</v>
      </c>
      <c r="B10" s="267">
        <v>6.8646000000000003</v>
      </c>
      <c r="C10" s="267">
        <v>22.067874511179898</v>
      </c>
      <c r="D10" s="529">
        <v>0.31106756550216452</v>
      </c>
    </row>
    <row r="11" spans="1:12" s="236" customFormat="1" x14ac:dyDescent="0.2">
      <c r="A11" s="268" t="s">
        <v>141</v>
      </c>
      <c r="B11" s="267">
        <v>6.7461599999999997</v>
      </c>
      <c r="C11" s="267">
        <v>21.842828236457578</v>
      </c>
      <c r="D11" s="529">
        <v>0.30885011441604765</v>
      </c>
    </row>
    <row r="12" spans="1:12" s="236" customFormat="1" x14ac:dyDescent="0.2">
      <c r="A12" s="268" t="s">
        <v>251</v>
      </c>
      <c r="B12" s="267">
        <v>6.2214039999999997</v>
      </c>
      <c r="C12" s="267">
        <v>21.017680536031889</v>
      </c>
      <c r="D12" s="529">
        <v>0.29600811513593367</v>
      </c>
    </row>
    <row r="13" spans="1:12" s="236" customFormat="1" x14ac:dyDescent="0.2">
      <c r="A13" s="269" t="s">
        <v>411</v>
      </c>
      <c r="B13" s="270">
        <v>6.0805271233447726</v>
      </c>
      <c r="C13" s="270">
        <v>20.197990995126645</v>
      </c>
      <c r="D13" s="530">
        <v>0.30104613497510108</v>
      </c>
    </row>
    <row r="14" spans="1:12" s="236" customFormat="1" x14ac:dyDescent="0.2">
      <c r="B14" s="271"/>
      <c r="C14" s="271"/>
    </row>
    <row r="15" spans="1:12" ht="60.75" customHeight="1" x14ac:dyDescent="0.2">
      <c r="A15" s="820" t="s">
        <v>791</v>
      </c>
      <c r="B15" s="820"/>
      <c r="C15" s="820"/>
      <c r="D15" s="820"/>
    </row>
    <row r="16" spans="1:12" x14ac:dyDescent="0.2">
      <c r="A16" s="531"/>
      <c r="B16" s="272"/>
      <c r="C16" s="272"/>
    </row>
    <row r="17" spans="1:4" ht="57.75" customHeight="1" x14ac:dyDescent="0.2">
      <c r="A17" s="820" t="s">
        <v>792</v>
      </c>
      <c r="B17" s="820"/>
      <c r="C17" s="820"/>
      <c r="D17" s="820"/>
    </row>
    <row r="18" spans="1:4" x14ac:dyDescent="0.2">
      <c r="A18" s="531"/>
      <c r="B18" s="274"/>
      <c r="C18" s="274"/>
    </row>
    <row r="19" spans="1:4" x14ac:dyDescent="0.2">
      <c r="A19" s="79" t="s">
        <v>722</v>
      </c>
      <c r="B19" s="273"/>
      <c r="C19" s="273"/>
    </row>
    <row r="20" spans="1:4" x14ac:dyDescent="0.2">
      <c r="A20" s="531"/>
      <c r="B20" s="272"/>
      <c r="C20" s="272"/>
    </row>
    <row r="21" spans="1:4" x14ac:dyDescent="0.2">
      <c r="A21" s="531"/>
    </row>
  </sheetData>
  <mergeCells count="3">
    <mergeCell ref="A1:D1"/>
    <mergeCell ref="A15:D15"/>
    <mergeCell ref="A17:D17"/>
  </mergeCells>
  <pageMargins left="0.7" right="0.7" top="0.75" bottom="0.75" header="0.3" footer="0.3"/>
  <pageSetup orientation="portrait" horizontalDpi="4294967292" verticalDpi="4294967292"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6C55-93FC-4318-A6BA-15D94D0D6021}">
  <sheetPr>
    <tabColor theme="5" tint="0.39997558519241921"/>
    <pageSetUpPr fitToPage="1"/>
  </sheetPr>
  <dimension ref="A1:R49"/>
  <sheetViews>
    <sheetView zoomScale="90" zoomScaleNormal="90" zoomScalePageLayoutView="79" workbookViewId="0">
      <selection activeCell="G16" sqref="G16"/>
    </sheetView>
  </sheetViews>
  <sheetFormatPr defaultColWidth="8.85546875" defaultRowHeight="12.75" x14ac:dyDescent="0.2"/>
  <cols>
    <col min="1" max="1" width="10" style="110" customWidth="1"/>
    <col min="2" max="2" width="16" style="110" customWidth="1"/>
    <col min="3" max="3" width="20.42578125" style="110" customWidth="1"/>
    <col min="4" max="4" width="17.140625" style="110" customWidth="1"/>
    <col min="5" max="5" width="18.42578125" style="110" customWidth="1"/>
    <col min="6" max="6" width="20.85546875" style="110" customWidth="1"/>
    <col min="7" max="7" width="12.140625" style="110" customWidth="1"/>
    <col min="8" max="8" width="13.85546875" style="110" customWidth="1"/>
    <col min="9" max="10" width="13.42578125" style="110" customWidth="1"/>
    <col min="11" max="11" width="18.85546875" style="110" customWidth="1"/>
    <col min="12" max="16384" width="8.85546875" style="110"/>
  </cols>
  <sheetData>
    <row r="1" spans="1:18" ht="39.75" customHeight="1" x14ac:dyDescent="0.2">
      <c r="A1" s="275" t="s">
        <v>794</v>
      </c>
    </row>
    <row r="2" spans="1:18" s="109" customFormat="1" ht="38.25" x14ac:dyDescent="0.2">
      <c r="A2" s="547"/>
      <c r="B2" s="548" t="s">
        <v>404</v>
      </c>
      <c r="C2" s="548" t="s">
        <v>405</v>
      </c>
      <c r="D2" s="532"/>
      <c r="E2" s="246"/>
      <c r="K2" s="533"/>
      <c r="L2" s="110"/>
      <c r="O2" s="276"/>
      <c r="P2" s="276"/>
      <c r="Q2" s="276"/>
      <c r="R2" s="276"/>
    </row>
    <row r="3" spans="1:18" x14ac:dyDescent="0.2">
      <c r="A3" s="549" t="s">
        <v>164</v>
      </c>
      <c r="B3" s="534">
        <v>6.5477702453025293</v>
      </c>
      <c r="C3" s="535">
        <v>2.709076</v>
      </c>
      <c r="D3" s="544"/>
      <c r="E3" s="109"/>
      <c r="F3" s="536"/>
      <c r="K3" s="259"/>
      <c r="N3" s="544"/>
      <c r="O3" s="534"/>
      <c r="P3" s="535"/>
      <c r="Q3" s="537"/>
      <c r="R3" s="537"/>
    </row>
    <row r="4" spans="1:18" x14ac:dyDescent="0.2">
      <c r="A4" s="550" t="s">
        <v>165</v>
      </c>
      <c r="B4" s="534">
        <v>6.4917764278445587</v>
      </c>
      <c r="C4" s="535">
        <v>2.5227460000000002</v>
      </c>
      <c r="D4" s="544"/>
      <c r="E4" s="109"/>
      <c r="F4" s="536"/>
      <c r="K4" s="259"/>
      <c r="N4" s="545"/>
      <c r="O4" s="534"/>
      <c r="P4" s="535"/>
      <c r="Q4" s="537"/>
      <c r="R4" s="537"/>
    </row>
    <row r="5" spans="1:18" x14ac:dyDescent="0.2">
      <c r="A5" s="549" t="s">
        <v>166</v>
      </c>
      <c r="B5" s="534">
        <v>7.6096238482931735</v>
      </c>
      <c r="C5" s="535">
        <v>2.7589060000000001</v>
      </c>
      <c r="D5" s="544"/>
      <c r="E5" s="109"/>
      <c r="F5" s="536"/>
      <c r="K5" s="259"/>
      <c r="N5" s="544"/>
      <c r="O5" s="534"/>
      <c r="P5" s="535"/>
      <c r="Q5" s="537"/>
      <c r="R5" s="537"/>
    </row>
    <row r="6" spans="1:18" x14ac:dyDescent="0.2">
      <c r="A6" s="549" t="s">
        <v>167</v>
      </c>
      <c r="B6" s="534">
        <v>7.9621862667992307</v>
      </c>
      <c r="C6" s="535">
        <v>2.7471000000000001</v>
      </c>
      <c r="D6" s="544"/>
      <c r="E6" s="109"/>
      <c r="F6" s="536"/>
      <c r="K6" s="259"/>
      <c r="N6" s="544"/>
      <c r="O6" s="534"/>
      <c r="P6" s="535"/>
      <c r="Q6" s="537"/>
      <c r="R6" s="537"/>
    </row>
    <row r="7" spans="1:18" x14ac:dyDescent="0.2">
      <c r="A7" s="549" t="s">
        <v>168</v>
      </c>
      <c r="B7" s="534">
        <v>9.0593126133212838</v>
      </c>
      <c r="C7" s="535">
        <v>2.8134890000000001</v>
      </c>
      <c r="D7" s="544"/>
      <c r="E7" s="109"/>
      <c r="F7" s="536"/>
      <c r="K7" s="259"/>
      <c r="N7" s="544"/>
      <c r="O7" s="534"/>
      <c r="P7" s="535"/>
      <c r="Q7" s="537"/>
      <c r="R7" s="537"/>
    </row>
    <row r="8" spans="1:18" x14ac:dyDescent="0.2">
      <c r="A8" s="549" t="s">
        <v>169</v>
      </c>
      <c r="B8" s="534">
        <v>8.5543610869020998</v>
      </c>
      <c r="C8" s="535">
        <v>2.6595070000000001</v>
      </c>
      <c r="D8" s="544"/>
      <c r="E8" s="109"/>
      <c r="F8" s="536"/>
      <c r="K8" s="259"/>
      <c r="N8" s="544"/>
      <c r="O8" s="534"/>
      <c r="P8" s="535"/>
      <c r="Q8" s="537"/>
      <c r="R8" s="537"/>
    </row>
    <row r="9" spans="1:18" x14ac:dyDescent="0.2">
      <c r="A9" s="550" t="s">
        <v>170</v>
      </c>
      <c r="B9" s="534">
        <v>8.9551994671352997</v>
      </c>
      <c r="C9" s="535">
        <v>2.8815469999999999</v>
      </c>
      <c r="D9" s="544"/>
      <c r="E9" s="109"/>
      <c r="F9" s="536"/>
      <c r="N9" s="545"/>
      <c r="O9" s="534"/>
      <c r="P9" s="535"/>
      <c r="Q9" s="537"/>
      <c r="R9" s="537"/>
    </row>
    <row r="10" spans="1:18" x14ac:dyDescent="0.2">
      <c r="A10" s="549" t="s">
        <v>171</v>
      </c>
      <c r="B10" s="534">
        <v>10.251721045490532</v>
      </c>
      <c r="C10" s="535">
        <v>3.198286</v>
      </c>
      <c r="D10" s="544"/>
      <c r="E10" s="109"/>
      <c r="F10" s="277"/>
      <c r="N10" s="544"/>
      <c r="O10" s="534"/>
      <c r="P10" s="535"/>
      <c r="Q10" s="537"/>
      <c r="R10" s="537"/>
    </row>
    <row r="11" spans="1:18" x14ac:dyDescent="0.2">
      <c r="A11" s="549" t="s">
        <v>172</v>
      </c>
      <c r="B11" s="534">
        <v>10.440745576976129</v>
      </c>
      <c r="C11" s="535">
        <v>3.3221509999999999</v>
      </c>
      <c r="D11" s="544"/>
      <c r="E11" s="109"/>
      <c r="F11" s="278"/>
      <c r="G11" s="127"/>
      <c r="N11" s="544"/>
      <c r="O11" s="534"/>
      <c r="P11" s="535"/>
      <c r="Q11" s="537"/>
      <c r="R11" s="537"/>
    </row>
    <row r="12" spans="1:18" x14ac:dyDescent="0.2">
      <c r="A12" s="549" t="s">
        <v>173</v>
      </c>
      <c r="B12" s="534">
        <v>10.231742208300309</v>
      </c>
      <c r="C12" s="535">
        <v>3.4048099999999999</v>
      </c>
      <c r="D12" s="538"/>
      <c r="K12" s="539"/>
      <c r="L12" s="279"/>
      <c r="N12" s="544"/>
      <c r="O12" s="534"/>
      <c r="P12" s="535"/>
      <c r="Q12" s="537"/>
      <c r="R12" s="537"/>
    </row>
    <row r="13" spans="1:18" x14ac:dyDescent="0.2">
      <c r="A13" s="549" t="s">
        <v>174</v>
      </c>
      <c r="B13" s="534">
        <v>11.52458653138128</v>
      </c>
      <c r="C13" s="535">
        <v>3.7862300000000002</v>
      </c>
      <c r="D13" s="538"/>
      <c r="K13" s="539"/>
      <c r="L13" s="279"/>
      <c r="N13" s="544"/>
      <c r="O13" s="534"/>
      <c r="P13" s="535"/>
      <c r="Q13" s="537"/>
      <c r="R13" s="537"/>
    </row>
    <row r="14" spans="1:18" x14ac:dyDescent="0.2">
      <c r="A14" s="550" t="s">
        <v>175</v>
      </c>
      <c r="B14" s="534">
        <v>11.927899241433215</v>
      </c>
      <c r="C14" s="535">
        <v>4.0020449999999999</v>
      </c>
      <c r="D14" s="538"/>
      <c r="N14" s="545"/>
      <c r="O14" s="534"/>
      <c r="P14" s="535"/>
      <c r="Q14" s="537"/>
      <c r="R14" s="537"/>
    </row>
    <row r="15" spans="1:18" x14ac:dyDescent="0.2">
      <c r="A15" s="549" t="s">
        <v>176</v>
      </c>
      <c r="B15" s="534">
        <v>10.603371634720069</v>
      </c>
      <c r="C15" s="535">
        <v>3.7556750000000001</v>
      </c>
      <c r="D15" s="546"/>
      <c r="E15" s="259"/>
      <c r="F15" s="259"/>
      <c r="G15" s="259"/>
      <c r="H15" s="259"/>
      <c r="I15" s="259"/>
      <c r="K15" s="544"/>
      <c r="L15" s="534"/>
      <c r="M15" s="535"/>
      <c r="N15" s="537"/>
      <c r="O15" s="537"/>
    </row>
    <row r="16" spans="1:18" x14ac:dyDescent="0.2">
      <c r="A16" s="549" t="s">
        <v>177</v>
      </c>
      <c r="B16" s="534">
        <v>10.09184887380054</v>
      </c>
      <c r="C16" s="535">
        <v>3.6749670000000001</v>
      </c>
      <c r="E16" s="259"/>
      <c r="F16" s="259"/>
      <c r="G16" s="259"/>
      <c r="H16" s="259"/>
      <c r="I16" s="259"/>
      <c r="K16" s="544"/>
      <c r="L16" s="534"/>
      <c r="M16" s="535"/>
      <c r="N16" s="537"/>
      <c r="O16" s="537"/>
    </row>
    <row r="17" spans="1:15" x14ac:dyDescent="0.2">
      <c r="A17" s="549" t="s">
        <v>178</v>
      </c>
      <c r="B17" s="534">
        <v>9.7287968384429142</v>
      </c>
      <c r="C17" s="535">
        <v>3.6118209999999999</v>
      </c>
      <c r="E17" s="259"/>
      <c r="F17" s="259"/>
      <c r="G17" s="259"/>
      <c r="H17" s="259"/>
      <c r="I17" s="259"/>
      <c r="K17" s="544"/>
      <c r="L17" s="534"/>
      <c r="M17" s="535"/>
      <c r="N17" s="537"/>
      <c r="O17" s="537"/>
    </row>
    <row r="18" spans="1:15" x14ac:dyDescent="0.2">
      <c r="A18" s="549" t="s">
        <v>179</v>
      </c>
      <c r="B18" s="534">
        <v>9.9822531017295102</v>
      </c>
      <c r="C18" s="535">
        <v>3.665654</v>
      </c>
      <c r="K18" s="544"/>
      <c r="L18" s="534"/>
      <c r="M18" s="535"/>
      <c r="N18" s="537"/>
      <c r="O18" s="537"/>
    </row>
    <row r="19" spans="1:15" x14ac:dyDescent="0.2">
      <c r="A19" s="550" t="s">
        <v>180</v>
      </c>
      <c r="B19" s="534">
        <v>10.688696573688787</v>
      </c>
      <c r="C19" s="535">
        <v>3.7328070000000002</v>
      </c>
      <c r="K19" s="545"/>
      <c r="L19" s="534"/>
      <c r="M19" s="535"/>
      <c r="N19" s="537"/>
      <c r="O19" s="537"/>
    </row>
    <row r="20" spans="1:15" x14ac:dyDescent="0.2">
      <c r="A20" s="549" t="s">
        <v>181</v>
      </c>
      <c r="B20" s="534">
        <v>12.023722699842516</v>
      </c>
      <c r="C20" s="535">
        <v>3.8551799999999998</v>
      </c>
      <c r="K20" s="544"/>
      <c r="L20" s="534"/>
      <c r="M20" s="535"/>
      <c r="N20" s="537"/>
      <c r="O20" s="537"/>
    </row>
    <row r="21" spans="1:15" x14ac:dyDescent="0.2">
      <c r="A21" s="549" t="s">
        <v>182</v>
      </c>
      <c r="B21" s="534">
        <v>11.724414033891177</v>
      </c>
      <c r="C21" s="535">
        <v>3.7637100000000001</v>
      </c>
      <c r="K21" s="544"/>
      <c r="L21" s="534"/>
      <c r="M21" s="535"/>
      <c r="N21" s="537"/>
      <c r="O21" s="537"/>
    </row>
    <row r="22" spans="1:15" x14ac:dyDescent="0.2">
      <c r="A22" s="549" t="s">
        <v>183</v>
      </c>
      <c r="B22" s="534">
        <v>12.519859144822767</v>
      </c>
      <c r="C22" s="535">
        <v>3.8994330000000001</v>
      </c>
      <c r="K22" s="544"/>
      <c r="L22" s="534"/>
      <c r="M22" s="535"/>
      <c r="N22" s="537"/>
      <c r="O22" s="537"/>
    </row>
    <row r="23" spans="1:15" x14ac:dyDescent="0.2">
      <c r="A23" s="549" t="s">
        <v>184</v>
      </c>
      <c r="B23" s="534">
        <v>15.262285552624508</v>
      </c>
      <c r="C23" s="535">
        <v>4.3408790000000002</v>
      </c>
      <c r="K23" s="544"/>
      <c r="L23" s="534"/>
      <c r="M23" s="535"/>
      <c r="N23" s="537"/>
      <c r="O23" s="537"/>
    </row>
    <row r="24" spans="1:15" x14ac:dyDescent="0.2">
      <c r="A24" s="550" t="s">
        <v>185</v>
      </c>
      <c r="B24" s="534">
        <v>17.534804163571209</v>
      </c>
      <c r="C24" s="535">
        <v>4.7785070000000003</v>
      </c>
      <c r="K24" s="545"/>
      <c r="L24" s="534"/>
      <c r="M24" s="535"/>
      <c r="N24" s="537"/>
      <c r="O24" s="537"/>
    </row>
    <row r="25" spans="1:15" x14ac:dyDescent="0.2">
      <c r="A25" s="549" t="s">
        <v>186</v>
      </c>
      <c r="B25" s="534">
        <v>18.714450768515711</v>
      </c>
      <c r="C25" s="535">
        <v>5.1396379999999997</v>
      </c>
      <c r="K25" s="544"/>
      <c r="L25" s="534"/>
      <c r="M25" s="535"/>
      <c r="N25" s="537"/>
      <c r="O25" s="537"/>
    </row>
    <row r="26" spans="1:15" x14ac:dyDescent="0.2">
      <c r="A26" s="549" t="s">
        <v>187</v>
      </c>
      <c r="B26" s="534">
        <v>18.863097812425625</v>
      </c>
      <c r="C26" s="535">
        <v>5.308433</v>
      </c>
      <c r="K26" s="544"/>
      <c r="L26" s="534"/>
      <c r="M26" s="535"/>
      <c r="N26" s="537"/>
      <c r="O26" s="537"/>
    </row>
    <row r="27" spans="1:15" x14ac:dyDescent="0.2">
      <c r="A27" s="549" t="s">
        <v>188</v>
      </c>
      <c r="B27" s="534">
        <v>17.611146386495342</v>
      </c>
      <c r="C27" s="535">
        <v>5.1679789999999999</v>
      </c>
      <c r="K27" s="544"/>
      <c r="L27" s="534"/>
      <c r="M27" s="535"/>
      <c r="N27" s="537"/>
      <c r="O27" s="537"/>
    </row>
    <row r="28" spans="1:15" x14ac:dyDescent="0.2">
      <c r="A28" s="549" t="s">
        <v>189</v>
      </c>
      <c r="B28" s="534">
        <v>17.227719177377434</v>
      </c>
      <c r="C28" s="535">
        <v>5.1649589999999996</v>
      </c>
      <c r="K28" s="544"/>
      <c r="L28" s="534"/>
      <c r="M28" s="535"/>
      <c r="N28" s="537"/>
      <c r="O28" s="537"/>
    </row>
    <row r="29" spans="1:15" x14ac:dyDescent="0.2">
      <c r="A29" s="550" t="s">
        <v>190</v>
      </c>
      <c r="B29" s="534">
        <v>19.180143104031167</v>
      </c>
      <c r="C29" s="535">
        <v>5.5428930000000003</v>
      </c>
      <c r="K29" s="545"/>
      <c r="L29" s="534"/>
      <c r="M29" s="535"/>
      <c r="N29" s="537"/>
      <c r="O29" s="537"/>
    </row>
    <row r="30" spans="1:15" x14ac:dyDescent="0.2">
      <c r="A30" s="550" t="s">
        <v>191</v>
      </c>
      <c r="B30" s="534">
        <v>23.02027617974376</v>
      </c>
      <c r="C30" s="535">
        <v>6.1567499999999997</v>
      </c>
      <c r="K30" s="545"/>
      <c r="L30" s="534"/>
      <c r="M30" s="535"/>
      <c r="N30" s="537"/>
      <c r="O30" s="537"/>
    </row>
    <row r="31" spans="1:15" x14ac:dyDescent="0.2">
      <c r="A31" s="549" t="s">
        <v>192</v>
      </c>
      <c r="B31" s="534">
        <v>37.881817729375264</v>
      </c>
      <c r="C31" s="535">
        <v>8.0940239999999992</v>
      </c>
      <c r="K31" s="544"/>
      <c r="L31" s="534"/>
      <c r="M31" s="535"/>
      <c r="N31" s="537"/>
      <c r="O31" s="537"/>
    </row>
    <row r="32" spans="1:15" ht="13.5" customHeight="1" x14ac:dyDescent="0.2">
      <c r="A32" s="549" t="s">
        <v>193</v>
      </c>
      <c r="B32" s="534">
        <v>44.334377449728187</v>
      </c>
      <c r="C32" s="535">
        <v>9.3082340000000006</v>
      </c>
      <c r="K32" s="544"/>
      <c r="L32" s="534"/>
      <c r="M32" s="535"/>
      <c r="N32" s="537"/>
      <c r="O32" s="537"/>
    </row>
    <row r="33" spans="1:15" x14ac:dyDescent="0.2">
      <c r="A33" s="549" t="s">
        <v>194</v>
      </c>
      <c r="B33" s="534">
        <v>40.445790372159927</v>
      </c>
      <c r="C33" s="535">
        <v>9.4443680000000008</v>
      </c>
      <c r="K33" s="544"/>
      <c r="L33" s="534"/>
      <c r="M33" s="535"/>
      <c r="N33" s="537"/>
      <c r="O33" s="537"/>
    </row>
    <row r="34" spans="1:15" x14ac:dyDescent="0.2">
      <c r="A34" s="549" t="s">
        <v>195</v>
      </c>
      <c r="B34" s="534">
        <v>37.838757619198681</v>
      </c>
      <c r="C34" s="535">
        <v>8.9587129999999995</v>
      </c>
      <c r="K34" s="544"/>
      <c r="L34" s="534"/>
      <c r="M34" s="535"/>
      <c r="N34" s="537"/>
      <c r="O34" s="537"/>
    </row>
    <row r="35" spans="1:15" x14ac:dyDescent="0.2">
      <c r="A35" s="549" t="s">
        <v>196</v>
      </c>
      <c r="B35" s="534">
        <v>36.613029281934914</v>
      </c>
      <c r="C35" s="535">
        <v>8.6626530000000006</v>
      </c>
      <c r="K35" s="544"/>
      <c r="L35" s="534"/>
      <c r="M35" s="535"/>
      <c r="N35" s="537"/>
      <c r="O35" s="537"/>
    </row>
    <row r="36" spans="1:15" x14ac:dyDescent="0.2">
      <c r="A36" s="549" t="s">
        <v>197</v>
      </c>
      <c r="B36" s="534">
        <v>35.055312118527944</v>
      </c>
      <c r="C36" s="535">
        <v>8.3155330000000003</v>
      </c>
      <c r="K36" s="544"/>
      <c r="L36" s="534"/>
      <c r="M36" s="535"/>
      <c r="N36" s="537"/>
      <c r="O36" s="537"/>
    </row>
    <row r="37" spans="1:15" x14ac:dyDescent="0.2">
      <c r="A37" s="549" t="s">
        <v>205</v>
      </c>
      <c r="B37" s="534">
        <v>32.650027460104589</v>
      </c>
      <c r="C37" s="535">
        <v>7.6600359999999998</v>
      </c>
      <c r="K37" s="544"/>
      <c r="L37" s="534"/>
      <c r="M37" s="535"/>
      <c r="N37" s="537"/>
      <c r="O37" s="537"/>
    </row>
    <row r="38" spans="1:15" x14ac:dyDescent="0.2">
      <c r="A38" s="549" t="s">
        <v>206</v>
      </c>
      <c r="B38" s="534">
        <v>30.363430271871909</v>
      </c>
      <c r="C38" s="535">
        <v>7.1947609999999997</v>
      </c>
      <c r="K38" s="544"/>
      <c r="L38" s="534"/>
      <c r="M38" s="535"/>
      <c r="N38" s="537"/>
      <c r="O38" s="537"/>
    </row>
    <row r="39" spans="1:15" x14ac:dyDescent="0.2">
      <c r="A39" s="549" t="s">
        <v>200</v>
      </c>
      <c r="B39" s="534">
        <v>31.695413331899072</v>
      </c>
      <c r="C39" s="535">
        <v>7.1122030000000001</v>
      </c>
    </row>
    <row r="40" spans="1:15" x14ac:dyDescent="0.2">
      <c r="A40" s="549" t="s">
        <v>201</v>
      </c>
      <c r="B40" s="534">
        <v>30.656631892551982</v>
      </c>
      <c r="C40" s="535">
        <v>6.8646000000000003</v>
      </c>
    </row>
    <row r="41" spans="1:15" x14ac:dyDescent="0.2">
      <c r="A41" s="549" t="s">
        <v>210</v>
      </c>
      <c r="B41" s="534">
        <v>30.119423361221791</v>
      </c>
      <c r="C41" s="535">
        <v>6.7461599999999997</v>
      </c>
    </row>
    <row r="42" spans="1:15" x14ac:dyDescent="0.2">
      <c r="A42" s="549" t="s">
        <v>263</v>
      </c>
      <c r="B42" s="534">
        <v>27.709636333802784</v>
      </c>
      <c r="C42" s="535">
        <v>6.2214039999999997</v>
      </c>
    </row>
    <row r="43" spans="1:15" x14ac:dyDescent="0.2">
      <c r="A43" s="551" t="s">
        <v>416</v>
      </c>
      <c r="B43" s="540">
        <v>25.865306096786082</v>
      </c>
      <c r="C43" s="541">
        <v>6.0805271233447726</v>
      </c>
    </row>
    <row r="44" spans="1:15" x14ac:dyDescent="0.2">
      <c r="B44" s="542"/>
      <c r="C44" s="542"/>
    </row>
    <row r="45" spans="1:15" ht="67.5" customHeight="1" x14ac:dyDescent="0.2">
      <c r="A45" s="821" t="s">
        <v>793</v>
      </c>
      <c r="B45" s="821"/>
      <c r="C45" s="821"/>
    </row>
    <row r="46" spans="1:15" x14ac:dyDescent="0.2">
      <c r="A46" s="89"/>
      <c r="B46" s="542"/>
      <c r="C46" s="542"/>
    </row>
    <row r="47" spans="1:15" x14ac:dyDescent="0.2">
      <c r="A47" s="79" t="s">
        <v>722</v>
      </c>
    </row>
    <row r="48" spans="1:15" x14ac:dyDescent="0.2">
      <c r="A48" s="89"/>
      <c r="B48" s="543"/>
      <c r="C48" s="543"/>
    </row>
    <row r="49" spans="1:3" x14ac:dyDescent="0.2">
      <c r="A49" s="89"/>
      <c r="B49" s="543"/>
      <c r="C49" s="543"/>
    </row>
  </sheetData>
  <mergeCells count="1">
    <mergeCell ref="A45:C45"/>
  </mergeCells>
  <pageMargins left="0.21" right="0.19" top="0.62" bottom="1" header="0.5" footer="0.5"/>
  <pageSetup orientation="portrait"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52A5-7E77-49C8-AB0D-19EB17F4CC3F}">
  <sheetPr>
    <tabColor theme="5" tint="0.39997558519241921"/>
  </sheetPr>
  <dimension ref="A1:L39"/>
  <sheetViews>
    <sheetView zoomScale="90" zoomScaleNormal="90" zoomScalePageLayoutView="90" workbookViewId="0">
      <selection activeCell="I8" sqref="I8"/>
    </sheetView>
  </sheetViews>
  <sheetFormatPr defaultColWidth="8.85546875" defaultRowHeight="14.25" x14ac:dyDescent="0.2"/>
  <cols>
    <col min="1" max="1" width="8.85546875" style="280"/>
    <col min="2" max="2" width="13.42578125" style="280" customWidth="1"/>
    <col min="3" max="3" width="16" style="280" customWidth="1"/>
    <col min="4" max="4" width="20.140625" style="280" customWidth="1"/>
    <col min="5" max="5" width="22.85546875" style="280" customWidth="1"/>
    <col min="6" max="6" width="13.85546875" style="280" customWidth="1"/>
    <col min="7" max="8" width="16.42578125" style="280" customWidth="1"/>
    <col min="9" max="9" width="23.140625" style="280" customWidth="1"/>
    <col min="10" max="11" width="16.42578125" style="280" customWidth="1"/>
    <col min="12" max="12" width="20" style="280" customWidth="1"/>
    <col min="13" max="16384" width="8.85546875" style="280"/>
  </cols>
  <sheetData>
    <row r="1" spans="1:8" ht="54" customHeight="1" x14ac:dyDescent="0.2">
      <c r="A1" s="823" t="s">
        <v>925</v>
      </c>
      <c r="B1" s="823"/>
      <c r="C1" s="823"/>
      <c r="D1" s="823"/>
      <c r="E1" s="823"/>
      <c r="F1" s="823"/>
    </row>
    <row r="2" spans="1:8" s="752" customFormat="1" ht="51" x14ac:dyDescent="0.2">
      <c r="A2" s="750"/>
      <c r="B2" s="751" t="s">
        <v>406</v>
      </c>
      <c r="C2" s="751" t="s">
        <v>407</v>
      </c>
      <c r="D2" s="751" t="s">
        <v>408</v>
      </c>
      <c r="E2" s="751" t="s">
        <v>409</v>
      </c>
      <c r="F2" s="751" t="s">
        <v>410</v>
      </c>
      <c r="H2" s="301"/>
    </row>
    <row r="3" spans="1:8" s="151" customFormat="1" ht="12.75" x14ac:dyDescent="0.2">
      <c r="A3" s="151" t="s">
        <v>91</v>
      </c>
      <c r="B3" s="753">
        <v>29460</v>
      </c>
      <c r="C3" s="753">
        <v>6690</v>
      </c>
      <c r="D3" s="753">
        <v>40570</v>
      </c>
      <c r="E3" s="753">
        <v>15770</v>
      </c>
      <c r="F3" s="753">
        <v>6520</v>
      </c>
      <c r="H3" s="301"/>
    </row>
    <row r="4" spans="1:8" s="151" customFormat="1" ht="12.75" x14ac:dyDescent="0.2">
      <c r="A4" s="151" t="s">
        <v>92</v>
      </c>
      <c r="B4" s="753">
        <v>30220</v>
      </c>
      <c r="C4" s="753">
        <v>7420</v>
      </c>
      <c r="D4" s="753">
        <v>41560</v>
      </c>
      <c r="E4" s="753">
        <v>16790</v>
      </c>
      <c r="F4" s="753">
        <v>6455</v>
      </c>
    </row>
    <row r="5" spans="1:8" s="151" customFormat="1" ht="12.75" x14ac:dyDescent="0.2">
      <c r="A5" s="151" t="s">
        <v>93</v>
      </c>
      <c r="B5" s="753">
        <v>31150</v>
      </c>
      <c r="C5" s="753">
        <v>7970</v>
      </c>
      <c r="D5" s="753">
        <v>42680</v>
      </c>
      <c r="E5" s="753">
        <v>17680</v>
      </c>
      <c r="F5" s="753">
        <v>6290</v>
      </c>
    </row>
    <row r="6" spans="1:8" s="151" customFormat="1" ht="12.75" x14ac:dyDescent="0.2">
      <c r="A6" s="151" t="s">
        <v>94</v>
      </c>
      <c r="B6" s="753">
        <v>31520</v>
      </c>
      <c r="C6" s="753">
        <v>8250</v>
      </c>
      <c r="D6" s="753">
        <v>43190</v>
      </c>
      <c r="E6" s="753">
        <v>18210</v>
      </c>
      <c r="F6" s="753">
        <v>6085</v>
      </c>
    </row>
    <row r="7" spans="1:8" s="151" customFormat="1" ht="12.75" x14ac:dyDescent="0.2">
      <c r="A7" s="151" t="s">
        <v>95</v>
      </c>
      <c r="B7" s="753">
        <v>32480</v>
      </c>
      <c r="C7" s="753">
        <v>8440</v>
      </c>
      <c r="D7" s="753">
        <v>44400</v>
      </c>
      <c r="E7" s="753">
        <v>18690</v>
      </c>
      <c r="F7" s="753">
        <v>5895</v>
      </c>
    </row>
    <row r="8" spans="1:8" s="151" customFormat="1" ht="12.75" x14ac:dyDescent="0.2">
      <c r="A8" s="151" t="s">
        <v>96</v>
      </c>
      <c r="B8" s="753">
        <v>33150</v>
      </c>
      <c r="C8" s="753">
        <v>8760</v>
      </c>
      <c r="D8" s="753">
        <v>45280</v>
      </c>
      <c r="E8" s="753">
        <v>19190</v>
      </c>
      <c r="F8" s="753">
        <v>6100</v>
      </c>
    </row>
    <row r="9" spans="1:8" s="151" customFormat="1" ht="12.75" x14ac:dyDescent="0.2">
      <c r="A9" s="151" t="s">
        <v>97</v>
      </c>
      <c r="B9" s="753">
        <v>33830</v>
      </c>
      <c r="C9" s="753">
        <v>9000</v>
      </c>
      <c r="D9" s="753">
        <v>46070</v>
      </c>
      <c r="E9" s="753">
        <v>19590</v>
      </c>
      <c r="F9" s="753">
        <v>6445</v>
      </c>
    </row>
    <row r="10" spans="1:8" s="151" customFormat="1" ht="12.75" x14ac:dyDescent="0.2">
      <c r="A10" s="151" t="s">
        <v>98</v>
      </c>
      <c r="B10" s="753">
        <v>35210</v>
      </c>
      <c r="C10" s="753">
        <v>9670</v>
      </c>
      <c r="D10" s="753">
        <v>47970</v>
      </c>
      <c r="E10" s="753">
        <v>20850</v>
      </c>
      <c r="F10" s="753">
        <v>7315</v>
      </c>
    </row>
    <row r="11" spans="1:8" s="151" customFormat="1" ht="12.75" x14ac:dyDescent="0.2">
      <c r="A11" s="151" t="s">
        <v>99</v>
      </c>
      <c r="B11" s="753">
        <v>36030</v>
      </c>
      <c r="C11" s="753">
        <v>10270</v>
      </c>
      <c r="D11" s="753">
        <v>49080</v>
      </c>
      <c r="E11" s="753">
        <v>21780</v>
      </c>
      <c r="F11" s="753">
        <v>7465</v>
      </c>
    </row>
    <row r="12" spans="1:8" s="151" customFormat="1" ht="12.75" x14ac:dyDescent="0.2">
      <c r="A12" s="151" t="s">
        <v>100</v>
      </c>
      <c r="B12" s="753">
        <v>36370</v>
      </c>
      <c r="C12" s="753">
        <v>10800</v>
      </c>
      <c r="D12" s="753">
        <v>49540</v>
      </c>
      <c r="E12" s="753">
        <v>22390</v>
      </c>
      <c r="F12" s="753">
        <v>7240</v>
      </c>
    </row>
    <row r="13" spans="1:8" s="151" customFormat="1" ht="12.75" x14ac:dyDescent="0.2">
      <c r="A13" s="151" t="s">
        <v>101</v>
      </c>
      <c r="B13" s="753">
        <v>37050</v>
      </c>
      <c r="C13" s="753">
        <v>11060</v>
      </c>
      <c r="D13" s="753">
        <v>50420</v>
      </c>
      <c r="E13" s="753">
        <v>22780</v>
      </c>
      <c r="F13" s="753">
        <v>7090</v>
      </c>
    </row>
    <row r="14" spans="1:8" s="151" customFormat="1" ht="12.75" x14ac:dyDescent="0.2">
      <c r="A14" s="151" t="s">
        <v>102</v>
      </c>
      <c r="B14" s="753">
        <v>37960</v>
      </c>
      <c r="C14" s="753">
        <v>11200</v>
      </c>
      <c r="D14" s="753">
        <v>51600</v>
      </c>
      <c r="E14" s="753">
        <v>23150</v>
      </c>
      <c r="F14" s="753">
        <v>7110</v>
      </c>
    </row>
    <row r="15" spans="1:8" s="151" customFormat="1" ht="12.75" x14ac:dyDescent="0.2">
      <c r="A15" s="151" t="s">
        <v>103</v>
      </c>
      <c r="B15" s="753">
        <v>38780</v>
      </c>
      <c r="C15" s="753">
        <v>11340</v>
      </c>
      <c r="D15" s="753">
        <v>52620</v>
      </c>
      <c r="E15" s="753">
        <v>23470</v>
      </c>
      <c r="F15" s="753">
        <v>7100</v>
      </c>
    </row>
    <row r="16" spans="1:8" s="151" customFormat="1" ht="12.75" x14ac:dyDescent="0.2">
      <c r="A16" s="151" t="s">
        <v>138</v>
      </c>
      <c r="B16" s="753">
        <v>40040</v>
      </c>
      <c r="C16" s="753">
        <v>11680</v>
      </c>
      <c r="D16" s="753">
        <v>54330</v>
      </c>
      <c r="E16" s="753">
        <v>24230</v>
      </c>
      <c r="F16" s="753">
        <v>7150</v>
      </c>
    </row>
    <row r="17" spans="1:12" s="151" customFormat="1" ht="12.75" x14ac:dyDescent="0.2">
      <c r="A17" s="151" t="s">
        <v>218</v>
      </c>
      <c r="B17" s="753">
        <v>40960</v>
      </c>
      <c r="C17" s="753">
        <v>11820</v>
      </c>
      <c r="D17" s="753">
        <v>55450</v>
      </c>
      <c r="E17" s="753">
        <v>24640</v>
      </c>
      <c r="F17" s="753">
        <v>7110</v>
      </c>
    </row>
    <row r="18" spans="1:12" s="151" customFormat="1" ht="12.75" x14ac:dyDescent="0.2">
      <c r="A18" s="151" t="s">
        <v>106</v>
      </c>
      <c r="B18" s="753">
        <v>41560</v>
      </c>
      <c r="C18" s="753">
        <v>11950</v>
      </c>
      <c r="D18" s="753">
        <v>56270</v>
      </c>
      <c r="E18" s="753">
        <v>24890</v>
      </c>
      <c r="F18" s="753">
        <v>7085</v>
      </c>
    </row>
    <row r="19" spans="1:12" s="151" customFormat="1" ht="12.75" x14ac:dyDescent="0.2">
      <c r="A19" s="151" t="s">
        <v>140</v>
      </c>
      <c r="B19" s="753">
        <v>41700</v>
      </c>
      <c r="C19" s="753">
        <v>11930</v>
      </c>
      <c r="D19" s="753">
        <v>56430</v>
      </c>
      <c r="E19" s="753">
        <v>25010</v>
      </c>
      <c r="F19" s="753">
        <v>7120</v>
      </c>
    </row>
    <row r="20" spans="1:12" s="151" customFormat="1" ht="12.75" x14ac:dyDescent="0.2">
      <c r="A20" s="151" t="s">
        <v>141</v>
      </c>
      <c r="B20" s="753">
        <v>42330</v>
      </c>
      <c r="C20" s="753">
        <v>11980</v>
      </c>
      <c r="D20" s="753">
        <v>57240</v>
      </c>
      <c r="E20" s="753">
        <v>25200</v>
      </c>
      <c r="F20" s="753">
        <v>7110</v>
      </c>
    </row>
    <row r="21" spans="1:12" s="151" customFormat="1" ht="12.75" x14ac:dyDescent="0.2">
      <c r="A21" s="151" t="s">
        <v>251</v>
      </c>
      <c r="B21" s="753">
        <v>42260</v>
      </c>
      <c r="C21" s="753">
        <v>11990</v>
      </c>
      <c r="D21" s="753">
        <v>57350</v>
      </c>
      <c r="E21" s="753">
        <v>25270</v>
      </c>
      <c r="F21" s="753">
        <v>7190</v>
      </c>
    </row>
    <row r="22" spans="1:12" s="151" customFormat="1" ht="12.75" x14ac:dyDescent="0.2">
      <c r="A22" s="151" t="s">
        <v>411</v>
      </c>
      <c r="B22" s="753">
        <v>41230</v>
      </c>
      <c r="C22" s="753">
        <v>11640</v>
      </c>
      <c r="D22" s="753">
        <v>55980</v>
      </c>
      <c r="E22" s="753">
        <v>24580</v>
      </c>
      <c r="F22" s="753">
        <v>7030</v>
      </c>
    </row>
    <row r="23" spans="1:12" s="151" customFormat="1" ht="12.75" x14ac:dyDescent="0.2">
      <c r="A23" s="150" t="s">
        <v>795</v>
      </c>
      <c r="B23" s="754">
        <v>39400</v>
      </c>
      <c r="C23" s="754">
        <v>10940</v>
      </c>
      <c r="D23" s="754">
        <v>53430</v>
      </c>
      <c r="E23" s="754">
        <v>23250</v>
      </c>
      <c r="F23" s="754">
        <v>6895</v>
      </c>
    </row>
    <row r="24" spans="1:12" x14ac:dyDescent="0.2">
      <c r="B24" s="552"/>
      <c r="C24" s="552"/>
      <c r="D24" s="552"/>
      <c r="E24" s="552"/>
      <c r="F24" s="552"/>
    </row>
    <row r="26" spans="1:12" ht="32.25" customHeight="1" x14ac:dyDescent="0.2">
      <c r="A26" s="824" t="s">
        <v>796</v>
      </c>
      <c r="B26" s="824"/>
      <c r="C26" s="824"/>
      <c r="D26" s="824"/>
      <c r="E26" s="824"/>
      <c r="H26" s="825"/>
      <c r="I26" s="825"/>
      <c r="J26" s="825"/>
      <c r="K26" s="825"/>
      <c r="L26" s="825"/>
    </row>
    <row r="27" spans="1:12" s="151" customFormat="1" ht="14.25" customHeight="1" x14ac:dyDescent="0.2">
      <c r="A27" s="553"/>
      <c r="B27" s="826" t="s">
        <v>412</v>
      </c>
      <c r="C27" s="826"/>
      <c r="D27" s="826" t="s">
        <v>303</v>
      </c>
      <c r="E27" s="826"/>
      <c r="H27" s="281"/>
      <c r="I27" s="827"/>
      <c r="J27" s="827"/>
      <c r="K27" s="827"/>
      <c r="L27" s="827"/>
    </row>
    <row r="28" spans="1:12" s="151" customFormat="1" ht="38.25" x14ac:dyDescent="0.2">
      <c r="A28" s="554"/>
      <c r="B28" s="555" t="s">
        <v>413</v>
      </c>
      <c r="C28" s="556" t="s">
        <v>414</v>
      </c>
      <c r="D28" s="555" t="s">
        <v>415</v>
      </c>
      <c r="E28" s="557" t="s">
        <v>414</v>
      </c>
      <c r="H28" s="281"/>
      <c r="I28" s="297"/>
      <c r="J28" s="282"/>
      <c r="K28" s="297"/>
      <c r="L28" s="282"/>
    </row>
    <row r="29" spans="1:12" s="151" customFormat="1" ht="12.75" x14ac:dyDescent="0.2">
      <c r="A29" s="248" t="s">
        <v>185</v>
      </c>
      <c r="B29" s="283">
        <v>0.97458893871449925</v>
      </c>
      <c r="C29" s="284">
        <v>0.4134432466708941</v>
      </c>
      <c r="D29" s="283">
        <v>0.22131704005431094</v>
      </c>
      <c r="E29" s="283">
        <v>0.16070988415085039</v>
      </c>
      <c r="H29" s="248"/>
      <c r="I29" s="283"/>
      <c r="J29" s="283"/>
      <c r="K29" s="283"/>
      <c r="L29" s="283"/>
    </row>
    <row r="30" spans="1:12" s="151" customFormat="1" ht="12.75" x14ac:dyDescent="0.2">
      <c r="A30" s="285" t="s">
        <v>190</v>
      </c>
      <c r="B30" s="283">
        <v>0.69634703196347036</v>
      </c>
      <c r="C30" s="284">
        <v>0.31787389265242316</v>
      </c>
      <c r="D30" s="283">
        <v>0.18401206636500755</v>
      </c>
      <c r="E30" s="283">
        <v>0.13471731448763252</v>
      </c>
      <c r="H30" s="285"/>
      <c r="I30" s="283"/>
      <c r="J30" s="283"/>
      <c r="K30" s="283"/>
      <c r="L30" s="283"/>
    </row>
    <row r="31" spans="1:12" s="151" customFormat="1" ht="12.75" x14ac:dyDescent="0.2">
      <c r="A31" s="285" t="s">
        <v>195</v>
      </c>
      <c r="B31" s="283">
        <v>0.6410488245931284</v>
      </c>
      <c r="C31" s="284">
        <v>0.31123792800702371</v>
      </c>
      <c r="D31" s="283">
        <v>0.1913630229419703</v>
      </c>
      <c r="E31" s="283">
        <v>0.14061880206267355</v>
      </c>
      <c r="H31" s="285"/>
      <c r="I31" s="283"/>
      <c r="J31" s="283"/>
      <c r="K31" s="283"/>
      <c r="L31" s="283"/>
    </row>
    <row r="32" spans="1:12" s="151" customFormat="1" ht="12.75" x14ac:dyDescent="0.2">
      <c r="A32" s="286" t="s">
        <v>200</v>
      </c>
      <c r="B32" s="283">
        <v>0.59288702928870296</v>
      </c>
      <c r="C32" s="284">
        <v>0.28465247087183609</v>
      </c>
      <c r="D32" s="283">
        <v>0.17047641963426372</v>
      </c>
      <c r="E32" s="283">
        <v>0.12591078727563532</v>
      </c>
      <c r="H32" s="286"/>
      <c r="I32" s="283"/>
      <c r="J32" s="283"/>
      <c r="K32" s="283"/>
      <c r="L32" s="283"/>
    </row>
    <row r="33" spans="1:12" s="151" customFormat="1" ht="12.75" x14ac:dyDescent="0.2">
      <c r="A33" s="287" t="s">
        <v>738</v>
      </c>
      <c r="B33" s="288">
        <v>0.63025594149908593</v>
      </c>
      <c r="C33" s="289">
        <v>0.29655913978494625</v>
      </c>
      <c r="D33" s="288">
        <v>0.17499999999999999</v>
      </c>
      <c r="E33" s="288">
        <v>0.12904735167508891</v>
      </c>
      <c r="H33" s="286"/>
      <c r="I33" s="283"/>
      <c r="J33" s="283"/>
      <c r="K33" s="283"/>
      <c r="L33" s="283"/>
    </row>
    <row r="36" spans="1:12" ht="45" customHeight="1" x14ac:dyDescent="0.2">
      <c r="A36" s="822" t="s">
        <v>797</v>
      </c>
      <c r="B36" s="822"/>
      <c r="C36" s="822"/>
      <c r="D36" s="822"/>
      <c r="E36" s="822"/>
      <c r="F36" s="822"/>
    </row>
    <row r="37" spans="1:12" x14ac:dyDescent="0.2">
      <c r="A37" s="151"/>
    </row>
    <row r="38" spans="1:12" x14ac:dyDescent="0.2">
      <c r="A38" s="79" t="s">
        <v>722</v>
      </c>
    </row>
    <row r="39" spans="1:12" x14ac:dyDescent="0.2">
      <c r="A39" s="151"/>
    </row>
  </sheetData>
  <mergeCells count="8">
    <mergeCell ref="A36:F36"/>
    <mergeCell ref="A1:F1"/>
    <mergeCell ref="A26:E26"/>
    <mergeCell ref="H26:L26"/>
    <mergeCell ref="B27:C27"/>
    <mergeCell ref="D27:E27"/>
    <mergeCell ref="I27:J27"/>
    <mergeCell ref="K27:L27"/>
  </mergeCells>
  <pageMargins left="0.7" right="0.7" top="0.75" bottom="0.75" header="0.3" footer="0.3"/>
  <pageSetup orientation="portrait" horizontalDpi="4294967292" verticalDpi="4294967292"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2004F-08DD-4F74-BC37-EDD7F89FC247}">
  <sheetPr>
    <tabColor theme="5" tint="0.39997558519241921"/>
  </sheetPr>
  <dimension ref="A1:D14"/>
  <sheetViews>
    <sheetView zoomScale="90" zoomScaleNormal="90" zoomScalePageLayoutView="90" workbookViewId="0">
      <selection activeCell="C17" sqref="C17"/>
    </sheetView>
  </sheetViews>
  <sheetFormatPr defaultColWidth="8.85546875" defaultRowHeight="14.25" x14ac:dyDescent="0.2"/>
  <cols>
    <col min="1" max="1" width="37.85546875" style="280" bestFit="1" customWidth="1"/>
    <col min="2" max="2" width="13.42578125" style="280" customWidth="1"/>
    <col min="3" max="4" width="16.42578125" style="280" customWidth="1"/>
    <col min="5" max="5" width="23.140625" style="280" customWidth="1"/>
    <col min="6" max="7" width="16.42578125" style="280" customWidth="1"/>
    <col min="8" max="8" width="20" style="280" customWidth="1"/>
    <col min="9" max="16384" width="8.85546875" style="280"/>
  </cols>
  <sheetData>
    <row r="1" spans="1:4" ht="54" customHeight="1" x14ac:dyDescent="0.2">
      <c r="A1" s="823" t="s">
        <v>921</v>
      </c>
      <c r="B1" s="823"/>
    </row>
    <row r="2" spans="1:4" s="752" customFormat="1" ht="25.5" x14ac:dyDescent="0.2">
      <c r="A2" s="750"/>
      <c r="B2" s="751" t="s">
        <v>255</v>
      </c>
      <c r="D2" s="301"/>
    </row>
    <row r="3" spans="1:4" s="151" customFormat="1" ht="12.75" x14ac:dyDescent="0.2">
      <c r="A3" s="151" t="s">
        <v>916</v>
      </c>
      <c r="B3" s="768">
        <v>388589</v>
      </c>
      <c r="D3" s="301"/>
    </row>
    <row r="4" spans="1:4" s="151" customFormat="1" ht="12.75" x14ac:dyDescent="0.2">
      <c r="A4" s="151" t="s">
        <v>917</v>
      </c>
      <c r="B4" s="768">
        <v>804106</v>
      </c>
    </row>
    <row r="5" spans="1:4" s="151" customFormat="1" ht="12.75" x14ac:dyDescent="0.2">
      <c r="A5" s="151" t="s">
        <v>918</v>
      </c>
      <c r="B5" s="768">
        <v>1395596</v>
      </c>
    </row>
    <row r="6" spans="1:4" s="151" customFormat="1" ht="12.75" x14ac:dyDescent="0.2">
      <c r="A6" s="151" t="s">
        <v>919</v>
      </c>
      <c r="B6" s="768">
        <v>2141351</v>
      </c>
    </row>
    <row r="7" spans="1:4" x14ac:dyDescent="0.2">
      <c r="A7" s="150" t="s">
        <v>920</v>
      </c>
      <c r="B7" s="769">
        <v>1491762</v>
      </c>
    </row>
    <row r="8" spans="1:4" x14ac:dyDescent="0.2">
      <c r="A8" s="280" t="s">
        <v>222</v>
      </c>
      <c r="B8" s="768">
        <f>SUM(B3:B7)</f>
        <v>6221404</v>
      </c>
    </row>
    <row r="9" spans="1:4" x14ac:dyDescent="0.2">
      <c r="B9" s="770"/>
    </row>
    <row r="10" spans="1:4" ht="41.25" customHeight="1" x14ac:dyDescent="0.2">
      <c r="A10" s="822" t="s">
        <v>802</v>
      </c>
      <c r="B10" s="822"/>
    </row>
    <row r="11" spans="1:4" ht="27.75" customHeight="1" x14ac:dyDescent="0.2">
      <c r="A11" s="822" t="s">
        <v>922</v>
      </c>
      <c r="B11" s="822"/>
    </row>
    <row r="12" spans="1:4" x14ac:dyDescent="0.2">
      <c r="A12" s="151"/>
    </row>
    <row r="13" spans="1:4" x14ac:dyDescent="0.2">
      <c r="A13" s="79" t="s">
        <v>722</v>
      </c>
    </row>
    <row r="14" spans="1:4" x14ac:dyDescent="0.2">
      <c r="A14" s="151"/>
    </row>
  </sheetData>
  <mergeCells count="3">
    <mergeCell ref="A11:B11"/>
    <mergeCell ref="A10:B10"/>
    <mergeCell ref="A1:B1"/>
  </mergeCells>
  <pageMargins left="0.7" right="0.7" top="0.75" bottom="0.75" header="0.3" footer="0.3"/>
  <pageSetup orientation="portrait" horizontalDpi="4294967292" verticalDpi="4294967292"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82CA3-0718-4AB7-8EA1-BBD7958EAEB1}">
  <sheetPr>
    <tabColor theme="5" tint="0.39997558519241921"/>
  </sheetPr>
  <dimension ref="A1:G12"/>
  <sheetViews>
    <sheetView zoomScale="90" zoomScaleNormal="90" zoomScalePageLayoutView="90" workbookViewId="0">
      <selection activeCell="F27" sqref="F27"/>
    </sheetView>
  </sheetViews>
  <sheetFormatPr defaultColWidth="8.85546875" defaultRowHeight="14.25" x14ac:dyDescent="0.2"/>
  <cols>
    <col min="1" max="1" width="37.85546875" style="280" bestFit="1" customWidth="1"/>
    <col min="2" max="2" width="13.42578125" style="280" customWidth="1"/>
    <col min="3" max="3" width="16" style="280" customWidth="1"/>
    <col min="4" max="4" width="20.140625" style="280" customWidth="1"/>
    <col min="5" max="5" width="22.85546875" style="280" customWidth="1"/>
    <col min="6" max="7" width="16.42578125" style="280" customWidth="1"/>
    <col min="8" max="8" width="23.140625" style="280" customWidth="1"/>
    <col min="9" max="10" width="16.42578125" style="280" customWidth="1"/>
    <col min="11" max="11" width="20" style="280" customWidth="1"/>
    <col min="12" max="16384" width="8.85546875" style="280"/>
  </cols>
  <sheetData>
    <row r="1" spans="1:7" ht="54" customHeight="1" x14ac:dyDescent="0.2">
      <c r="A1" s="823" t="s">
        <v>809</v>
      </c>
      <c r="B1" s="823"/>
      <c r="C1" s="823"/>
      <c r="D1" s="823"/>
      <c r="E1" s="823"/>
      <c r="F1" s="762"/>
    </row>
    <row r="2" spans="1:7" s="752" customFormat="1" ht="25.5" x14ac:dyDescent="0.2">
      <c r="A2" s="750"/>
      <c r="B2" s="751" t="s">
        <v>804</v>
      </c>
      <c r="C2" s="751" t="s">
        <v>805</v>
      </c>
      <c r="D2" s="751" t="s">
        <v>806</v>
      </c>
      <c r="E2" s="751" t="s">
        <v>807</v>
      </c>
      <c r="F2" s="751" t="s">
        <v>808</v>
      </c>
      <c r="G2" s="301"/>
    </row>
    <row r="3" spans="1:7" s="151" customFormat="1" ht="12.75" x14ac:dyDescent="0.2">
      <c r="A3" s="151" t="s">
        <v>798</v>
      </c>
      <c r="B3" s="158">
        <v>0.23122449530684713</v>
      </c>
      <c r="C3" s="158">
        <v>0.23634809763198147</v>
      </c>
      <c r="D3" s="158">
        <v>0.30587227577569309</v>
      </c>
      <c r="E3" s="158">
        <v>9.3668085210348015E-2</v>
      </c>
      <c r="F3" s="158">
        <v>0.1328870460751303</v>
      </c>
      <c r="G3" s="301"/>
    </row>
    <row r="4" spans="1:7" s="151" customFormat="1" ht="12.75" x14ac:dyDescent="0.2">
      <c r="A4" s="151" t="s">
        <v>799</v>
      </c>
      <c r="B4" s="158">
        <v>0.47793775580690484</v>
      </c>
      <c r="C4" s="158">
        <v>0.35256515684791073</v>
      </c>
      <c r="D4" s="158">
        <v>0.16806229744948867</v>
      </c>
      <c r="E4" s="158">
        <v>1.2523084297039102E-3</v>
      </c>
      <c r="F4" s="158">
        <v>1.8248146599187683E-4</v>
      </c>
    </row>
    <row r="5" spans="1:7" s="151" customFormat="1" ht="12.75" x14ac:dyDescent="0.2">
      <c r="A5" s="151" t="s">
        <v>800</v>
      </c>
      <c r="B5" s="158">
        <v>0.20468297336061131</v>
      </c>
      <c r="C5" s="158">
        <v>0.23015509881801763</v>
      </c>
      <c r="D5" s="158">
        <v>0.3211799513697372</v>
      </c>
      <c r="E5" s="158">
        <v>9.1065358753732562E-2</v>
      </c>
      <c r="F5" s="158">
        <v>0.15291661769790132</v>
      </c>
    </row>
    <row r="6" spans="1:7" s="151" customFormat="1" ht="12.75" x14ac:dyDescent="0.2">
      <c r="A6" s="150" t="s">
        <v>801</v>
      </c>
      <c r="B6" s="329">
        <v>0.14710390306992038</v>
      </c>
      <c r="C6" s="329">
        <v>0.19325704066491547</v>
      </c>
      <c r="D6" s="329">
        <v>0.35259594754466522</v>
      </c>
      <c r="E6" s="329">
        <v>0.13206792274067092</v>
      </c>
      <c r="F6" s="329">
        <v>0.17497518597982795</v>
      </c>
    </row>
    <row r="7" spans="1:7" x14ac:dyDescent="0.2">
      <c r="B7" s="552"/>
      <c r="C7" s="552"/>
      <c r="D7" s="552"/>
      <c r="E7" s="552"/>
    </row>
    <row r="8" spans="1:7" ht="30.75" customHeight="1" x14ac:dyDescent="0.2">
      <c r="A8" s="822" t="s">
        <v>802</v>
      </c>
      <c r="B8" s="822"/>
      <c r="C8" s="822"/>
      <c r="D8" s="822"/>
      <c r="E8" s="822"/>
    </row>
    <row r="9" spans="1:7" ht="27.75" customHeight="1" x14ac:dyDescent="0.2">
      <c r="A9" s="822" t="s">
        <v>803</v>
      </c>
      <c r="B9" s="822"/>
      <c r="C9" s="822"/>
      <c r="D9" s="822"/>
      <c r="E9" s="822"/>
    </row>
    <row r="10" spans="1:7" x14ac:dyDescent="0.2">
      <c r="A10" s="151"/>
    </row>
    <row r="11" spans="1:7" x14ac:dyDescent="0.2">
      <c r="A11" s="79" t="s">
        <v>722</v>
      </c>
    </row>
    <row r="12" spans="1:7" x14ac:dyDescent="0.2">
      <c r="A12" s="151"/>
    </row>
  </sheetData>
  <mergeCells count="3">
    <mergeCell ref="A1:E1"/>
    <mergeCell ref="A8:E8"/>
    <mergeCell ref="A9:E9"/>
  </mergeCells>
  <pageMargins left="0.7" right="0.7" top="0.75" bottom="0.75" header="0.3" footer="0.3"/>
  <pageSetup orientation="portrait" horizontalDpi="4294967292" verticalDpi="4294967292"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EF86-EFE9-4D08-89A7-B2CADE8A5B9F}">
  <sheetPr>
    <tabColor theme="5" tint="0.39997558519241921"/>
  </sheetPr>
  <dimension ref="A1:H49"/>
  <sheetViews>
    <sheetView zoomScale="90" zoomScaleNormal="90" workbookViewId="0">
      <selection activeCell="K49" sqref="K49"/>
    </sheetView>
  </sheetViews>
  <sheetFormatPr defaultColWidth="8.7109375" defaultRowHeight="12.75" x14ac:dyDescent="0.2"/>
  <cols>
    <col min="1" max="2" width="14.42578125" style="331" customWidth="1"/>
    <col min="3" max="3" width="17.140625" style="331" customWidth="1"/>
    <col min="4" max="4" width="18.140625" style="331" customWidth="1"/>
    <col min="5" max="5" width="14.42578125" style="331" customWidth="1"/>
    <col min="6" max="6" width="8.7109375" style="331"/>
    <col min="7" max="7" width="8.7109375" style="558"/>
    <col min="8" max="16384" width="8.7109375" style="331"/>
  </cols>
  <sheetData>
    <row r="1" spans="1:8" ht="57" customHeight="1" x14ac:dyDescent="0.2">
      <c r="A1" s="828" t="s">
        <v>810</v>
      </c>
      <c r="B1" s="828"/>
      <c r="C1" s="828"/>
      <c r="D1" s="828"/>
      <c r="E1" s="828"/>
    </row>
    <row r="2" spans="1:8" ht="51" x14ac:dyDescent="0.2">
      <c r="A2" s="372" t="s">
        <v>257</v>
      </c>
      <c r="B2" s="333" t="s">
        <v>305</v>
      </c>
      <c r="C2" s="333" t="s">
        <v>306</v>
      </c>
      <c r="D2" s="333" t="s">
        <v>307</v>
      </c>
      <c r="E2" s="333" t="s">
        <v>308</v>
      </c>
      <c r="H2" s="369"/>
    </row>
    <row r="3" spans="1:8" x14ac:dyDescent="0.2">
      <c r="A3" s="331" t="s">
        <v>69</v>
      </c>
      <c r="B3" s="559">
        <v>370.43405231363585</v>
      </c>
      <c r="C3" s="559">
        <v>0</v>
      </c>
      <c r="D3" s="375">
        <v>370</v>
      </c>
      <c r="E3" s="335">
        <v>1</v>
      </c>
    </row>
    <row r="4" spans="1:8" x14ac:dyDescent="0.2">
      <c r="A4" s="331" t="s">
        <v>70</v>
      </c>
      <c r="B4" s="559">
        <v>348.12658027247477</v>
      </c>
      <c r="C4" s="559">
        <v>0</v>
      </c>
      <c r="D4" s="375">
        <v>350</v>
      </c>
      <c r="E4" s="335">
        <v>1</v>
      </c>
      <c r="F4" s="375"/>
    </row>
    <row r="5" spans="1:8" x14ac:dyDescent="0.2">
      <c r="A5" s="331" t="s">
        <v>71</v>
      </c>
      <c r="B5" s="559">
        <v>330.05268664495406</v>
      </c>
      <c r="C5" s="559">
        <v>34.155042367971681</v>
      </c>
      <c r="D5" s="375">
        <v>360</v>
      </c>
      <c r="E5" s="335">
        <v>0.90622098421541331</v>
      </c>
      <c r="F5" s="375"/>
    </row>
    <row r="6" spans="1:8" x14ac:dyDescent="0.2">
      <c r="A6" s="331" t="s">
        <v>72</v>
      </c>
      <c r="B6" s="559">
        <v>343.50578176403388</v>
      </c>
      <c r="C6" s="559">
        <v>36.244431345824864</v>
      </c>
      <c r="D6" s="375">
        <v>380</v>
      </c>
      <c r="E6" s="335">
        <v>0.90455717970765259</v>
      </c>
      <c r="F6" s="375"/>
    </row>
    <row r="7" spans="1:8" x14ac:dyDescent="0.2">
      <c r="A7" s="331" t="s">
        <v>73</v>
      </c>
      <c r="B7" s="559">
        <v>383.04619845974065</v>
      </c>
      <c r="C7" s="559">
        <v>39.426512477446117</v>
      </c>
      <c r="D7" s="375">
        <v>420</v>
      </c>
      <c r="E7" s="335">
        <v>0.90667678300455223</v>
      </c>
      <c r="F7" s="375"/>
    </row>
    <row r="8" spans="1:8" x14ac:dyDescent="0.2">
      <c r="A8" s="331" t="s">
        <v>74</v>
      </c>
      <c r="B8" s="559">
        <v>401.23195519870535</v>
      </c>
      <c r="C8" s="559">
        <v>39.439983212256649</v>
      </c>
      <c r="D8" s="375">
        <v>440</v>
      </c>
      <c r="E8" s="335">
        <v>0.91050035236081739</v>
      </c>
      <c r="F8" s="375"/>
    </row>
    <row r="9" spans="1:8" x14ac:dyDescent="0.2">
      <c r="A9" s="331" t="s">
        <v>75</v>
      </c>
      <c r="B9" s="559">
        <v>422.70483680251215</v>
      </c>
      <c r="C9" s="559">
        <v>43.509289849579524</v>
      </c>
      <c r="D9" s="375">
        <v>470</v>
      </c>
      <c r="E9" s="335">
        <v>0.90667530784186645</v>
      </c>
      <c r="F9" s="375"/>
    </row>
    <row r="10" spans="1:8" x14ac:dyDescent="0.2">
      <c r="A10" s="331" t="s">
        <v>76</v>
      </c>
      <c r="B10" s="559">
        <v>405.35027442605013</v>
      </c>
      <c r="C10" s="559">
        <v>43.07381522753947</v>
      </c>
      <c r="D10" s="375">
        <v>450</v>
      </c>
      <c r="E10" s="335">
        <v>0.90394402035623411</v>
      </c>
      <c r="F10" s="375"/>
    </row>
    <row r="11" spans="1:8" x14ac:dyDescent="0.2">
      <c r="A11" s="331" t="s">
        <v>77</v>
      </c>
      <c r="B11" s="559">
        <v>400.85268233619956</v>
      </c>
      <c r="C11" s="559">
        <v>45.399704195305745</v>
      </c>
      <c r="D11" s="375">
        <v>450</v>
      </c>
      <c r="E11" s="335">
        <v>0.89826451226810289</v>
      </c>
      <c r="F11" s="375"/>
    </row>
    <row r="12" spans="1:8" x14ac:dyDescent="0.2">
      <c r="A12" s="331" t="s">
        <v>78</v>
      </c>
      <c r="B12" s="559">
        <v>398.90095273096665</v>
      </c>
      <c r="C12" s="559">
        <v>50.173096171640879</v>
      </c>
      <c r="D12" s="375">
        <v>450</v>
      </c>
      <c r="E12" s="335">
        <v>0.88827433628318586</v>
      </c>
      <c r="F12" s="375"/>
    </row>
    <row r="13" spans="1:8" x14ac:dyDescent="0.2">
      <c r="A13" s="331" t="s">
        <v>79</v>
      </c>
      <c r="B13" s="559">
        <v>382.06652953096369</v>
      </c>
      <c r="C13" s="559">
        <v>49.824781795804761</v>
      </c>
      <c r="D13" s="375">
        <v>430</v>
      </c>
      <c r="E13" s="335">
        <v>0.88463583200425311</v>
      </c>
      <c r="F13" s="375"/>
    </row>
    <row r="14" spans="1:8" x14ac:dyDescent="0.2">
      <c r="A14" s="331" t="s">
        <v>80</v>
      </c>
      <c r="B14" s="559">
        <v>370.8000556388721</v>
      </c>
      <c r="C14" s="559">
        <v>44.011245136035853</v>
      </c>
      <c r="D14" s="375">
        <v>410</v>
      </c>
      <c r="E14" s="335">
        <v>0.89390056381342908</v>
      </c>
      <c r="F14" s="375"/>
    </row>
    <row r="15" spans="1:8" x14ac:dyDescent="0.2">
      <c r="A15" s="331" t="s">
        <v>81</v>
      </c>
      <c r="B15" s="559">
        <v>398.53368509792847</v>
      </c>
      <c r="C15" s="559">
        <v>43.666499447458214</v>
      </c>
      <c r="D15" s="375">
        <v>440</v>
      </c>
      <c r="E15" s="335">
        <v>0.90125173852573026</v>
      </c>
      <c r="F15" s="375"/>
    </row>
    <row r="16" spans="1:8" x14ac:dyDescent="0.2">
      <c r="A16" s="331" t="s">
        <v>82</v>
      </c>
      <c r="B16" s="559">
        <v>446.8375395556929</v>
      </c>
      <c r="C16" s="559">
        <v>49.200523308478829</v>
      </c>
      <c r="D16" s="375">
        <v>500</v>
      </c>
      <c r="E16" s="335">
        <v>0.90081300813008125</v>
      </c>
      <c r="F16" s="375"/>
    </row>
    <row r="17" spans="1:6" x14ac:dyDescent="0.2">
      <c r="A17" s="331" t="s">
        <v>83</v>
      </c>
      <c r="B17" s="559">
        <v>481.9497212849642</v>
      </c>
      <c r="C17" s="559">
        <v>71.188154412386282</v>
      </c>
      <c r="D17" s="375">
        <v>550</v>
      </c>
      <c r="E17" s="335">
        <v>0.87130124777183615</v>
      </c>
      <c r="F17" s="375"/>
    </row>
    <row r="18" spans="1:6" x14ac:dyDescent="0.2">
      <c r="A18" s="331" t="s">
        <v>84</v>
      </c>
      <c r="B18" s="559">
        <v>473.04909700189904</v>
      </c>
      <c r="C18" s="559">
        <v>79.06595317925192</v>
      </c>
      <c r="D18" s="375">
        <v>550</v>
      </c>
      <c r="E18" s="335">
        <v>0.85679442508710801</v>
      </c>
      <c r="F18" s="375"/>
    </row>
    <row r="19" spans="1:6" x14ac:dyDescent="0.2">
      <c r="A19" s="331" t="s">
        <v>85</v>
      </c>
      <c r="B19" s="559">
        <v>474.00530767138684</v>
      </c>
      <c r="C19" s="559">
        <v>84.361549523523294</v>
      </c>
      <c r="D19" s="375">
        <v>560</v>
      </c>
      <c r="E19" s="335">
        <v>0.84891375905200783</v>
      </c>
      <c r="F19" s="375"/>
    </row>
    <row r="20" spans="1:6" x14ac:dyDescent="0.2">
      <c r="A20" s="331" t="s">
        <v>86</v>
      </c>
      <c r="B20" s="559">
        <v>489.47059795680292</v>
      </c>
      <c r="C20" s="559">
        <v>97.858663553841083</v>
      </c>
      <c r="D20" s="375">
        <v>590</v>
      </c>
      <c r="E20" s="335">
        <v>0.83338364020525213</v>
      </c>
      <c r="F20" s="375"/>
    </row>
    <row r="21" spans="1:6" x14ac:dyDescent="0.2">
      <c r="A21" s="331" t="s">
        <v>87</v>
      </c>
      <c r="B21" s="559">
        <v>509.33637722621478</v>
      </c>
      <c r="C21" s="559">
        <v>115.49107263649404</v>
      </c>
      <c r="D21" s="375">
        <v>620</v>
      </c>
      <c r="E21" s="335">
        <v>0.81516325401217504</v>
      </c>
      <c r="F21" s="375"/>
    </row>
    <row r="22" spans="1:6" x14ac:dyDescent="0.2">
      <c r="A22" s="331" t="s">
        <v>88</v>
      </c>
      <c r="B22" s="559">
        <v>517.4165403595299</v>
      </c>
      <c r="C22" s="559">
        <v>144.03846930289208</v>
      </c>
      <c r="D22" s="375">
        <v>660</v>
      </c>
      <c r="E22" s="335">
        <v>0.78223996008979801</v>
      </c>
      <c r="F22" s="375"/>
    </row>
    <row r="23" spans="1:6" x14ac:dyDescent="0.2">
      <c r="A23" s="331" t="s">
        <v>89</v>
      </c>
      <c r="B23" s="559">
        <v>546.64313851441591</v>
      </c>
      <c r="C23" s="559">
        <v>169.46559186027113</v>
      </c>
      <c r="D23" s="375">
        <v>720</v>
      </c>
      <c r="E23" s="335">
        <v>0.76335214937038642</v>
      </c>
      <c r="F23" s="375"/>
    </row>
    <row r="24" spans="1:6" x14ac:dyDescent="0.2">
      <c r="A24" s="331" t="s">
        <v>90</v>
      </c>
      <c r="B24" s="559">
        <v>552.29647401424756</v>
      </c>
      <c r="C24" s="559">
        <v>174.52337613257328</v>
      </c>
      <c r="D24" s="375">
        <v>730</v>
      </c>
      <c r="E24" s="335">
        <v>0.75988083416087382</v>
      </c>
      <c r="F24" s="375"/>
    </row>
    <row r="25" spans="1:6" x14ac:dyDescent="0.2">
      <c r="A25" s="331" t="s">
        <v>91</v>
      </c>
      <c r="B25" s="559">
        <v>539.66599703259783</v>
      </c>
      <c r="C25" s="559">
        <v>163.65469988157679</v>
      </c>
      <c r="D25" s="375">
        <v>700</v>
      </c>
      <c r="E25" s="335">
        <v>0.76731141199226305</v>
      </c>
      <c r="F25" s="375"/>
    </row>
    <row r="26" spans="1:6" x14ac:dyDescent="0.2">
      <c r="A26" s="331" t="s">
        <v>92</v>
      </c>
      <c r="B26" s="559">
        <v>551.51900201524973</v>
      </c>
      <c r="C26" s="559">
        <v>189.41056634867164</v>
      </c>
      <c r="D26" s="375">
        <v>740</v>
      </c>
      <c r="E26" s="335">
        <v>0.744360902255639</v>
      </c>
      <c r="F26" s="375"/>
    </row>
    <row r="27" spans="1:6" x14ac:dyDescent="0.2">
      <c r="A27" s="331" t="s">
        <v>93</v>
      </c>
      <c r="B27" s="559">
        <v>577.85811545717161</v>
      </c>
      <c r="C27" s="559">
        <v>213.54824679238024</v>
      </c>
      <c r="D27" s="375">
        <v>790</v>
      </c>
      <c r="E27" s="335">
        <v>0.73016612327278374</v>
      </c>
      <c r="F27" s="375"/>
    </row>
    <row r="28" spans="1:6" x14ac:dyDescent="0.2">
      <c r="A28" s="331" t="s">
        <v>94</v>
      </c>
      <c r="B28" s="559">
        <v>572.66559053930678</v>
      </c>
      <c r="C28" s="559">
        <v>220.48845651574283</v>
      </c>
      <c r="D28" s="375">
        <v>790</v>
      </c>
      <c r="E28" s="335">
        <v>0.72201055099648304</v>
      </c>
      <c r="F28" s="375"/>
    </row>
    <row r="29" spans="1:6" x14ac:dyDescent="0.2">
      <c r="A29" s="331" t="s">
        <v>95</v>
      </c>
      <c r="B29" s="559">
        <v>584.94752605151325</v>
      </c>
      <c r="C29" s="559">
        <v>229.86791123883384</v>
      </c>
      <c r="D29" s="375">
        <v>810</v>
      </c>
      <c r="E29" s="335">
        <v>0.717889597178896</v>
      </c>
      <c r="F29" s="375"/>
    </row>
    <row r="30" spans="1:6" x14ac:dyDescent="0.2">
      <c r="A30" s="331" t="s">
        <v>96</v>
      </c>
      <c r="B30" s="559">
        <v>598.34465483112433</v>
      </c>
      <c r="C30" s="559">
        <v>226.28496806615124</v>
      </c>
      <c r="D30" s="375">
        <v>820</v>
      </c>
      <c r="E30" s="335">
        <v>0.72559199696087118</v>
      </c>
      <c r="F30" s="375"/>
    </row>
    <row r="31" spans="1:6" x14ac:dyDescent="0.2">
      <c r="A31" s="331" t="s">
        <v>97</v>
      </c>
      <c r="B31" s="559">
        <v>580.09993953080811</v>
      </c>
      <c r="C31" s="559">
        <v>224.2654405402609</v>
      </c>
      <c r="D31" s="375">
        <v>800</v>
      </c>
      <c r="E31" s="335">
        <v>0.72118959107806679</v>
      </c>
      <c r="F31" s="375"/>
    </row>
    <row r="32" spans="1:6" x14ac:dyDescent="0.2">
      <c r="A32" s="331" t="s">
        <v>98</v>
      </c>
      <c r="B32" s="559">
        <v>559.37628575174347</v>
      </c>
      <c r="C32" s="559">
        <v>211.20029217480624</v>
      </c>
      <c r="D32" s="375">
        <v>770</v>
      </c>
      <c r="E32" s="335">
        <v>0.72591913870117974</v>
      </c>
      <c r="F32" s="375"/>
    </row>
    <row r="33" spans="1:6" x14ac:dyDescent="0.2">
      <c r="A33" s="331" t="s">
        <v>99</v>
      </c>
      <c r="B33" s="559">
        <v>539.44814305458658</v>
      </c>
      <c r="C33" s="559">
        <v>222.64267812648569</v>
      </c>
      <c r="D33" s="375">
        <v>760</v>
      </c>
      <c r="E33" s="335">
        <v>0.70785282811641959</v>
      </c>
      <c r="F33" s="375"/>
    </row>
    <row r="34" spans="1:6" x14ac:dyDescent="0.2">
      <c r="A34" s="331" t="s">
        <v>100</v>
      </c>
      <c r="B34" s="559">
        <v>559.19861417533218</v>
      </c>
      <c r="C34" s="559">
        <v>195.20581544703194</v>
      </c>
      <c r="D34" s="375">
        <v>750</v>
      </c>
      <c r="E34" s="335">
        <v>0.74124513618677035</v>
      </c>
      <c r="F34" s="375"/>
    </row>
    <row r="35" spans="1:6" x14ac:dyDescent="0.2">
      <c r="A35" s="331" t="s">
        <v>101</v>
      </c>
      <c r="B35" s="559">
        <v>576.38142273773758</v>
      </c>
      <c r="C35" s="559">
        <v>190.82015355943238</v>
      </c>
      <c r="D35" s="375">
        <v>770</v>
      </c>
      <c r="E35" s="335">
        <v>0.75127768313458265</v>
      </c>
      <c r="F35" s="375"/>
    </row>
    <row r="36" spans="1:6" x14ac:dyDescent="0.2">
      <c r="A36" s="331" t="s">
        <v>102</v>
      </c>
      <c r="B36" s="559">
        <v>591.95156717408906</v>
      </c>
      <c r="C36" s="559">
        <v>191.59586385817968</v>
      </c>
      <c r="D36" s="375">
        <v>780</v>
      </c>
      <c r="E36" s="335">
        <v>0.7554763677729559</v>
      </c>
      <c r="F36" s="375"/>
    </row>
    <row r="37" spans="1:6" x14ac:dyDescent="0.2">
      <c r="A37" s="331" t="s">
        <v>103</v>
      </c>
      <c r="B37" s="559">
        <v>626.55521216122372</v>
      </c>
      <c r="C37" s="559">
        <v>195.63361071736071</v>
      </c>
      <c r="D37" s="375">
        <v>820</v>
      </c>
      <c r="E37" s="335">
        <v>0.76205756479098885</v>
      </c>
      <c r="F37" s="375"/>
    </row>
    <row r="38" spans="1:6" x14ac:dyDescent="0.2">
      <c r="A38" s="331" t="s">
        <v>138</v>
      </c>
      <c r="B38" s="559">
        <v>652.15727340653962</v>
      </c>
      <c r="C38" s="559">
        <v>206.03611095598711</v>
      </c>
      <c r="D38" s="375">
        <v>860</v>
      </c>
      <c r="E38" s="335">
        <v>0.75991878437861382</v>
      </c>
      <c r="F38" s="375"/>
    </row>
    <row r="39" spans="1:6" x14ac:dyDescent="0.2">
      <c r="A39" s="331" t="s">
        <v>218</v>
      </c>
      <c r="B39" s="559">
        <v>672.52352085210259</v>
      </c>
      <c r="C39" s="559">
        <v>208.26384540110504</v>
      </c>
      <c r="D39" s="375">
        <v>880</v>
      </c>
      <c r="E39" s="335">
        <v>0.76354810095989345</v>
      </c>
      <c r="F39" s="375"/>
    </row>
    <row r="40" spans="1:6" x14ac:dyDescent="0.2">
      <c r="A40" s="331" t="s">
        <v>106</v>
      </c>
      <c r="B40" s="559">
        <v>704.38006701754114</v>
      </c>
      <c r="C40" s="559">
        <v>230.40104622595118</v>
      </c>
      <c r="D40" s="375">
        <v>930</v>
      </c>
      <c r="E40" s="335">
        <v>0.75352406786813653</v>
      </c>
      <c r="F40" s="375"/>
    </row>
    <row r="41" spans="1:6" x14ac:dyDescent="0.2">
      <c r="A41" s="331" t="s">
        <v>140</v>
      </c>
      <c r="B41" s="559">
        <v>709.10044987490892</v>
      </c>
      <c r="C41" s="559">
        <v>250.23537857756403</v>
      </c>
      <c r="D41" s="375">
        <v>960</v>
      </c>
      <c r="E41" s="335">
        <v>0.73915768476902988</v>
      </c>
      <c r="F41" s="375"/>
    </row>
    <row r="42" spans="1:6" x14ac:dyDescent="0.2">
      <c r="A42" s="331" t="s">
        <v>141</v>
      </c>
      <c r="B42" s="561">
        <v>730.09052559911879</v>
      </c>
      <c r="C42" s="561">
        <v>261.76454210164189</v>
      </c>
      <c r="D42" s="375">
        <v>990</v>
      </c>
      <c r="E42" s="335">
        <v>0.73608589538344193</v>
      </c>
      <c r="F42" s="375"/>
    </row>
    <row r="43" spans="1:6" x14ac:dyDescent="0.2">
      <c r="A43" s="330" t="s">
        <v>251</v>
      </c>
      <c r="B43" s="562">
        <v>743.93652096234564</v>
      </c>
      <c r="C43" s="562">
        <v>280.39958966919284</v>
      </c>
      <c r="D43" s="563">
        <v>1020</v>
      </c>
      <c r="E43" s="564">
        <v>0.72626212552799974</v>
      </c>
      <c r="F43" s="560"/>
    </row>
    <row r="44" spans="1:6" x14ac:dyDescent="0.2">
      <c r="F44" s="375"/>
    </row>
    <row r="45" spans="1:6" x14ac:dyDescent="0.2">
      <c r="A45" s="565" t="s">
        <v>690</v>
      </c>
      <c r="D45" s="375"/>
    </row>
    <row r="47" spans="1:6" x14ac:dyDescent="0.2">
      <c r="A47" s="565" t="s">
        <v>811</v>
      </c>
    </row>
    <row r="49" spans="1:1" x14ac:dyDescent="0.2">
      <c r="A49" s="79" t="s">
        <v>722</v>
      </c>
    </row>
  </sheetData>
  <mergeCells count="1">
    <mergeCell ref="A1:E1"/>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F4D3-DCEB-4953-B5E5-E4A6FF022D0B}">
  <sheetPr>
    <tabColor theme="5" tint="0.39997558519241921"/>
  </sheetPr>
  <dimension ref="A1:C59"/>
  <sheetViews>
    <sheetView zoomScale="90" zoomScaleNormal="90" workbookViewId="0">
      <selection activeCell="A55" sqref="A55:B55"/>
    </sheetView>
  </sheetViews>
  <sheetFormatPr defaultColWidth="8.7109375" defaultRowHeight="12.75" x14ac:dyDescent="0.2"/>
  <cols>
    <col min="1" max="1" width="39.7109375" style="331" customWidth="1"/>
    <col min="2" max="2" width="26.42578125" style="334" customWidth="1"/>
    <col min="3" max="16384" width="8.7109375" style="331"/>
  </cols>
  <sheetData>
    <row r="1" spans="1:2" ht="52.5" customHeight="1" x14ac:dyDescent="0.2">
      <c r="A1" s="828" t="s">
        <v>812</v>
      </c>
      <c r="B1" s="828"/>
    </row>
    <row r="2" spans="1:2" ht="36" customHeight="1" x14ac:dyDescent="0.2">
      <c r="A2" s="566" t="s">
        <v>309</v>
      </c>
      <c r="B2" s="567" t="s">
        <v>310</v>
      </c>
    </row>
    <row r="3" spans="1:2" x14ac:dyDescent="0.2">
      <c r="A3" s="331" t="s">
        <v>311</v>
      </c>
      <c r="B3" s="334">
        <v>4.2763097208384281E-4</v>
      </c>
    </row>
    <row r="4" spans="1:2" x14ac:dyDescent="0.2">
      <c r="A4" s="331" t="s">
        <v>312</v>
      </c>
      <c r="B4" s="334">
        <v>2.5236854347263334E-3</v>
      </c>
    </row>
    <row r="5" spans="1:2" x14ac:dyDescent="0.2">
      <c r="A5" s="331" t="s">
        <v>313</v>
      </c>
      <c r="B5" s="334">
        <v>2.2176824043542917E-2</v>
      </c>
    </row>
    <row r="6" spans="1:2" x14ac:dyDescent="0.2">
      <c r="A6" s="331" t="s">
        <v>314</v>
      </c>
      <c r="B6" s="334">
        <v>3.5667849991453685E-2</v>
      </c>
    </row>
    <row r="7" spans="1:2" x14ac:dyDescent="0.2">
      <c r="A7" s="331" t="s">
        <v>315</v>
      </c>
      <c r="B7" s="334">
        <v>8.4502344136076907E-2</v>
      </c>
    </row>
    <row r="8" spans="1:2" x14ac:dyDescent="0.2">
      <c r="A8" s="331" t="s">
        <v>316</v>
      </c>
      <c r="B8" s="334">
        <v>0.16131521330325577</v>
      </c>
    </row>
    <row r="9" spans="1:2" x14ac:dyDescent="0.2">
      <c r="A9" s="331" t="s">
        <v>318</v>
      </c>
      <c r="B9" s="334">
        <v>0.19427945140653521</v>
      </c>
    </row>
    <row r="10" spans="1:2" x14ac:dyDescent="0.2">
      <c r="A10" s="331" t="s">
        <v>317</v>
      </c>
      <c r="B10" s="334">
        <v>0.21679452278373065</v>
      </c>
    </row>
    <row r="11" spans="1:2" x14ac:dyDescent="0.2">
      <c r="A11" s="331" t="s">
        <v>334</v>
      </c>
      <c r="B11" s="334">
        <v>0.24995079541672072</v>
      </c>
    </row>
    <row r="12" spans="1:2" x14ac:dyDescent="0.2">
      <c r="A12" s="331" t="s">
        <v>319</v>
      </c>
      <c r="B12" s="334">
        <v>0.28637975314195613</v>
      </c>
    </row>
    <row r="13" spans="1:2" x14ac:dyDescent="0.2">
      <c r="A13" s="331" t="s">
        <v>320</v>
      </c>
      <c r="B13" s="334">
        <v>0.291524285384473</v>
      </c>
    </row>
    <row r="14" spans="1:2" x14ac:dyDescent="0.2">
      <c r="A14" s="331" t="s">
        <v>321</v>
      </c>
      <c r="B14" s="334">
        <v>0.3858722253536026</v>
      </c>
    </row>
    <row r="15" spans="1:2" x14ac:dyDescent="0.2">
      <c r="A15" s="331" t="s">
        <v>323</v>
      </c>
      <c r="B15" s="334">
        <v>0.44622037329697023</v>
      </c>
    </row>
    <row r="16" spans="1:2" x14ac:dyDescent="0.2">
      <c r="A16" s="331" t="s">
        <v>322</v>
      </c>
      <c r="B16" s="334">
        <v>0.46220633844769549</v>
      </c>
    </row>
    <row r="17" spans="1:3" x14ac:dyDescent="0.2">
      <c r="A17" s="331" t="s">
        <v>325</v>
      </c>
      <c r="B17" s="334">
        <v>0.47559579049791695</v>
      </c>
    </row>
    <row r="18" spans="1:3" x14ac:dyDescent="0.2">
      <c r="A18" s="331" t="s">
        <v>326</v>
      </c>
      <c r="B18" s="334">
        <v>0.56013988845098861</v>
      </c>
    </row>
    <row r="19" spans="1:3" x14ac:dyDescent="0.2">
      <c r="A19" s="331" t="s">
        <v>327</v>
      </c>
      <c r="B19" s="334">
        <v>0.58010104441920984</v>
      </c>
    </row>
    <row r="20" spans="1:3" x14ac:dyDescent="0.2">
      <c r="A20" s="331" t="s">
        <v>328</v>
      </c>
      <c r="B20" s="334">
        <v>0.60601569034690295</v>
      </c>
    </row>
    <row r="21" spans="1:3" x14ac:dyDescent="0.2">
      <c r="A21" s="331" t="s">
        <v>324</v>
      </c>
      <c r="B21" s="334">
        <v>0.64658310590422852</v>
      </c>
      <c r="C21" s="369"/>
    </row>
    <row r="22" spans="1:3" x14ac:dyDescent="0.2">
      <c r="A22" s="331" t="s">
        <v>331</v>
      </c>
      <c r="B22" s="334">
        <v>0.67915578539333121</v>
      </c>
    </row>
    <row r="23" spans="1:3" x14ac:dyDescent="0.2">
      <c r="A23" s="331" t="s">
        <v>330</v>
      </c>
      <c r="B23" s="334">
        <v>0.69925022892026134</v>
      </c>
    </row>
    <row r="24" spans="1:3" x14ac:dyDescent="0.2">
      <c r="A24" s="331" t="s">
        <v>329</v>
      </c>
      <c r="B24" s="334">
        <v>0.72626212552799974</v>
      </c>
    </row>
    <row r="25" spans="1:3" x14ac:dyDescent="0.2">
      <c r="A25" s="331" t="s">
        <v>332</v>
      </c>
      <c r="B25" s="334">
        <v>0.86863335900819105</v>
      </c>
    </row>
    <row r="26" spans="1:3" x14ac:dyDescent="0.2">
      <c r="A26" s="331" t="s">
        <v>333</v>
      </c>
      <c r="B26" s="334">
        <v>0.89325742746805614</v>
      </c>
    </row>
    <row r="27" spans="1:3" x14ac:dyDescent="0.2">
      <c r="A27" s="331" t="s">
        <v>335</v>
      </c>
      <c r="B27" s="334">
        <v>0.92105043390571184</v>
      </c>
    </row>
    <row r="28" spans="1:3" x14ac:dyDescent="0.2">
      <c r="A28" s="331" t="s">
        <v>336</v>
      </c>
      <c r="B28" s="334">
        <v>0.94760208305372806</v>
      </c>
    </row>
    <row r="29" spans="1:3" x14ac:dyDescent="0.2">
      <c r="A29" s="331" t="s">
        <v>338</v>
      </c>
      <c r="B29" s="334">
        <v>0.96355198093371353</v>
      </c>
    </row>
    <row r="30" spans="1:3" x14ac:dyDescent="0.2">
      <c r="A30" s="331" t="s">
        <v>339</v>
      </c>
      <c r="B30" s="334">
        <v>0.96746479603204361</v>
      </c>
    </row>
    <row r="31" spans="1:3" x14ac:dyDescent="0.2">
      <c r="A31" s="331" t="s">
        <v>344</v>
      </c>
      <c r="B31" s="334">
        <v>0.97268253654244441</v>
      </c>
    </row>
    <row r="32" spans="1:3" x14ac:dyDescent="0.2">
      <c r="A32" s="331" t="s">
        <v>340</v>
      </c>
      <c r="B32" s="334">
        <v>0.9739287296153909</v>
      </c>
    </row>
    <row r="33" spans="1:2" x14ac:dyDescent="0.2">
      <c r="A33" s="331" t="s">
        <v>341</v>
      </c>
      <c r="B33" s="334">
        <v>0.97508250229881088</v>
      </c>
    </row>
    <row r="34" spans="1:2" x14ac:dyDescent="0.2">
      <c r="A34" s="331" t="s">
        <v>342</v>
      </c>
      <c r="B34" s="334">
        <v>0.97899762645081256</v>
      </c>
    </row>
    <row r="35" spans="1:2" x14ac:dyDescent="0.2">
      <c r="A35" s="331" t="s">
        <v>343</v>
      </c>
      <c r="B35" s="334">
        <v>0.98307774308183482</v>
      </c>
    </row>
    <row r="36" spans="1:2" x14ac:dyDescent="0.2">
      <c r="A36" s="331" t="s">
        <v>347</v>
      </c>
      <c r="B36" s="334">
        <v>0.98763192562085911</v>
      </c>
    </row>
    <row r="37" spans="1:2" x14ac:dyDescent="0.2">
      <c r="A37" s="331" t="s">
        <v>350</v>
      </c>
      <c r="B37" s="334">
        <v>0.98816381311458423</v>
      </c>
    </row>
    <row r="38" spans="1:2" x14ac:dyDescent="0.2">
      <c r="A38" s="331" t="s">
        <v>346</v>
      </c>
      <c r="B38" s="334">
        <v>0.98826908742650288</v>
      </c>
    </row>
    <row r="39" spans="1:2" x14ac:dyDescent="0.2">
      <c r="A39" s="331" t="s">
        <v>345</v>
      </c>
      <c r="B39" s="334">
        <v>0.98971359600439868</v>
      </c>
    </row>
    <row r="40" spans="1:2" x14ac:dyDescent="0.2">
      <c r="A40" s="331" t="s">
        <v>348</v>
      </c>
      <c r="B40" s="334">
        <v>0.99172511062731405</v>
      </c>
    </row>
    <row r="41" spans="1:2" x14ac:dyDescent="0.2">
      <c r="A41" s="331" t="s">
        <v>337</v>
      </c>
      <c r="B41" s="334">
        <v>0.99274165088444777</v>
      </c>
    </row>
    <row r="42" spans="1:2" x14ac:dyDescent="0.2">
      <c r="A42" s="331" t="s">
        <v>349</v>
      </c>
      <c r="B42" s="334">
        <v>0.99447276283097519</v>
      </c>
    </row>
    <row r="43" spans="1:2" x14ac:dyDescent="0.2">
      <c r="A43" s="331" t="s">
        <v>351</v>
      </c>
      <c r="B43" s="334">
        <v>0.99576024457715118</v>
      </c>
    </row>
    <row r="44" spans="1:2" x14ac:dyDescent="0.2">
      <c r="A44" s="331" t="s">
        <v>352</v>
      </c>
      <c r="B44" s="334">
        <v>0.99833768165620629</v>
      </c>
    </row>
    <row r="45" spans="1:2" x14ac:dyDescent="0.2">
      <c r="A45" s="331" t="s">
        <v>353</v>
      </c>
      <c r="B45" s="334">
        <v>0.99950498737682447</v>
      </c>
    </row>
    <row r="46" spans="1:2" x14ac:dyDescent="0.2">
      <c r="A46" s="331" t="s">
        <v>355</v>
      </c>
      <c r="B46" s="334">
        <v>1</v>
      </c>
    </row>
    <row r="47" spans="1:2" x14ac:dyDescent="0.2">
      <c r="A47" s="331" t="s">
        <v>356</v>
      </c>
      <c r="B47" s="334">
        <v>1</v>
      </c>
    </row>
    <row r="48" spans="1:2" x14ac:dyDescent="0.2">
      <c r="A48" s="331" t="s">
        <v>357</v>
      </c>
      <c r="B48" s="334">
        <v>1</v>
      </c>
    </row>
    <row r="49" spans="1:2" x14ac:dyDescent="0.2">
      <c r="A49" s="331" t="s">
        <v>358</v>
      </c>
      <c r="B49" s="334">
        <v>1</v>
      </c>
    </row>
    <row r="50" spans="1:2" x14ac:dyDescent="0.2">
      <c r="A50" s="331" t="s">
        <v>354</v>
      </c>
      <c r="B50" s="334">
        <v>1</v>
      </c>
    </row>
    <row r="51" spans="1:2" x14ac:dyDescent="0.2">
      <c r="A51" s="331" t="s">
        <v>359</v>
      </c>
      <c r="B51" s="334">
        <v>1</v>
      </c>
    </row>
    <row r="52" spans="1:2" x14ac:dyDescent="0.2">
      <c r="A52" s="331" t="s">
        <v>360</v>
      </c>
      <c r="B52" s="334">
        <v>1</v>
      </c>
    </row>
    <row r="53" spans="1:2" x14ac:dyDescent="0.2">
      <c r="A53" s="330" t="s">
        <v>361</v>
      </c>
      <c r="B53" s="337">
        <v>1</v>
      </c>
    </row>
    <row r="55" spans="1:2" ht="63" customHeight="1" x14ac:dyDescent="0.2">
      <c r="A55" s="829" t="s">
        <v>691</v>
      </c>
      <c r="B55" s="829"/>
    </row>
    <row r="56" spans="1:2" x14ac:dyDescent="0.2">
      <c r="A56" s="565"/>
    </row>
    <row r="57" spans="1:2" x14ac:dyDescent="0.2">
      <c r="A57" s="565" t="s">
        <v>813</v>
      </c>
    </row>
    <row r="59" spans="1:2" x14ac:dyDescent="0.2">
      <c r="A59" s="79" t="s">
        <v>722</v>
      </c>
    </row>
  </sheetData>
  <mergeCells count="2">
    <mergeCell ref="A1:B1"/>
    <mergeCell ref="A55:B5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7B70-2FBA-4960-BBC1-8B737FC23F39}">
  <sheetPr>
    <tabColor theme="5" tint="0.39997558519241921"/>
  </sheetPr>
  <dimension ref="A1:AH35"/>
  <sheetViews>
    <sheetView zoomScale="80" zoomScaleNormal="80" workbookViewId="0">
      <selection activeCell="D35" sqref="D35"/>
    </sheetView>
  </sheetViews>
  <sheetFormatPr defaultColWidth="11.42578125" defaultRowHeight="12.75" x14ac:dyDescent="0.2"/>
  <cols>
    <col min="1" max="1" width="21.85546875" style="29" customWidth="1"/>
    <col min="2" max="2" width="49.42578125" style="29" customWidth="1"/>
    <col min="3" max="26" width="11.42578125" style="29" customWidth="1"/>
    <col min="27" max="27" width="13.85546875" style="29" customWidth="1"/>
    <col min="28" max="30" width="13.140625" style="29" customWidth="1"/>
    <col min="31" max="16384" width="11.42578125" style="29"/>
  </cols>
  <sheetData>
    <row r="1" spans="1:34" ht="34.5" customHeight="1" x14ac:dyDescent="0.2">
      <c r="A1" s="30" t="s">
        <v>724</v>
      </c>
      <c r="B1" s="28"/>
    </row>
    <row r="2" spans="1:34" ht="33.75" customHeight="1" x14ac:dyDescent="0.2">
      <c r="A2" s="34"/>
      <c r="B2" s="613"/>
      <c r="C2" s="31" t="s">
        <v>79</v>
      </c>
      <c r="D2" s="31" t="s">
        <v>80</v>
      </c>
      <c r="E2" s="31" t="s">
        <v>81</v>
      </c>
      <c r="F2" s="31" t="s">
        <v>82</v>
      </c>
      <c r="G2" s="31" t="s">
        <v>83</v>
      </c>
      <c r="H2" s="31" t="s">
        <v>84</v>
      </c>
      <c r="I2" s="31" t="s">
        <v>85</v>
      </c>
      <c r="J2" s="31" t="s">
        <v>86</v>
      </c>
      <c r="K2" s="32" t="s">
        <v>87</v>
      </c>
      <c r="L2" s="32" t="s">
        <v>88</v>
      </c>
      <c r="M2" s="32" t="s">
        <v>89</v>
      </c>
      <c r="N2" s="33" t="s">
        <v>90</v>
      </c>
      <c r="O2" s="33" t="s">
        <v>91</v>
      </c>
      <c r="P2" s="33" t="s">
        <v>92</v>
      </c>
      <c r="Q2" s="33" t="s">
        <v>93</v>
      </c>
      <c r="R2" s="33" t="s">
        <v>94</v>
      </c>
      <c r="S2" s="33" t="s">
        <v>95</v>
      </c>
      <c r="T2" s="33" t="s">
        <v>96</v>
      </c>
      <c r="U2" s="33" t="s">
        <v>97</v>
      </c>
      <c r="V2" s="33" t="s">
        <v>98</v>
      </c>
      <c r="W2" s="33" t="s">
        <v>99</v>
      </c>
      <c r="X2" s="33" t="s">
        <v>100</v>
      </c>
      <c r="Y2" s="33" t="s">
        <v>101</v>
      </c>
      <c r="Z2" s="33" t="s">
        <v>102</v>
      </c>
      <c r="AA2" s="33" t="s">
        <v>103</v>
      </c>
      <c r="AB2" s="32" t="s">
        <v>138</v>
      </c>
      <c r="AC2" s="32" t="s">
        <v>105</v>
      </c>
      <c r="AD2" s="32" t="s">
        <v>139</v>
      </c>
      <c r="AE2" s="34" t="s">
        <v>107</v>
      </c>
      <c r="AF2" s="34" t="s">
        <v>108</v>
      </c>
      <c r="AG2" s="34" t="s">
        <v>251</v>
      </c>
      <c r="AH2" s="34" t="s">
        <v>719</v>
      </c>
    </row>
    <row r="3" spans="1:34" x14ac:dyDescent="0.2">
      <c r="A3" s="614" t="s">
        <v>109</v>
      </c>
      <c r="T3" s="259" t="s">
        <v>110</v>
      </c>
      <c r="U3" s="259" t="s">
        <v>110</v>
      </c>
    </row>
    <row r="4" spans="1:34" x14ac:dyDescent="0.2">
      <c r="A4" s="616" t="s">
        <v>111</v>
      </c>
      <c r="B4" s="616"/>
    </row>
    <row r="5" spans="1:34" x14ac:dyDescent="0.2">
      <c r="B5" s="29" t="s">
        <v>112</v>
      </c>
      <c r="C5" s="26" t="s">
        <v>137</v>
      </c>
      <c r="D5" s="26" t="s">
        <v>137</v>
      </c>
      <c r="E5" s="26" t="s">
        <v>137</v>
      </c>
      <c r="F5" s="26" t="s">
        <v>137</v>
      </c>
      <c r="G5" s="26" t="s">
        <v>137</v>
      </c>
      <c r="H5" s="26" t="s">
        <v>137</v>
      </c>
      <c r="I5" s="26" t="s">
        <v>137</v>
      </c>
      <c r="J5" s="26" t="s">
        <v>137</v>
      </c>
      <c r="K5" s="26" t="s">
        <v>137</v>
      </c>
      <c r="L5" s="26" t="s">
        <v>137</v>
      </c>
      <c r="M5" s="26" t="s">
        <v>137</v>
      </c>
      <c r="N5" s="26" t="s">
        <v>137</v>
      </c>
      <c r="O5" s="26" t="s">
        <v>137</v>
      </c>
      <c r="P5" s="26" t="s">
        <v>137</v>
      </c>
      <c r="Q5" s="26" t="s">
        <v>137</v>
      </c>
      <c r="R5" s="26" t="s">
        <v>137</v>
      </c>
      <c r="S5" s="26" t="s">
        <v>137</v>
      </c>
      <c r="T5" s="26" t="s">
        <v>137</v>
      </c>
      <c r="U5" s="26" t="s">
        <v>137</v>
      </c>
      <c r="V5" s="26" t="s">
        <v>137</v>
      </c>
      <c r="W5" s="26" t="s">
        <v>137</v>
      </c>
      <c r="X5" s="26" t="s">
        <v>137</v>
      </c>
      <c r="Y5" s="26" t="s">
        <v>137</v>
      </c>
      <c r="Z5" s="26" t="s">
        <v>137</v>
      </c>
      <c r="AA5" s="26" t="s">
        <v>137</v>
      </c>
      <c r="AB5" s="26" t="s">
        <v>137</v>
      </c>
      <c r="AC5" s="26" t="s">
        <v>137</v>
      </c>
      <c r="AD5" s="26" t="s">
        <v>137</v>
      </c>
      <c r="AE5" s="26" t="s">
        <v>137</v>
      </c>
      <c r="AF5" s="26" t="s">
        <v>137</v>
      </c>
      <c r="AG5" s="26" t="s">
        <v>137</v>
      </c>
      <c r="AH5" s="26"/>
    </row>
    <row r="6" spans="1:34" x14ac:dyDescent="0.2">
      <c r="B6" s="29" t="s">
        <v>113</v>
      </c>
      <c r="C6" s="26" t="s">
        <v>137</v>
      </c>
      <c r="D6" s="26" t="s">
        <v>137</v>
      </c>
      <c r="E6" s="26" t="s">
        <v>137</v>
      </c>
      <c r="F6" s="26" t="s">
        <v>137</v>
      </c>
      <c r="G6" s="26" t="s">
        <v>137</v>
      </c>
      <c r="H6" s="26" t="s">
        <v>137</v>
      </c>
      <c r="I6" s="26" t="s">
        <v>137</v>
      </c>
      <c r="J6" s="26" t="s">
        <v>137</v>
      </c>
      <c r="K6" s="26" t="s">
        <v>137</v>
      </c>
      <c r="L6" s="26" t="s">
        <v>137</v>
      </c>
      <c r="M6" s="26" t="s">
        <v>137</v>
      </c>
      <c r="N6" s="26" t="s">
        <v>137</v>
      </c>
      <c r="O6" s="26" t="s">
        <v>137</v>
      </c>
      <c r="P6" s="26" t="s">
        <v>137</v>
      </c>
      <c r="Q6" s="26" t="s">
        <v>137</v>
      </c>
      <c r="R6" s="26" t="s">
        <v>137</v>
      </c>
      <c r="S6" s="26" t="s">
        <v>137</v>
      </c>
      <c r="T6" s="26" t="s">
        <v>137</v>
      </c>
      <c r="U6" s="26" t="s">
        <v>137</v>
      </c>
      <c r="V6" s="26" t="s">
        <v>137</v>
      </c>
      <c r="W6" s="26" t="s">
        <v>137</v>
      </c>
      <c r="X6" s="26" t="s">
        <v>137</v>
      </c>
      <c r="Y6" s="26" t="s">
        <v>137</v>
      </c>
      <c r="Z6" s="26" t="s">
        <v>137</v>
      </c>
      <c r="AA6" s="26" t="s">
        <v>137</v>
      </c>
      <c r="AB6" s="26" t="s">
        <v>137</v>
      </c>
      <c r="AC6" s="26" t="s">
        <v>137</v>
      </c>
      <c r="AD6" s="26" t="s">
        <v>137</v>
      </c>
      <c r="AE6" s="26" t="s">
        <v>137</v>
      </c>
      <c r="AF6" s="26" t="s">
        <v>137</v>
      </c>
      <c r="AG6" s="26" t="s">
        <v>137</v>
      </c>
      <c r="AH6" s="26"/>
    </row>
    <row r="7" spans="1:34" x14ac:dyDescent="0.2">
      <c r="B7" s="29" t="s">
        <v>114</v>
      </c>
      <c r="C7" s="26" t="s">
        <v>137</v>
      </c>
      <c r="D7" s="26" t="s">
        <v>137</v>
      </c>
      <c r="E7" s="26" t="s">
        <v>137</v>
      </c>
      <c r="F7" s="26" t="s">
        <v>137</v>
      </c>
      <c r="G7" s="26" t="s">
        <v>137</v>
      </c>
      <c r="H7" s="26" t="s">
        <v>137</v>
      </c>
      <c r="I7" s="26" t="s">
        <v>137</v>
      </c>
      <c r="J7" s="26" t="s">
        <v>137</v>
      </c>
      <c r="K7" s="26" t="s">
        <v>137</v>
      </c>
      <c r="L7" s="26" t="s">
        <v>137</v>
      </c>
      <c r="M7" s="26" t="s">
        <v>137</v>
      </c>
      <c r="N7" s="26" t="s">
        <v>137</v>
      </c>
      <c r="O7" s="26" t="s">
        <v>137</v>
      </c>
      <c r="P7" s="26" t="s">
        <v>137</v>
      </c>
      <c r="Q7" s="26" t="s">
        <v>137</v>
      </c>
      <c r="R7" s="26" t="s">
        <v>137</v>
      </c>
      <c r="S7" s="26" t="s">
        <v>137</v>
      </c>
      <c r="T7" s="26" t="s">
        <v>137</v>
      </c>
      <c r="U7" s="26" t="s">
        <v>137</v>
      </c>
      <c r="V7" s="26" t="s">
        <v>137</v>
      </c>
      <c r="W7" s="26" t="s">
        <v>137</v>
      </c>
      <c r="X7" s="26" t="s">
        <v>137</v>
      </c>
      <c r="Y7" s="26" t="s">
        <v>137</v>
      </c>
      <c r="Z7" s="26" t="s">
        <v>137</v>
      </c>
      <c r="AA7" s="26" t="s">
        <v>137</v>
      </c>
      <c r="AB7" s="26" t="s">
        <v>137</v>
      </c>
      <c r="AC7" s="26" t="s">
        <v>137</v>
      </c>
      <c r="AD7" s="26" t="s">
        <v>137</v>
      </c>
      <c r="AE7" s="26" t="s">
        <v>137</v>
      </c>
      <c r="AF7" s="26" t="s">
        <v>137</v>
      </c>
      <c r="AG7" s="26" t="s">
        <v>137</v>
      </c>
      <c r="AH7" s="26"/>
    </row>
    <row r="8" spans="1:34" x14ac:dyDescent="0.2">
      <c r="B8" s="29" t="s">
        <v>115</v>
      </c>
      <c r="C8" s="26" t="s">
        <v>137</v>
      </c>
      <c r="D8" s="26" t="s">
        <v>137</v>
      </c>
      <c r="E8" s="26" t="s">
        <v>137</v>
      </c>
      <c r="F8" s="26" t="s">
        <v>137</v>
      </c>
      <c r="G8" s="26" t="s">
        <v>137</v>
      </c>
      <c r="H8" s="26" t="s">
        <v>137</v>
      </c>
      <c r="I8" s="26" t="s">
        <v>137</v>
      </c>
      <c r="J8" s="26" t="s">
        <v>137</v>
      </c>
      <c r="K8" s="26" t="s">
        <v>137</v>
      </c>
      <c r="L8" s="26" t="s">
        <v>137</v>
      </c>
      <c r="M8" s="26" t="s">
        <v>137</v>
      </c>
      <c r="N8" s="26" t="s">
        <v>137</v>
      </c>
      <c r="O8" s="26" t="s">
        <v>137</v>
      </c>
      <c r="P8" s="26" t="s">
        <v>137</v>
      </c>
      <c r="Q8" s="26" t="s">
        <v>137</v>
      </c>
      <c r="R8" s="26" t="s">
        <v>137</v>
      </c>
      <c r="S8" s="26" t="s">
        <v>137</v>
      </c>
      <c r="T8" s="26" t="s">
        <v>137</v>
      </c>
      <c r="U8" s="26" t="s">
        <v>137</v>
      </c>
      <c r="V8" s="26" t="s">
        <v>137</v>
      </c>
      <c r="W8" s="26" t="s">
        <v>137</v>
      </c>
      <c r="X8" s="26" t="s">
        <v>137</v>
      </c>
      <c r="Y8" s="26" t="s">
        <v>137</v>
      </c>
      <c r="Z8" s="26" t="s">
        <v>137</v>
      </c>
      <c r="AA8" s="26" t="s">
        <v>137</v>
      </c>
      <c r="AB8" s="26" t="s">
        <v>137</v>
      </c>
      <c r="AC8" s="26" t="s">
        <v>137</v>
      </c>
      <c r="AD8" s="26" t="s">
        <v>137</v>
      </c>
      <c r="AE8" s="26" t="s">
        <v>137</v>
      </c>
      <c r="AF8" s="26" t="s">
        <v>137</v>
      </c>
      <c r="AG8" s="26" t="s">
        <v>137</v>
      </c>
      <c r="AH8" s="26"/>
    </row>
    <row r="9" spans="1:34" x14ac:dyDescent="0.2">
      <c r="B9" s="29" t="s">
        <v>116</v>
      </c>
      <c r="C9" s="26" t="s">
        <v>137</v>
      </c>
      <c r="D9" s="26" t="s">
        <v>137</v>
      </c>
      <c r="E9" s="26" t="s">
        <v>137</v>
      </c>
      <c r="F9" s="26" t="s">
        <v>137</v>
      </c>
      <c r="G9" s="26" t="s">
        <v>137</v>
      </c>
      <c r="H9" s="26" t="s">
        <v>137</v>
      </c>
      <c r="I9" s="26" t="s">
        <v>137</v>
      </c>
      <c r="J9" s="26" t="s">
        <v>137</v>
      </c>
      <c r="K9" s="26" t="s">
        <v>137</v>
      </c>
      <c r="L9" s="26" t="s">
        <v>137</v>
      </c>
      <c r="M9" s="26" t="s">
        <v>137</v>
      </c>
      <c r="N9" s="26" t="s">
        <v>137</v>
      </c>
      <c r="O9" s="26" t="s">
        <v>137</v>
      </c>
      <c r="P9" s="26" t="s">
        <v>137</v>
      </c>
      <c r="Q9" s="26" t="s">
        <v>137</v>
      </c>
      <c r="R9" s="26" t="s">
        <v>137</v>
      </c>
      <c r="S9" s="26" t="s">
        <v>137</v>
      </c>
      <c r="T9" s="26" t="s">
        <v>137</v>
      </c>
      <c r="U9" s="26" t="s">
        <v>137</v>
      </c>
      <c r="V9" s="26" t="s">
        <v>137</v>
      </c>
      <c r="W9" s="26" t="s">
        <v>137</v>
      </c>
      <c r="X9" s="26" t="s">
        <v>137</v>
      </c>
      <c r="Y9" s="26" t="s">
        <v>137</v>
      </c>
      <c r="Z9" s="26" t="s">
        <v>137</v>
      </c>
      <c r="AA9" s="26" t="s">
        <v>137</v>
      </c>
      <c r="AB9" s="26" t="s">
        <v>137</v>
      </c>
      <c r="AC9" s="26" t="s">
        <v>137</v>
      </c>
      <c r="AD9" s="26" t="s">
        <v>137</v>
      </c>
      <c r="AE9" s="26" t="s">
        <v>137</v>
      </c>
      <c r="AF9" s="26" t="s">
        <v>137</v>
      </c>
      <c r="AG9" s="26" t="s">
        <v>137</v>
      </c>
      <c r="AH9" s="26"/>
    </row>
    <row r="10" spans="1:34" ht="13.5" customHeight="1" x14ac:dyDescent="0.2">
      <c r="A10" s="618"/>
      <c r="B10" s="29" t="s">
        <v>117</v>
      </c>
      <c r="C10" s="35">
        <v>96.34070709707423</v>
      </c>
      <c r="D10" s="35">
        <v>116.23742233996863</v>
      </c>
      <c r="E10" s="35">
        <v>124.04736079475603</v>
      </c>
      <c r="F10" s="35">
        <v>138.13094398003682</v>
      </c>
      <c r="G10" s="35">
        <v>136.7647481377065</v>
      </c>
      <c r="H10" s="35">
        <v>136.85235203089283</v>
      </c>
      <c r="I10" s="35">
        <v>136.58716399175907</v>
      </c>
      <c r="J10" s="35">
        <v>140.28855129117142</v>
      </c>
      <c r="K10" s="35">
        <v>163.78934616002621</v>
      </c>
      <c r="L10" s="35">
        <v>162.32931327048141</v>
      </c>
      <c r="M10" s="35">
        <v>182.57897138898932</v>
      </c>
      <c r="N10" s="35">
        <v>217.22156953878832</v>
      </c>
      <c r="O10" s="35">
        <v>262.05882866530726</v>
      </c>
      <c r="P10" s="35">
        <v>297.65607288521596</v>
      </c>
      <c r="Q10" s="35">
        <v>312.5381894287982</v>
      </c>
      <c r="R10" s="35">
        <v>322.29480786272387</v>
      </c>
      <c r="S10" s="35">
        <v>326.19011070138885</v>
      </c>
      <c r="T10" s="35">
        <v>330.00147094312763</v>
      </c>
      <c r="U10" s="35">
        <v>404.14734131587244</v>
      </c>
      <c r="V10" s="35">
        <v>955.44690711681574</v>
      </c>
      <c r="W10" s="35">
        <v>1246.6371413087672</v>
      </c>
      <c r="X10" s="35">
        <v>1283.879193809106</v>
      </c>
      <c r="Y10" s="35">
        <v>1607.3118450870584</v>
      </c>
      <c r="Z10" s="35">
        <v>1778.0888158651785</v>
      </c>
      <c r="AA10" s="35">
        <v>1948.6953493957567</v>
      </c>
      <c r="AB10" s="35">
        <v>2140.8622197651325</v>
      </c>
      <c r="AC10" s="35">
        <v>2016.6740989236957</v>
      </c>
      <c r="AD10" s="35">
        <v>1913.2339936048711</v>
      </c>
      <c r="AE10" s="35">
        <v>1910.0641147331264</v>
      </c>
      <c r="AF10" s="617">
        <v>1802.7079599234576</v>
      </c>
      <c r="AG10" s="617">
        <v>1634.9578877665001</v>
      </c>
      <c r="AH10" s="617">
        <v>1450.5550966028368</v>
      </c>
    </row>
    <row r="11" spans="1:34" x14ac:dyDescent="0.2">
      <c r="A11" s="616"/>
      <c r="B11" s="616" t="s">
        <v>118</v>
      </c>
      <c r="C11" s="36">
        <v>96.34070709707423</v>
      </c>
      <c r="D11" s="36">
        <v>116.23742233996863</v>
      </c>
      <c r="E11" s="36">
        <v>124.04736079475603</v>
      </c>
      <c r="F11" s="36">
        <v>138.13094398003682</v>
      </c>
      <c r="G11" s="36">
        <v>136.7647481377065</v>
      </c>
      <c r="H11" s="36">
        <v>136.85235203089283</v>
      </c>
      <c r="I11" s="36">
        <v>136.58716399175907</v>
      </c>
      <c r="J11" s="36">
        <v>140.28855129117142</v>
      </c>
      <c r="K11" s="36">
        <v>163.78934616002621</v>
      </c>
      <c r="L11" s="36">
        <v>162.32931327048141</v>
      </c>
      <c r="M11" s="36">
        <v>182.57897138898932</v>
      </c>
      <c r="N11" s="36">
        <v>217.22156953878832</v>
      </c>
      <c r="O11" s="36">
        <v>262.05882866530726</v>
      </c>
      <c r="P11" s="36">
        <v>297.65607288521596</v>
      </c>
      <c r="Q11" s="36">
        <v>312.5381894287982</v>
      </c>
      <c r="R11" s="36">
        <v>322.29480786272387</v>
      </c>
      <c r="S11" s="36">
        <v>326.19011070138885</v>
      </c>
      <c r="T11" s="36">
        <v>330.00147094312763</v>
      </c>
      <c r="U11" s="36">
        <v>404.14734131587244</v>
      </c>
      <c r="V11" s="36">
        <v>955.44690711681574</v>
      </c>
      <c r="W11" s="36">
        <v>1246.6371413087672</v>
      </c>
      <c r="X11" s="36">
        <v>1283.879193809106</v>
      </c>
      <c r="Y11" s="36">
        <v>1607.3118450870584</v>
      </c>
      <c r="Z11" s="36">
        <v>1778.0888158651785</v>
      </c>
      <c r="AA11" s="36">
        <v>1948.6953493957567</v>
      </c>
      <c r="AB11" s="36">
        <v>2140.8622197651325</v>
      </c>
      <c r="AC11" s="36">
        <v>2016.6740989236957</v>
      </c>
      <c r="AD11" s="36">
        <v>1913.2339936048711</v>
      </c>
      <c r="AE11" s="36">
        <v>1910.0641147331264</v>
      </c>
      <c r="AF11" s="36">
        <v>1802.7079599234576</v>
      </c>
      <c r="AG11" s="36">
        <v>1634.9578877665001</v>
      </c>
      <c r="AH11" s="36">
        <v>1450.5550966028368</v>
      </c>
    </row>
    <row r="12" spans="1:34" x14ac:dyDescent="0.2">
      <c r="A12" s="616" t="s">
        <v>119</v>
      </c>
      <c r="B12" s="616"/>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F12" s="35"/>
      <c r="AG12" s="35"/>
      <c r="AH12" s="35"/>
    </row>
    <row r="13" spans="1:34" x14ac:dyDescent="0.2">
      <c r="B13" s="29" t="s">
        <v>120</v>
      </c>
      <c r="C13" s="35">
        <v>267.36881491966341</v>
      </c>
      <c r="D13" s="35">
        <v>251.4012707782671</v>
      </c>
      <c r="E13" s="35">
        <v>290.17738880969353</v>
      </c>
      <c r="F13" s="35">
        <v>332.33673529411755</v>
      </c>
      <c r="G13" s="35">
        <v>348.78336882591105</v>
      </c>
      <c r="H13" s="35">
        <v>334.84531003937025</v>
      </c>
      <c r="I13" s="35">
        <v>323.52111182594018</v>
      </c>
      <c r="J13" s="35">
        <v>340.09685112012471</v>
      </c>
      <c r="K13" s="35">
        <v>343.55712608300604</v>
      </c>
      <c r="L13" s="35">
        <v>345.79903235294125</v>
      </c>
      <c r="M13" s="35">
        <v>366.08222296504078</v>
      </c>
      <c r="N13" s="35">
        <v>401.01163040079064</v>
      </c>
      <c r="O13" s="35">
        <v>497.23167010972787</v>
      </c>
      <c r="P13" s="35">
        <v>584.61197418027155</v>
      </c>
      <c r="Q13" s="35">
        <v>577.92160997591327</v>
      </c>
      <c r="R13" s="35">
        <v>525.63930918458823</v>
      </c>
      <c r="S13" s="35">
        <v>497.0380223253473</v>
      </c>
      <c r="T13" s="35">
        <v>386.60490604137141</v>
      </c>
      <c r="U13" s="35">
        <v>255.3770082151139</v>
      </c>
      <c r="V13" s="35">
        <v>207.02934071368165</v>
      </c>
      <c r="W13" s="35">
        <v>226.72099073233943</v>
      </c>
      <c r="X13" s="35">
        <v>236.24427089326912</v>
      </c>
      <c r="Y13" s="35">
        <v>252.67079381648475</v>
      </c>
      <c r="Z13" s="35">
        <v>295.75037228524428</v>
      </c>
      <c r="AA13" s="35">
        <v>295.01599192669187</v>
      </c>
      <c r="AB13" s="35">
        <v>270.79957072288488</v>
      </c>
      <c r="AC13" s="35">
        <v>226.73693790154456</v>
      </c>
      <c r="AD13" s="35">
        <v>157.96109548377123</v>
      </c>
      <c r="AE13" s="26">
        <v>0</v>
      </c>
      <c r="AF13" s="26">
        <v>0</v>
      </c>
      <c r="AG13" s="26">
        <v>0</v>
      </c>
      <c r="AH13" s="26">
        <v>0</v>
      </c>
    </row>
    <row r="14" spans="1:34" x14ac:dyDescent="0.2">
      <c r="B14" s="619" t="s">
        <v>121</v>
      </c>
      <c r="C14" s="35">
        <v>5394.2163232132189</v>
      </c>
      <c r="D14" s="35">
        <v>5592.2169337200667</v>
      </c>
      <c r="E14" s="35">
        <v>5494.9669381600297</v>
      </c>
      <c r="F14" s="35">
        <v>6906.1602546590211</v>
      </c>
      <c r="G14" s="35">
        <v>7409.4289454746977</v>
      </c>
      <c r="H14" s="35">
        <v>7936.7012381940294</v>
      </c>
      <c r="I14" s="35">
        <v>8127.2842402194392</v>
      </c>
      <c r="J14" s="35">
        <v>7880.5844617044249</v>
      </c>
      <c r="K14" s="35">
        <v>7994.0530936566875</v>
      </c>
      <c r="L14" s="35">
        <v>7929.6045717617653</v>
      </c>
      <c r="M14" s="35">
        <v>7859.0524970658553</v>
      </c>
      <c r="N14" s="35">
        <v>8137.8143676592899</v>
      </c>
      <c r="O14" s="35">
        <v>9176.7775630073957</v>
      </c>
      <c r="P14" s="35">
        <v>10229.601361114894</v>
      </c>
      <c r="Q14" s="35">
        <v>10855.202218618475</v>
      </c>
      <c r="R14" s="35">
        <v>10940.012593691399</v>
      </c>
      <c r="S14" s="35">
        <v>10981.021783289933</v>
      </c>
      <c r="T14" s="35">
        <v>11411.836879308823</v>
      </c>
      <c r="U14" s="35">
        <v>12193.719008917853</v>
      </c>
      <c r="V14" s="35">
        <v>13741.520802505536</v>
      </c>
      <c r="W14" s="35">
        <v>14497.828171142504</v>
      </c>
      <c r="X14" s="35">
        <v>13975.454154735775</v>
      </c>
      <c r="Y14" s="26">
        <v>0</v>
      </c>
      <c r="Z14" s="26">
        <v>0</v>
      </c>
      <c r="AA14" s="26">
        <v>0</v>
      </c>
      <c r="AB14" s="26">
        <v>0</v>
      </c>
      <c r="AC14" s="26">
        <v>0</v>
      </c>
      <c r="AD14" s="26">
        <v>0</v>
      </c>
      <c r="AE14" s="26">
        <v>0</v>
      </c>
      <c r="AF14" s="26">
        <v>0</v>
      </c>
      <c r="AG14" s="26">
        <v>0</v>
      </c>
      <c r="AH14" s="26">
        <v>0</v>
      </c>
    </row>
    <row r="15" spans="1:34" x14ac:dyDescent="0.2">
      <c r="B15" s="619" t="s">
        <v>122</v>
      </c>
      <c r="C15" s="26">
        <v>0</v>
      </c>
      <c r="D15" s="26">
        <v>0</v>
      </c>
      <c r="E15" s="35">
        <v>221.48318930974662</v>
      </c>
      <c r="F15" s="35">
        <v>1351.9892948989316</v>
      </c>
      <c r="G15" s="35">
        <v>4713.5013727235582</v>
      </c>
      <c r="H15" s="35">
        <v>5548.1218519467202</v>
      </c>
      <c r="I15" s="35">
        <v>6329.1638554033143</v>
      </c>
      <c r="J15" s="35">
        <v>6885.3460252196892</v>
      </c>
      <c r="K15" s="35">
        <v>7493.2886408997556</v>
      </c>
      <c r="L15" s="35">
        <v>8246.6931127617663</v>
      </c>
      <c r="M15" s="35">
        <v>8504.1672703024415</v>
      </c>
      <c r="N15" s="35">
        <v>9171.455288797235</v>
      </c>
      <c r="O15" s="35">
        <v>10829.97979847082</v>
      </c>
      <c r="P15" s="35">
        <v>12425.140229139295</v>
      </c>
      <c r="Q15" s="35">
        <v>13685.287725929646</v>
      </c>
      <c r="R15" s="35">
        <v>14290.831286285305</v>
      </c>
      <c r="S15" s="35">
        <v>14390.414284711114</v>
      </c>
      <c r="T15" s="35">
        <v>16619.874067733697</v>
      </c>
      <c r="U15" s="35">
        <v>17994.115041905501</v>
      </c>
      <c r="V15" s="35">
        <v>19746.050052215702</v>
      </c>
      <c r="W15" s="35">
        <v>20494.672255971949</v>
      </c>
      <c r="X15" s="35">
        <v>19834.212108518623</v>
      </c>
      <c r="Y15" s="35">
        <v>31836.466873430407</v>
      </c>
      <c r="Z15" s="35">
        <v>31773.539758538922</v>
      </c>
      <c r="AA15" s="35">
        <v>30430.726784370021</v>
      </c>
      <c r="AB15" s="35">
        <v>30447.822486574423</v>
      </c>
      <c r="AC15" s="35">
        <v>30511.781847207585</v>
      </c>
      <c r="AD15" s="35">
        <v>29979.742055529496</v>
      </c>
      <c r="AE15" s="35">
        <v>29384.757736179719</v>
      </c>
      <c r="AF15" s="617">
        <v>28934.734422551424</v>
      </c>
      <c r="AG15" s="617">
        <v>28876.927316954003</v>
      </c>
      <c r="AH15" s="617">
        <v>26646.656924632796</v>
      </c>
    </row>
    <row r="16" spans="1:34" x14ac:dyDescent="0.2">
      <c r="B16" s="619" t="s">
        <v>123</v>
      </c>
      <c r="C16" s="26" t="s">
        <v>137</v>
      </c>
      <c r="D16" s="26" t="s">
        <v>137</v>
      </c>
      <c r="E16" s="26" t="s">
        <v>137</v>
      </c>
      <c r="F16" s="26" t="s">
        <v>137</v>
      </c>
      <c r="G16" s="26" t="s">
        <v>137</v>
      </c>
      <c r="H16" s="26" t="s">
        <v>137</v>
      </c>
      <c r="I16" s="26" t="s">
        <v>137</v>
      </c>
      <c r="J16" s="26" t="s">
        <v>137</v>
      </c>
      <c r="K16" s="26" t="s">
        <v>137</v>
      </c>
      <c r="L16" s="26" t="s">
        <v>137</v>
      </c>
      <c r="M16" s="26" t="s">
        <v>137</v>
      </c>
      <c r="N16" s="26" t="s">
        <v>137</v>
      </c>
      <c r="O16" s="26" t="s">
        <v>137</v>
      </c>
      <c r="P16" s="26" t="s">
        <v>137</v>
      </c>
      <c r="Q16" s="26" t="s">
        <v>137</v>
      </c>
      <c r="R16" s="26" t="s">
        <v>137</v>
      </c>
      <c r="S16" s="26" t="s">
        <v>137</v>
      </c>
      <c r="T16" s="26" t="s">
        <v>137</v>
      </c>
      <c r="U16" s="26" t="s">
        <v>137</v>
      </c>
      <c r="V16" s="26" t="s">
        <v>137</v>
      </c>
      <c r="W16" s="26" t="s">
        <v>137</v>
      </c>
      <c r="X16" s="26" t="s">
        <v>137</v>
      </c>
      <c r="Y16" s="26" t="s">
        <v>137</v>
      </c>
      <c r="Z16" s="26" t="s">
        <v>137</v>
      </c>
      <c r="AA16" s="26" t="s">
        <v>137</v>
      </c>
      <c r="AB16" s="26" t="s">
        <v>137</v>
      </c>
      <c r="AC16" s="26" t="s">
        <v>137</v>
      </c>
      <c r="AD16" s="26" t="s">
        <v>137</v>
      </c>
      <c r="AE16" s="26" t="s">
        <v>137</v>
      </c>
      <c r="AF16" s="26" t="s">
        <v>137</v>
      </c>
      <c r="AG16" s="26" t="s">
        <v>137</v>
      </c>
      <c r="AH16" s="26"/>
    </row>
    <row r="17" spans="1:34" x14ac:dyDescent="0.2">
      <c r="B17" s="619" t="s">
        <v>124</v>
      </c>
      <c r="C17" s="26">
        <v>0</v>
      </c>
      <c r="D17" s="26">
        <v>0</v>
      </c>
      <c r="E17" s="26">
        <v>0</v>
      </c>
      <c r="F17" s="26">
        <v>0</v>
      </c>
      <c r="G17" s="26">
        <v>0</v>
      </c>
      <c r="H17" s="26">
        <v>0</v>
      </c>
      <c r="I17" s="26">
        <v>0</v>
      </c>
      <c r="J17" s="26">
        <v>0</v>
      </c>
      <c r="K17" s="26">
        <v>0</v>
      </c>
      <c r="L17" s="26">
        <v>0</v>
      </c>
      <c r="M17" s="26">
        <v>0</v>
      </c>
      <c r="N17" s="26">
        <v>0</v>
      </c>
      <c r="O17" s="26">
        <v>0</v>
      </c>
      <c r="P17" s="26">
        <v>0</v>
      </c>
      <c r="Q17" s="26">
        <v>0</v>
      </c>
      <c r="R17" s="26">
        <v>0</v>
      </c>
      <c r="S17" s="26">
        <v>2809.8759436635423</v>
      </c>
      <c r="T17" s="26">
        <v>4023.7771999558213</v>
      </c>
      <c r="U17" s="26">
        <v>5445.1976848611966</v>
      </c>
      <c r="V17" s="26">
        <v>7179.2731875833542</v>
      </c>
      <c r="W17" s="26">
        <v>8648.0307020438322</v>
      </c>
      <c r="X17" s="26">
        <v>9009.9778732583509</v>
      </c>
      <c r="Y17" s="26">
        <v>8974.10403217776</v>
      </c>
      <c r="Z17" s="26">
        <v>9430.8289147395044</v>
      </c>
      <c r="AA17" s="26">
        <v>9558.5662050186729</v>
      </c>
      <c r="AB17" s="26">
        <v>10109.729247760963</v>
      </c>
      <c r="AC17" s="26">
        <v>10889.667949292147</v>
      </c>
      <c r="AD17" s="26">
        <v>11380.191735671631</v>
      </c>
      <c r="AE17" s="26">
        <v>11588.507028499884</v>
      </c>
      <c r="AF17" s="26">
        <v>11888.244224662105</v>
      </c>
      <c r="AG17" s="26">
        <v>12305.210027623403</v>
      </c>
      <c r="AH17" s="26">
        <v>12375.209720186933</v>
      </c>
    </row>
    <row r="18" spans="1:34" x14ac:dyDescent="0.2">
      <c r="A18" s="616"/>
      <c r="B18" s="616" t="s">
        <v>125</v>
      </c>
      <c r="C18" s="36">
        <v>5661.5851381328821</v>
      </c>
      <c r="D18" s="36">
        <v>5843.6182044983334</v>
      </c>
      <c r="E18" s="36">
        <v>6006.6275162794691</v>
      </c>
      <c r="F18" s="36">
        <v>8590.4862848520697</v>
      </c>
      <c r="G18" s="36">
        <v>12471.713687024167</v>
      </c>
      <c r="H18" s="36">
        <v>13819.66840018012</v>
      </c>
      <c r="I18" s="36">
        <v>14779.969207448694</v>
      </c>
      <c r="J18" s="36">
        <v>15106.02733804424</v>
      </c>
      <c r="K18" s="36">
        <v>15830.898860639449</v>
      </c>
      <c r="L18" s="36">
        <v>16522.096716876473</v>
      </c>
      <c r="M18" s="36">
        <v>16729.301990333337</v>
      </c>
      <c r="N18" s="36">
        <v>17710.281286857316</v>
      </c>
      <c r="O18" s="36">
        <v>20503.989031587946</v>
      </c>
      <c r="P18" s="36">
        <v>23239.353564434459</v>
      </c>
      <c r="Q18" s="36">
        <v>25118.411554524035</v>
      </c>
      <c r="R18" s="36">
        <v>25756.483189161292</v>
      </c>
      <c r="S18" s="36">
        <v>28678.350033989936</v>
      </c>
      <c r="T18" s="36">
        <v>32442.093053039713</v>
      </c>
      <c r="U18" s="36">
        <v>35888.408743899665</v>
      </c>
      <c r="V18" s="36">
        <v>40873.873383018275</v>
      </c>
      <c r="W18" s="36">
        <v>43867.252119890625</v>
      </c>
      <c r="X18" s="36">
        <v>43055.888407406019</v>
      </c>
      <c r="Y18" s="36">
        <v>41063.241699424652</v>
      </c>
      <c r="Z18" s="36">
        <v>41500.119045563668</v>
      </c>
      <c r="AA18" s="36">
        <v>40284.308981315386</v>
      </c>
      <c r="AB18" s="36">
        <v>40828.35130505827</v>
      </c>
      <c r="AC18" s="36">
        <v>41628.186734401272</v>
      </c>
      <c r="AD18" s="36">
        <v>41517.894886684895</v>
      </c>
      <c r="AE18" s="36">
        <v>40973.264764679603</v>
      </c>
      <c r="AF18" s="36">
        <v>40822.978647213531</v>
      </c>
      <c r="AG18" s="36">
        <v>41182.137344577408</v>
      </c>
      <c r="AH18" s="36">
        <v>39021.866644819733</v>
      </c>
    </row>
    <row r="19" spans="1:34" x14ac:dyDescent="0.2">
      <c r="A19" s="616"/>
      <c r="B19" s="61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row>
    <row r="20" spans="1:34" x14ac:dyDescent="0.2">
      <c r="A20" s="616" t="s">
        <v>126</v>
      </c>
      <c r="C20" s="35">
        <v>52.587706904972087</v>
      </c>
      <c r="D20" s="35">
        <v>97.639919342058334</v>
      </c>
      <c r="E20" s="35">
        <v>126.21687709600053</v>
      </c>
      <c r="F20" s="35">
        <v>111.38701425427423</v>
      </c>
      <c r="G20" s="35">
        <v>110.90601076067004</v>
      </c>
      <c r="H20" s="35">
        <v>105.60879352045247</v>
      </c>
      <c r="I20" s="35">
        <v>101.88125195595656</v>
      </c>
      <c r="J20" s="35">
        <v>134.80146237804632</v>
      </c>
      <c r="K20" s="35">
        <v>130.70742900844593</v>
      </c>
      <c r="L20" s="35">
        <v>135.2596513315228</v>
      </c>
      <c r="M20" s="35">
        <v>153.82230611307307</v>
      </c>
      <c r="N20" s="35">
        <v>163.63809767792904</v>
      </c>
      <c r="O20" s="35">
        <v>169.87196852756227</v>
      </c>
      <c r="P20" s="35">
        <v>172.24365223709532</v>
      </c>
      <c r="Q20" s="35">
        <v>165.39666101155535</v>
      </c>
      <c r="R20" s="35">
        <v>157.45531169148811</v>
      </c>
      <c r="S20" s="35">
        <v>153.2560842390107</v>
      </c>
      <c r="T20" s="35">
        <v>146.40644867788461</v>
      </c>
      <c r="U20" s="35">
        <v>144.11396539927262</v>
      </c>
      <c r="V20" s="35">
        <v>145.40330654192007</v>
      </c>
      <c r="W20" s="35">
        <v>136.86803995695553</v>
      </c>
      <c r="X20" s="35">
        <v>125.08138525735944</v>
      </c>
      <c r="Y20" s="35">
        <v>121.13088997380187</v>
      </c>
      <c r="Z20" s="35">
        <v>120.7880638069005</v>
      </c>
      <c r="AA20" s="35">
        <v>118.43121960127517</v>
      </c>
      <c r="AB20" s="35">
        <v>117.57679383220615</v>
      </c>
      <c r="AC20" s="35">
        <v>116.08907156234612</v>
      </c>
      <c r="AD20" s="35">
        <v>113.66349494330942</v>
      </c>
      <c r="AE20" s="35">
        <v>126.5826135366995</v>
      </c>
      <c r="AF20" s="617">
        <v>123.29954618085951</v>
      </c>
      <c r="AG20" s="617">
        <v>123.00215961247399</v>
      </c>
      <c r="AH20" s="617">
        <v>119.7852506584</v>
      </c>
    </row>
    <row r="21" spans="1:34" x14ac:dyDescent="0.2">
      <c r="A21" s="616" t="s">
        <v>127</v>
      </c>
      <c r="B21" s="616"/>
      <c r="C21" s="26">
        <v>0</v>
      </c>
      <c r="D21" s="26">
        <v>0</v>
      </c>
      <c r="E21" s="26">
        <v>0</v>
      </c>
      <c r="F21" s="26">
        <v>0</v>
      </c>
      <c r="G21" s="26">
        <v>0</v>
      </c>
      <c r="H21" s="26">
        <v>0</v>
      </c>
      <c r="I21" s="26">
        <v>0</v>
      </c>
      <c r="J21" s="35">
        <v>378.83986220137371</v>
      </c>
      <c r="K21" s="35">
        <v>893.86298543601117</v>
      </c>
      <c r="L21" s="35">
        <v>1028.3396925459833</v>
      </c>
      <c r="M21" s="35">
        <v>1023.7675521446739</v>
      </c>
      <c r="N21" s="35">
        <v>1101.2481638307406</v>
      </c>
      <c r="O21" s="35">
        <v>1245.661480683741</v>
      </c>
      <c r="P21" s="35">
        <v>1359.2317410340304</v>
      </c>
      <c r="Q21" s="35">
        <v>1468.248315453478</v>
      </c>
      <c r="R21" s="35">
        <v>1545.3874228937448</v>
      </c>
      <c r="S21" s="35">
        <v>1617.0707183235274</v>
      </c>
      <c r="T21" s="35">
        <v>1652.4645600023152</v>
      </c>
      <c r="U21" s="35">
        <v>2274.6761889961585</v>
      </c>
      <c r="V21" s="35">
        <v>3035.5067566381713</v>
      </c>
      <c r="W21" s="35">
        <v>2914.0626580084563</v>
      </c>
      <c r="X21" s="35">
        <v>2186.7788200356536</v>
      </c>
      <c r="Y21" s="35">
        <v>1956.5583856720993</v>
      </c>
      <c r="Z21" s="35">
        <v>1933.5475259382631</v>
      </c>
      <c r="AA21" s="35">
        <v>1856.3258059610703</v>
      </c>
      <c r="AB21" s="35">
        <v>1766.666277102486</v>
      </c>
      <c r="AC21" s="35">
        <v>1625.7725816330353</v>
      </c>
      <c r="AD21" s="35">
        <v>1449.5877978133153</v>
      </c>
      <c r="AE21" s="35">
        <v>1314.0221857614479</v>
      </c>
      <c r="AF21" s="617">
        <v>1198.5111364209884</v>
      </c>
      <c r="AG21" s="617">
        <v>1099.3988446356157</v>
      </c>
      <c r="AH21" s="617">
        <v>975.1132113280288</v>
      </c>
    </row>
    <row r="22" spans="1:34" x14ac:dyDescent="0.2">
      <c r="A22" s="616" t="s">
        <v>128</v>
      </c>
      <c r="C22" s="36">
        <v>5810.5135521349284</v>
      </c>
      <c r="D22" s="36">
        <v>6057.4955461803602</v>
      </c>
      <c r="E22" s="36">
        <v>6256.8917541702258</v>
      </c>
      <c r="F22" s="36">
        <v>8840.0042430863814</v>
      </c>
      <c r="G22" s="36">
        <v>12719.384445922542</v>
      </c>
      <c r="H22" s="36">
        <v>14062.129545731466</v>
      </c>
      <c r="I22" s="36">
        <v>15018.437623396409</v>
      </c>
      <c r="J22" s="36">
        <v>15759.957213914829</v>
      </c>
      <c r="K22" s="36">
        <v>17019.258621243931</v>
      </c>
      <c r="L22" s="36">
        <v>17848.025374024459</v>
      </c>
      <c r="M22" s="36">
        <v>18089.470819980073</v>
      </c>
      <c r="N22" s="36">
        <v>19192.389117904775</v>
      </c>
      <c r="O22" s="36">
        <v>22181.581309464556</v>
      </c>
      <c r="P22" s="36">
        <v>25068.4850305908</v>
      </c>
      <c r="Q22" s="36">
        <v>27064.594720417866</v>
      </c>
      <c r="R22" s="36">
        <v>27781.620731609248</v>
      </c>
      <c r="S22" s="36">
        <v>30774.866947253864</v>
      </c>
      <c r="T22" s="36">
        <v>34570.965532663045</v>
      </c>
      <c r="U22" s="36">
        <v>38711.346239610968</v>
      </c>
      <c r="V22" s="36">
        <v>45010.230353315179</v>
      </c>
      <c r="W22" s="36">
        <v>48164.819959164808</v>
      </c>
      <c r="X22" s="36">
        <v>46651.627806508142</v>
      </c>
      <c r="Y22" s="36">
        <v>44748.242820157611</v>
      </c>
      <c r="Z22" s="36">
        <v>45332.543451174017</v>
      </c>
      <c r="AA22" s="36">
        <v>44207.761356273484</v>
      </c>
      <c r="AB22" s="36">
        <v>44853.4565957581</v>
      </c>
      <c r="AC22" s="36">
        <v>45386.722486520346</v>
      </c>
      <c r="AD22" s="36">
        <v>44994.380173046389</v>
      </c>
      <c r="AE22" s="36">
        <v>44323.933678710877</v>
      </c>
      <c r="AF22" s="36">
        <v>43947.497289738836</v>
      </c>
      <c r="AG22" s="36">
        <v>44039.496236591993</v>
      </c>
      <c r="AH22" s="36">
        <v>41567.320203408999</v>
      </c>
    </row>
    <row r="23" spans="1:34" x14ac:dyDescent="0.2">
      <c r="A23" s="616"/>
      <c r="B23" s="616"/>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F23" s="35"/>
      <c r="AG23" s="35"/>
      <c r="AH23" s="35"/>
    </row>
    <row r="24" spans="1:34" x14ac:dyDescent="0.2">
      <c r="A24" s="29" t="s">
        <v>129</v>
      </c>
      <c r="B24" s="616"/>
      <c r="C24" s="611">
        <v>190.44287747299512</v>
      </c>
      <c r="D24" s="611">
        <v>188.89875046062593</v>
      </c>
      <c r="E24" s="611">
        <v>203.03113327845378</v>
      </c>
      <c r="F24" s="611">
        <v>187.61362763836863</v>
      </c>
      <c r="G24" s="611">
        <v>168.98986903007452</v>
      </c>
      <c r="H24" s="611">
        <v>127.32630105663226</v>
      </c>
      <c r="I24" s="611">
        <v>133.44466195865215</v>
      </c>
      <c r="J24" s="611">
        <v>143.04995987529608</v>
      </c>
      <c r="K24" s="611">
        <v>153.19957743026242</v>
      </c>
      <c r="L24" s="611">
        <v>168.74798033367662</v>
      </c>
      <c r="M24" s="611">
        <v>184.14202285969532</v>
      </c>
      <c r="N24" s="611">
        <v>196.62992825415043</v>
      </c>
      <c r="O24" s="611">
        <v>217.790801289543</v>
      </c>
      <c r="P24" s="611">
        <v>227.02634026801923</v>
      </c>
      <c r="Q24" s="611">
        <v>243.00279659814674</v>
      </c>
      <c r="R24" s="611">
        <v>247.65231379485215</v>
      </c>
      <c r="S24" s="611">
        <v>260.33759848738055</v>
      </c>
      <c r="T24" s="611">
        <v>201.00912274837918</v>
      </c>
      <c r="U24" s="611">
        <v>131.93818205407493</v>
      </c>
      <c r="V24" s="611">
        <v>154.84928987827564</v>
      </c>
      <c r="W24" s="611">
        <v>152.48677246186426</v>
      </c>
      <c r="X24" s="611">
        <v>176.30713918361491</v>
      </c>
      <c r="Y24" s="611">
        <v>211.96013120707806</v>
      </c>
      <c r="Z24" s="611">
        <v>252.75351762521191</v>
      </c>
      <c r="AA24" s="611">
        <v>300.62303702668697</v>
      </c>
      <c r="AB24" s="611">
        <v>340.06258245641209</v>
      </c>
      <c r="AC24" s="611">
        <v>343.65758141448975</v>
      </c>
      <c r="AD24" s="611">
        <v>365.49107222100912</v>
      </c>
      <c r="AE24" s="611">
        <v>369.44831314020473</v>
      </c>
      <c r="AF24" s="617">
        <v>380.40273261093108</v>
      </c>
      <c r="AG24" s="617">
        <v>374.22294779029187</v>
      </c>
      <c r="AH24" s="617">
        <v>359.49891909759322</v>
      </c>
    </row>
    <row r="25" spans="1:34" x14ac:dyDescent="0.2">
      <c r="A25" s="29" t="s">
        <v>130</v>
      </c>
      <c r="C25" s="611">
        <v>2613.2354483805652</v>
      </c>
      <c r="D25" s="611">
        <v>2900.432623915362</v>
      </c>
      <c r="E25" s="611">
        <v>3149.2647353311704</v>
      </c>
      <c r="F25" s="611">
        <v>3551.4884636678198</v>
      </c>
      <c r="G25" s="611">
        <v>3925.1156396761135</v>
      </c>
      <c r="H25" s="611">
        <v>4263.0219138926632</v>
      </c>
      <c r="I25" s="611">
        <v>4785.4096430847676</v>
      </c>
      <c r="J25" s="611">
        <v>5415.8545981308416</v>
      </c>
      <c r="K25" s="611">
        <v>5879.6334018404914</v>
      </c>
      <c r="L25" s="611">
        <v>6349.8225000000011</v>
      </c>
      <c r="M25" s="611">
        <v>6516.4980487804887</v>
      </c>
      <c r="N25" s="611">
        <v>6453.7985217391315</v>
      </c>
      <c r="O25" s="611">
        <v>6197.7873073929959</v>
      </c>
      <c r="P25" s="611">
        <v>6462.5718743345578</v>
      </c>
      <c r="Q25" s="611">
        <v>6902.8948021651822</v>
      </c>
      <c r="R25" s="611">
        <v>7394.6796733584551</v>
      </c>
      <c r="S25" s="611">
        <v>7919.6460532708143</v>
      </c>
      <c r="T25" s="611">
        <v>8452.1470001400176</v>
      </c>
      <c r="U25" s="611">
        <v>8909.000317667902</v>
      </c>
      <c r="V25" s="611">
        <v>9752.0845167594016</v>
      </c>
      <c r="W25" s="611">
        <v>10340.73628814766</v>
      </c>
      <c r="X25" s="611">
        <v>10738.685759026175</v>
      </c>
      <c r="Y25" s="611">
        <v>11094.832465464451</v>
      </c>
      <c r="Z25" s="611">
        <v>11316.15854152093</v>
      </c>
      <c r="AA25" s="611">
        <v>11554.458133912924</v>
      </c>
      <c r="AB25" s="611">
        <v>11811.068014354456</v>
      </c>
      <c r="AC25" s="611">
        <v>12355.839151730881</v>
      </c>
      <c r="AD25" s="611">
        <v>12916.144191619429</v>
      </c>
      <c r="AE25" s="611">
        <v>13360.419369259656</v>
      </c>
      <c r="AF25" s="617">
        <v>13802.818635137466</v>
      </c>
      <c r="AG25" s="617">
        <v>14068.603509574339</v>
      </c>
      <c r="AH25" s="617">
        <v>14052.581231137357</v>
      </c>
    </row>
    <row r="26" spans="1:34" x14ac:dyDescent="0.2">
      <c r="A26" s="29" t="s">
        <v>131</v>
      </c>
      <c r="C26" s="611">
        <v>933.47527059457184</v>
      </c>
      <c r="D26" s="611">
        <v>1073.1620187167948</v>
      </c>
      <c r="E26" s="611">
        <v>1209.6944390925264</v>
      </c>
      <c r="F26" s="611">
        <v>1373.9110866452352</v>
      </c>
      <c r="G26" s="611">
        <v>1526.2866350746765</v>
      </c>
      <c r="H26" s="611">
        <v>1658.5731618330574</v>
      </c>
      <c r="I26" s="611">
        <v>1880.6595997450602</v>
      </c>
      <c r="J26" s="611">
        <v>2154.1186442367602</v>
      </c>
      <c r="K26" s="611">
        <v>2480.9547730061345</v>
      </c>
      <c r="L26" s="611">
        <v>2843.4609411764709</v>
      </c>
      <c r="M26" s="611">
        <v>2922.2590647804877</v>
      </c>
      <c r="N26" s="611">
        <v>3008.3057443521011</v>
      </c>
      <c r="O26" s="611">
        <v>3132.6789093728812</v>
      </c>
      <c r="P26" s="611">
        <v>3286.2725922886643</v>
      </c>
      <c r="Q26" s="611">
        <v>3827.2000156159438</v>
      </c>
      <c r="R26" s="611">
        <v>4402.567097983916</v>
      </c>
      <c r="S26" s="611">
        <v>5049.3392812044985</v>
      </c>
      <c r="T26" s="611">
        <v>5768.8122351341517</v>
      </c>
      <c r="U26" s="611">
        <v>5768.4194529073393</v>
      </c>
      <c r="V26" s="611">
        <v>5566.7509379173425</v>
      </c>
      <c r="W26" s="611">
        <v>5612.6262218943011</v>
      </c>
      <c r="X26" s="611">
        <v>5523.2661670709258</v>
      </c>
      <c r="Y26" s="611">
        <v>5251.0027249501109</v>
      </c>
      <c r="Z26" s="611">
        <v>5000.4397955316917</v>
      </c>
      <c r="AA26" s="611">
        <v>4730.8561393265509</v>
      </c>
      <c r="AB26" s="611">
        <v>4511.7236109224232</v>
      </c>
      <c r="AC26" s="611">
        <v>4567.8406438978873</v>
      </c>
      <c r="AD26" s="611">
        <v>4664.3209586325065</v>
      </c>
      <c r="AE26" s="611">
        <v>4690.7516591731819</v>
      </c>
      <c r="AF26" s="617">
        <v>4659.7226737308183</v>
      </c>
      <c r="AG26" s="617">
        <v>4412.5056079030655</v>
      </c>
      <c r="AH26" s="617">
        <v>4275.9862000000003</v>
      </c>
    </row>
    <row r="27" spans="1:34" x14ac:dyDescent="0.2">
      <c r="A27" s="616" t="s">
        <v>132</v>
      </c>
      <c r="B27" s="616"/>
      <c r="C27" s="9">
        <v>9547.6671485830611</v>
      </c>
      <c r="D27" s="9">
        <v>10219.988939273144</v>
      </c>
      <c r="E27" s="9">
        <v>10818.882061872377</v>
      </c>
      <c r="F27" s="9">
        <v>13953.017421037806</v>
      </c>
      <c r="G27" s="9">
        <v>18339.776589703408</v>
      </c>
      <c r="H27" s="9">
        <v>20111.050922513819</v>
      </c>
      <c r="I27" s="9">
        <v>21817.951528184891</v>
      </c>
      <c r="J27" s="9">
        <v>23472.980416157727</v>
      </c>
      <c r="K27" s="9">
        <v>25533.046373520821</v>
      </c>
      <c r="L27" s="9">
        <v>27210.056795534609</v>
      </c>
      <c r="M27" s="9">
        <v>27712.369956400744</v>
      </c>
      <c r="N27" s="9">
        <v>28851.123312250158</v>
      </c>
      <c r="O27" s="9">
        <v>31729.838327519974</v>
      </c>
      <c r="P27" s="9">
        <v>35044.355837482042</v>
      </c>
      <c r="Q27" s="9">
        <v>38037.692334797139</v>
      </c>
      <c r="R27" s="9">
        <v>39826.51981674647</v>
      </c>
      <c r="S27" s="9">
        <v>44004.18988021656</v>
      </c>
      <c r="T27" s="9">
        <v>48992.933890685592</v>
      </c>
      <c r="U27" s="9">
        <v>53520.704192240286</v>
      </c>
      <c r="V27" s="9">
        <v>60483.915097870202</v>
      </c>
      <c r="W27" s="9">
        <v>64270.669241668635</v>
      </c>
      <c r="X27" s="9">
        <v>63089.886871788862</v>
      </c>
      <c r="Y27" s="9">
        <v>61306.038141779252</v>
      </c>
      <c r="Z27" s="9">
        <v>61901.895305851845</v>
      </c>
      <c r="AA27" s="9">
        <v>60793.69866653964</v>
      </c>
      <c r="AB27" s="9">
        <v>61516.310803491397</v>
      </c>
      <c r="AC27" s="9">
        <v>62654.059863563598</v>
      </c>
      <c r="AD27" s="9">
        <v>62940.336395519334</v>
      </c>
      <c r="AE27" s="9">
        <v>62744.553020283915</v>
      </c>
      <c r="AF27" s="9">
        <v>62790.441331218048</v>
      </c>
      <c r="AG27" s="9">
        <v>62894.828301859685</v>
      </c>
      <c r="AH27" s="9">
        <v>60255.386553643948</v>
      </c>
    </row>
    <row r="28" spans="1:34" x14ac:dyDescent="0.2">
      <c r="A28" s="616" t="s">
        <v>110</v>
      </c>
      <c r="B28" s="616"/>
      <c r="C28" s="611"/>
      <c r="D28" s="611"/>
      <c r="E28" s="611"/>
      <c r="F28" s="611"/>
      <c r="G28" s="611"/>
      <c r="H28" s="611"/>
      <c r="I28" s="611"/>
      <c r="J28" s="611"/>
      <c r="K28" s="611"/>
      <c r="L28" s="611"/>
      <c r="M28" s="611"/>
      <c r="N28" s="611"/>
      <c r="O28" s="611"/>
      <c r="P28" s="611"/>
      <c r="Q28" s="611"/>
      <c r="R28" s="611"/>
      <c r="S28" s="611"/>
      <c r="T28" s="611"/>
      <c r="U28" s="611"/>
      <c r="V28" s="611"/>
      <c r="W28" s="611"/>
      <c r="X28" s="611"/>
      <c r="Y28" s="611"/>
      <c r="Z28" s="611"/>
      <c r="AA28" s="611"/>
      <c r="AB28" s="611"/>
      <c r="AC28" s="611"/>
      <c r="AD28" s="611"/>
      <c r="AF28" s="35"/>
      <c r="AG28" s="35"/>
      <c r="AH28" s="35"/>
    </row>
    <row r="29" spans="1:34" x14ac:dyDescent="0.2">
      <c r="A29" s="29" t="s">
        <v>133</v>
      </c>
      <c r="B29" s="616"/>
      <c r="C29" s="26"/>
      <c r="D29" s="26"/>
      <c r="E29" s="26"/>
      <c r="F29" s="26"/>
      <c r="G29" s="26"/>
      <c r="H29" s="611">
        <v>1510.4115567642591</v>
      </c>
      <c r="I29" s="611">
        <v>1893.0097960390187</v>
      </c>
      <c r="J29" s="611">
        <v>2092.8602272570934</v>
      </c>
      <c r="K29" s="611">
        <v>2270.7622827688219</v>
      </c>
      <c r="L29" s="611">
        <v>1918.8020002439598</v>
      </c>
      <c r="M29" s="611">
        <v>2082.6141724005424</v>
      </c>
      <c r="N29" s="611">
        <v>2495.2327589167871</v>
      </c>
      <c r="O29" s="611">
        <v>3373.7525026664061</v>
      </c>
      <c r="P29" s="611">
        <v>3586.0389194303352</v>
      </c>
      <c r="Q29" s="611">
        <v>4450.7064617850974</v>
      </c>
      <c r="R29" s="611">
        <v>4608.6954578816139</v>
      </c>
      <c r="S29" s="611">
        <v>4548.1749389177057</v>
      </c>
      <c r="T29" s="611">
        <v>4109.1085424862504</v>
      </c>
      <c r="U29" s="611">
        <v>2091.713533063345</v>
      </c>
      <c r="V29" s="611">
        <v>1529.8251066272571</v>
      </c>
      <c r="W29" s="611">
        <v>1317.9290454063491</v>
      </c>
      <c r="X29" s="611">
        <v>1224.7599699474076</v>
      </c>
      <c r="Y29" s="611">
        <v>1464.0693425786387</v>
      </c>
      <c r="Z29" s="611">
        <v>1557.4520020862217</v>
      </c>
      <c r="AA29" s="611">
        <v>1568.7658526797791</v>
      </c>
      <c r="AB29" s="611">
        <v>1634.3006383508364</v>
      </c>
      <c r="AC29" s="611">
        <v>1604.9310803434903</v>
      </c>
      <c r="AD29" s="611">
        <v>1424.6818166612268</v>
      </c>
      <c r="AE29" s="611">
        <v>1530.9540080523436</v>
      </c>
      <c r="AF29" s="27">
        <v>1652.9300367288977</v>
      </c>
      <c r="AG29" s="27">
        <v>1360.6555053687825</v>
      </c>
      <c r="AH29" s="27">
        <v>1375.4099999999992</v>
      </c>
    </row>
    <row r="30" spans="1:34" x14ac:dyDescent="0.2">
      <c r="B30" s="616"/>
      <c r="C30" s="611"/>
      <c r="D30" s="611"/>
      <c r="E30" s="611"/>
      <c r="F30" s="611"/>
      <c r="G30" s="611"/>
      <c r="H30" s="611"/>
      <c r="I30" s="611"/>
      <c r="J30" s="611"/>
      <c r="K30" s="611"/>
      <c r="L30" s="611"/>
      <c r="M30" s="611"/>
      <c r="N30" s="611"/>
      <c r="O30" s="611"/>
      <c r="P30" s="611"/>
      <c r="Q30" s="611"/>
      <c r="R30" s="611"/>
      <c r="S30" s="611"/>
      <c r="T30" s="611"/>
      <c r="U30" s="611"/>
      <c r="V30" s="611"/>
      <c r="W30" s="611"/>
      <c r="X30" s="611"/>
      <c r="Y30" s="611"/>
      <c r="Z30" s="611"/>
      <c r="AA30" s="611"/>
      <c r="AB30" s="611"/>
      <c r="AC30" s="611"/>
      <c r="AD30" s="611"/>
      <c r="AE30" s="611"/>
      <c r="AF30" s="27"/>
      <c r="AG30" s="27"/>
      <c r="AH30" s="27"/>
    </row>
    <row r="31" spans="1:34" x14ac:dyDescent="0.2">
      <c r="A31" s="620" t="s">
        <v>134</v>
      </c>
      <c r="B31" s="621"/>
      <c r="C31" s="39">
        <v>9547.6671485830611</v>
      </c>
      <c r="D31" s="39">
        <v>10219.988939273144</v>
      </c>
      <c r="E31" s="39">
        <v>10818.882061872377</v>
      </c>
      <c r="F31" s="39">
        <v>13953.017421037806</v>
      </c>
      <c r="G31" s="39">
        <v>18339.776589703408</v>
      </c>
      <c r="H31" s="39">
        <v>21621.462479278078</v>
      </c>
      <c r="I31" s="39">
        <v>23710.96132422391</v>
      </c>
      <c r="J31" s="39">
        <v>25565.84064341482</v>
      </c>
      <c r="K31" s="39">
        <v>27803.808656289642</v>
      </c>
      <c r="L31" s="39">
        <v>29128.858795778568</v>
      </c>
      <c r="M31" s="39">
        <v>29794.984128801287</v>
      </c>
      <c r="N31" s="39">
        <v>31346.356071166945</v>
      </c>
      <c r="O31" s="39">
        <v>35103.590830186382</v>
      </c>
      <c r="P31" s="39">
        <v>38630.394756912377</v>
      </c>
      <c r="Q31" s="39">
        <v>42488.398796582238</v>
      </c>
      <c r="R31" s="39">
        <v>44435.215274628084</v>
      </c>
      <c r="S31" s="39">
        <v>48552.364819134265</v>
      </c>
      <c r="T31" s="39">
        <v>53102.042433171846</v>
      </c>
      <c r="U31" s="39">
        <v>55612.417725303632</v>
      </c>
      <c r="V31" s="39">
        <v>62013.740204497459</v>
      </c>
      <c r="W31" s="39">
        <v>65588.598287074987</v>
      </c>
      <c r="X31" s="39">
        <v>64314.64684173627</v>
      </c>
      <c r="Y31" s="39">
        <v>62770.10748435789</v>
      </c>
      <c r="Z31" s="39">
        <v>63459.347307938064</v>
      </c>
      <c r="AA31" s="39">
        <v>62362.464519219422</v>
      </c>
      <c r="AB31" s="39">
        <v>63150.611441842237</v>
      </c>
      <c r="AC31" s="39">
        <v>64258.990943907091</v>
      </c>
      <c r="AD31" s="39">
        <v>64365.018212180563</v>
      </c>
      <c r="AE31" s="39">
        <v>64275.507028336258</v>
      </c>
      <c r="AF31" s="39">
        <v>64443.371367946944</v>
      </c>
      <c r="AG31" s="39">
        <v>64255.483807228469</v>
      </c>
      <c r="AH31" s="39">
        <v>61630.796553643944</v>
      </c>
    </row>
    <row r="32" spans="1:34" x14ac:dyDescent="0.2">
      <c r="A32" s="37" t="s">
        <v>110</v>
      </c>
      <c r="B32" s="28"/>
      <c r="T32" s="29" t="s">
        <v>110</v>
      </c>
      <c r="AF32" s="35"/>
      <c r="AG32" s="35"/>
    </row>
    <row r="33" spans="1:33" ht="45" customHeight="1" x14ac:dyDescent="0.25">
      <c r="A33" s="771" t="s">
        <v>723</v>
      </c>
      <c r="B33" s="774"/>
      <c r="C33" s="774"/>
      <c r="D33" s="774"/>
      <c r="E33" s="774"/>
      <c r="F33" s="774"/>
      <c r="G33" s="774"/>
      <c r="H33" s="774"/>
      <c r="I33" s="774"/>
      <c r="J33" s="774"/>
      <c r="K33" s="774"/>
      <c r="L33" s="774"/>
      <c r="W33" s="13"/>
      <c r="X33" s="13"/>
      <c r="Y33" s="13"/>
      <c r="Z33" s="13"/>
      <c r="AA33" s="13"/>
      <c r="AB33" s="13"/>
      <c r="AC33" s="13"/>
      <c r="AD33" s="13"/>
      <c r="AE33" s="13"/>
      <c r="AF33" s="13"/>
      <c r="AG33" s="13"/>
    </row>
    <row r="34" spans="1:33" ht="31.5" customHeight="1" x14ac:dyDescent="0.2">
      <c r="A34" s="25" t="s">
        <v>135</v>
      </c>
      <c r="B34" s="7"/>
      <c r="C34" s="7"/>
      <c r="D34" s="7"/>
      <c r="E34" s="7"/>
      <c r="F34" s="7"/>
      <c r="G34" s="7"/>
      <c r="H34" s="7"/>
      <c r="I34" s="7"/>
      <c r="J34" s="7"/>
      <c r="K34" s="7"/>
      <c r="L34" s="7"/>
      <c r="W34" s="13"/>
      <c r="X34" s="13"/>
      <c r="Y34" s="13"/>
      <c r="Z34" s="13"/>
      <c r="AA34" s="13"/>
      <c r="AB34" s="13"/>
      <c r="AC34" s="13"/>
      <c r="AD34" s="13"/>
      <c r="AE34" s="13"/>
      <c r="AF34" s="13"/>
      <c r="AG34" s="13"/>
    </row>
    <row r="35" spans="1:33" ht="38.25" customHeight="1" x14ac:dyDescent="0.2">
      <c r="A35" s="25" t="s">
        <v>722</v>
      </c>
      <c r="B35" s="7"/>
      <c r="C35" s="7"/>
      <c r="D35" s="7"/>
      <c r="E35" s="7"/>
      <c r="F35" s="7"/>
      <c r="G35" s="7"/>
      <c r="H35" s="7"/>
      <c r="I35" s="7"/>
      <c r="J35" s="7"/>
      <c r="K35" s="7"/>
      <c r="L35" s="7"/>
    </row>
  </sheetData>
  <mergeCells count="1">
    <mergeCell ref="A33:L33"/>
  </mergeCells>
  <pageMargins left="0.75" right="0.75" top="1" bottom="1" header="0.5" footer="0.5"/>
  <pageSetup orientation="portrait" horizontalDpi="4294967292" verticalDpi="4294967292"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95817-0C26-426D-A945-1C2BAEEF5A7E}">
  <sheetPr>
    <tabColor theme="5" tint="0.39997558519241921"/>
  </sheetPr>
  <dimension ref="A1:B58"/>
  <sheetViews>
    <sheetView zoomScale="90" zoomScaleNormal="90" workbookViewId="0">
      <selection activeCell="B10" sqref="B10"/>
    </sheetView>
  </sheetViews>
  <sheetFormatPr defaultColWidth="8.7109375" defaultRowHeight="12.75" x14ac:dyDescent="0.2"/>
  <cols>
    <col min="1" max="1" width="29.28515625" style="568" customWidth="1"/>
    <col min="2" max="2" width="22.140625" style="569" customWidth="1"/>
    <col min="3" max="16384" width="8.7109375" style="568"/>
  </cols>
  <sheetData>
    <row r="1" spans="1:2" ht="44.25" customHeight="1" x14ac:dyDescent="0.2">
      <c r="A1" s="830" t="s">
        <v>814</v>
      </c>
      <c r="B1" s="830"/>
    </row>
    <row r="2" spans="1:2" ht="25.5" x14ac:dyDescent="0.2">
      <c r="A2" s="572" t="s">
        <v>309</v>
      </c>
      <c r="B2" s="573" t="s">
        <v>362</v>
      </c>
    </row>
    <row r="3" spans="1:2" x14ac:dyDescent="0.2">
      <c r="A3" s="568" t="s">
        <v>815</v>
      </c>
      <c r="B3" s="571">
        <v>20</v>
      </c>
    </row>
    <row r="4" spans="1:2" x14ac:dyDescent="0.2">
      <c r="A4" s="568" t="s">
        <v>816</v>
      </c>
      <c r="B4" s="571">
        <v>30</v>
      </c>
    </row>
    <row r="5" spans="1:2" x14ac:dyDescent="0.2">
      <c r="A5" s="568" t="s">
        <v>817</v>
      </c>
      <c r="B5" s="571">
        <v>60</v>
      </c>
    </row>
    <row r="6" spans="1:2" x14ac:dyDescent="0.2">
      <c r="A6" s="568" t="s">
        <v>818</v>
      </c>
      <c r="B6" s="571">
        <v>110</v>
      </c>
    </row>
    <row r="7" spans="1:2" x14ac:dyDescent="0.2">
      <c r="A7" s="568" t="s">
        <v>819</v>
      </c>
      <c r="B7" s="571">
        <v>140</v>
      </c>
    </row>
    <row r="8" spans="1:2" x14ac:dyDescent="0.2">
      <c r="A8" s="568" t="s">
        <v>820</v>
      </c>
      <c r="B8" s="571">
        <v>160</v>
      </c>
    </row>
    <row r="9" spans="1:2" x14ac:dyDescent="0.2">
      <c r="A9" s="568" t="s">
        <v>821</v>
      </c>
      <c r="B9" s="571">
        <v>170</v>
      </c>
    </row>
    <row r="10" spans="1:2" x14ac:dyDescent="0.2">
      <c r="A10" s="568" t="s">
        <v>822</v>
      </c>
      <c r="B10" s="571">
        <v>180</v>
      </c>
    </row>
    <row r="11" spans="1:2" x14ac:dyDescent="0.2">
      <c r="A11" s="568" t="s">
        <v>823</v>
      </c>
      <c r="B11" s="571">
        <v>250</v>
      </c>
    </row>
    <row r="12" spans="1:2" x14ac:dyDescent="0.2">
      <c r="A12" s="568" t="s">
        <v>824</v>
      </c>
      <c r="B12" s="571">
        <v>260</v>
      </c>
    </row>
    <row r="13" spans="1:2" x14ac:dyDescent="0.2">
      <c r="A13" s="568" t="s">
        <v>825</v>
      </c>
      <c r="B13" s="571">
        <v>310</v>
      </c>
    </row>
    <row r="14" spans="1:2" x14ac:dyDescent="0.2">
      <c r="A14" s="568" t="s">
        <v>826</v>
      </c>
      <c r="B14" s="571">
        <v>320</v>
      </c>
    </row>
    <row r="15" spans="1:2" x14ac:dyDescent="0.2">
      <c r="A15" s="568" t="s">
        <v>827</v>
      </c>
      <c r="B15" s="571">
        <v>340</v>
      </c>
    </row>
    <row r="16" spans="1:2" x14ac:dyDescent="0.2">
      <c r="A16" s="568" t="s">
        <v>828</v>
      </c>
      <c r="B16" s="571">
        <v>350</v>
      </c>
    </row>
    <row r="17" spans="1:2" x14ac:dyDescent="0.2">
      <c r="A17" s="568" t="s">
        <v>829</v>
      </c>
      <c r="B17" s="571">
        <v>360</v>
      </c>
    </row>
    <row r="18" spans="1:2" x14ac:dyDescent="0.2">
      <c r="A18" s="568" t="s">
        <v>830</v>
      </c>
      <c r="B18" s="571">
        <v>380</v>
      </c>
    </row>
    <row r="19" spans="1:2" x14ac:dyDescent="0.2">
      <c r="A19" s="568" t="s">
        <v>831</v>
      </c>
      <c r="B19" s="571">
        <v>410</v>
      </c>
    </row>
    <row r="20" spans="1:2" x14ac:dyDescent="0.2">
      <c r="A20" s="568" t="s">
        <v>832</v>
      </c>
      <c r="B20" s="571">
        <v>530</v>
      </c>
    </row>
    <row r="21" spans="1:2" x14ac:dyDescent="0.2">
      <c r="A21" s="568" t="s">
        <v>833</v>
      </c>
      <c r="B21" s="571">
        <v>560</v>
      </c>
    </row>
    <row r="22" spans="1:2" x14ac:dyDescent="0.2">
      <c r="A22" s="568" t="s">
        <v>834</v>
      </c>
      <c r="B22" s="571">
        <v>580</v>
      </c>
    </row>
    <row r="23" spans="1:2" x14ac:dyDescent="0.2">
      <c r="A23" s="568" t="s">
        <v>835</v>
      </c>
      <c r="B23" s="571">
        <v>580</v>
      </c>
    </row>
    <row r="24" spans="1:2" x14ac:dyDescent="0.2">
      <c r="A24" s="568" t="s">
        <v>836</v>
      </c>
      <c r="B24" s="571">
        <v>580</v>
      </c>
    </row>
    <row r="25" spans="1:2" x14ac:dyDescent="0.2">
      <c r="A25" s="568" t="s">
        <v>837</v>
      </c>
      <c r="B25" s="571">
        <v>580</v>
      </c>
    </row>
    <row r="26" spans="1:2" x14ac:dyDescent="0.2">
      <c r="A26" s="568" t="s">
        <v>838</v>
      </c>
      <c r="B26" s="571">
        <v>610</v>
      </c>
    </row>
    <row r="27" spans="1:2" x14ac:dyDescent="0.2">
      <c r="A27" s="568" t="s">
        <v>839</v>
      </c>
      <c r="B27" s="571">
        <v>630</v>
      </c>
    </row>
    <row r="28" spans="1:2" x14ac:dyDescent="0.2">
      <c r="A28" s="568" t="s">
        <v>840</v>
      </c>
      <c r="B28" s="571">
        <v>670</v>
      </c>
    </row>
    <row r="29" spans="1:2" x14ac:dyDescent="0.2">
      <c r="A29" s="568" t="s">
        <v>841</v>
      </c>
      <c r="B29" s="571">
        <v>680</v>
      </c>
    </row>
    <row r="30" spans="1:2" x14ac:dyDescent="0.2">
      <c r="A30" s="568" t="s">
        <v>842</v>
      </c>
      <c r="B30" s="571">
        <v>700</v>
      </c>
    </row>
    <row r="31" spans="1:2" x14ac:dyDescent="0.2">
      <c r="A31" s="568" t="s">
        <v>843</v>
      </c>
      <c r="B31" s="571">
        <v>750</v>
      </c>
    </row>
    <row r="32" spans="1:2" x14ac:dyDescent="0.2">
      <c r="A32" s="568" t="s">
        <v>844</v>
      </c>
      <c r="B32" s="571">
        <v>760</v>
      </c>
    </row>
    <row r="33" spans="1:2" x14ac:dyDescent="0.2">
      <c r="A33" s="568" t="s">
        <v>845</v>
      </c>
      <c r="B33" s="571">
        <v>860</v>
      </c>
    </row>
    <row r="34" spans="1:2" x14ac:dyDescent="0.2">
      <c r="A34" s="568" t="s">
        <v>846</v>
      </c>
      <c r="B34" s="571">
        <v>940</v>
      </c>
    </row>
    <row r="35" spans="1:2" x14ac:dyDescent="0.2">
      <c r="A35" s="568" t="s">
        <v>847</v>
      </c>
      <c r="B35" s="576">
        <v>1010</v>
      </c>
    </row>
    <row r="36" spans="1:2" x14ac:dyDescent="0.2">
      <c r="A36" s="568" t="s">
        <v>329</v>
      </c>
      <c r="B36" s="571">
        <v>1020</v>
      </c>
    </row>
    <row r="37" spans="1:2" x14ac:dyDescent="0.2">
      <c r="A37" s="568" t="s">
        <v>848</v>
      </c>
      <c r="B37" s="571">
        <v>1030</v>
      </c>
    </row>
    <row r="38" spans="1:2" x14ac:dyDescent="0.2">
      <c r="A38" s="568" t="s">
        <v>849</v>
      </c>
      <c r="B38" s="571">
        <v>1080</v>
      </c>
    </row>
    <row r="39" spans="1:2" ht="14.45" customHeight="1" x14ac:dyDescent="0.2">
      <c r="A39" s="568" t="s">
        <v>850</v>
      </c>
      <c r="B39" s="571">
        <v>1080</v>
      </c>
    </row>
    <row r="40" spans="1:2" x14ac:dyDescent="0.2">
      <c r="A40" s="568" t="s">
        <v>851</v>
      </c>
      <c r="B40" s="571">
        <v>1110</v>
      </c>
    </row>
    <row r="41" spans="1:2" x14ac:dyDescent="0.2">
      <c r="A41" s="568" t="s">
        <v>852</v>
      </c>
      <c r="B41" s="571">
        <v>1140</v>
      </c>
    </row>
    <row r="42" spans="1:2" x14ac:dyDescent="0.2">
      <c r="A42" s="568" t="s">
        <v>853</v>
      </c>
      <c r="B42" s="571">
        <v>1170</v>
      </c>
    </row>
    <row r="43" spans="1:2" x14ac:dyDescent="0.2">
      <c r="A43" s="568" t="s">
        <v>854</v>
      </c>
      <c r="B43" s="571">
        <v>1240</v>
      </c>
    </row>
    <row r="44" spans="1:2" x14ac:dyDescent="0.2">
      <c r="A44" s="568" t="s">
        <v>855</v>
      </c>
      <c r="B44" s="571">
        <v>1380</v>
      </c>
    </row>
    <row r="45" spans="1:2" x14ac:dyDescent="0.2">
      <c r="A45" s="568" t="s">
        <v>856</v>
      </c>
      <c r="B45" s="571">
        <v>1440</v>
      </c>
    </row>
    <row r="46" spans="1:2" x14ac:dyDescent="0.2">
      <c r="A46" s="568" t="s">
        <v>857</v>
      </c>
      <c r="B46" s="571">
        <v>1570</v>
      </c>
    </row>
    <row r="47" spans="1:2" x14ac:dyDescent="0.2">
      <c r="A47" s="568" t="s">
        <v>858</v>
      </c>
      <c r="B47" s="571">
        <v>1720</v>
      </c>
    </row>
    <row r="48" spans="1:2" x14ac:dyDescent="0.2">
      <c r="A48" s="568" t="s">
        <v>859</v>
      </c>
      <c r="B48" s="571">
        <v>1780</v>
      </c>
    </row>
    <row r="49" spans="1:2" x14ac:dyDescent="0.2">
      <c r="A49" s="568" t="s">
        <v>860</v>
      </c>
      <c r="B49" s="571">
        <v>1960</v>
      </c>
    </row>
    <row r="50" spans="1:2" x14ac:dyDescent="0.2">
      <c r="A50" s="568" t="s">
        <v>861</v>
      </c>
      <c r="B50" s="571">
        <v>2010</v>
      </c>
    </row>
    <row r="51" spans="1:2" x14ac:dyDescent="0.2">
      <c r="A51" s="568" t="s">
        <v>862</v>
      </c>
      <c r="B51" s="571">
        <v>2570</v>
      </c>
    </row>
    <row r="52" spans="1:2" x14ac:dyDescent="0.2">
      <c r="A52" s="574" t="s">
        <v>863</v>
      </c>
      <c r="B52" s="575">
        <v>2590</v>
      </c>
    </row>
    <row r="53" spans="1:2" x14ac:dyDescent="0.2">
      <c r="B53" s="571"/>
    </row>
    <row r="54" spans="1:2" ht="67.5" customHeight="1" x14ac:dyDescent="0.2">
      <c r="A54" s="831" t="s">
        <v>692</v>
      </c>
      <c r="B54" s="831"/>
    </row>
    <row r="55" spans="1:2" x14ac:dyDescent="0.2">
      <c r="A55" s="577"/>
    </row>
    <row r="56" spans="1:2" x14ac:dyDescent="0.2">
      <c r="A56" s="577" t="s">
        <v>864</v>
      </c>
    </row>
    <row r="58" spans="1:2" x14ac:dyDescent="0.2">
      <c r="A58" s="79" t="s">
        <v>722</v>
      </c>
    </row>
  </sheetData>
  <mergeCells count="2">
    <mergeCell ref="A1:B1"/>
    <mergeCell ref="A54:B54"/>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23BC4-AF0C-44F3-8AF9-7061D394856B}">
  <sheetPr>
    <tabColor theme="5" tint="0.39997558519241921"/>
  </sheetPr>
  <dimension ref="A1:C60"/>
  <sheetViews>
    <sheetView zoomScale="90" zoomScaleNormal="90" workbookViewId="0">
      <selection activeCell="I22" sqref="I22"/>
    </sheetView>
  </sheetViews>
  <sheetFormatPr defaultColWidth="8.7109375" defaultRowHeight="12.75" x14ac:dyDescent="0.2"/>
  <cols>
    <col min="1" max="1" width="35.28515625" style="568" customWidth="1"/>
    <col min="2" max="2" width="28.7109375" style="578" customWidth="1"/>
    <col min="3" max="16384" width="8.7109375" style="568"/>
  </cols>
  <sheetData>
    <row r="1" spans="1:2" ht="57.75" customHeight="1" x14ac:dyDescent="0.2">
      <c r="A1" s="830" t="s">
        <v>865</v>
      </c>
      <c r="B1" s="830"/>
    </row>
    <row r="2" spans="1:2" ht="26.25" customHeight="1" x14ac:dyDescent="0.2">
      <c r="A2" s="580" t="s">
        <v>309</v>
      </c>
      <c r="B2" s="581" t="s">
        <v>363</v>
      </c>
    </row>
    <row r="3" spans="1:2" x14ac:dyDescent="0.2">
      <c r="A3" s="568" t="s">
        <v>359</v>
      </c>
      <c r="B3" s="578">
        <v>2.7672958345293895E-3</v>
      </c>
    </row>
    <row r="4" spans="1:2" x14ac:dyDescent="0.2">
      <c r="A4" s="568" t="s">
        <v>356</v>
      </c>
      <c r="B4" s="578">
        <v>7.4169911557667566E-3</v>
      </c>
    </row>
    <row r="5" spans="1:2" x14ac:dyDescent="0.2">
      <c r="A5" s="568" t="s">
        <v>334</v>
      </c>
      <c r="B5" s="578">
        <v>1.4413510242069608E-2</v>
      </c>
    </row>
    <row r="6" spans="1:2" x14ac:dyDescent="0.2">
      <c r="A6" s="568" t="s">
        <v>324</v>
      </c>
      <c r="B6" s="578">
        <v>1.7506754589491556E-2</v>
      </c>
    </row>
    <row r="7" spans="1:2" x14ac:dyDescent="0.2">
      <c r="A7" s="568" t="s">
        <v>357</v>
      </c>
      <c r="B7" s="578">
        <v>2.1311287202609813E-2</v>
      </c>
    </row>
    <row r="8" spans="1:2" x14ac:dyDescent="0.2">
      <c r="A8" s="568" t="s">
        <v>314</v>
      </c>
      <c r="B8" s="578">
        <v>2.4107253876934128E-2</v>
      </c>
    </row>
    <row r="9" spans="1:2" x14ac:dyDescent="0.2">
      <c r="A9" s="568" t="s">
        <v>347</v>
      </c>
      <c r="B9" s="578">
        <v>2.4270468178141248E-2</v>
      </c>
    </row>
    <row r="10" spans="1:2" x14ac:dyDescent="0.2">
      <c r="A10" s="568" t="s">
        <v>333</v>
      </c>
      <c r="B10" s="578">
        <v>3.42599380576332E-2</v>
      </c>
    </row>
    <row r="11" spans="1:2" x14ac:dyDescent="0.2">
      <c r="A11" s="568" t="s">
        <v>349</v>
      </c>
      <c r="B11" s="578">
        <v>3.5035849286218397E-2</v>
      </c>
    </row>
    <row r="12" spans="1:2" x14ac:dyDescent="0.2">
      <c r="A12" s="568" t="s">
        <v>345</v>
      </c>
      <c r="B12" s="578">
        <v>3.8206787424158069E-2</v>
      </c>
    </row>
    <row r="13" spans="1:2" x14ac:dyDescent="0.2">
      <c r="A13" s="568" t="s">
        <v>693</v>
      </c>
      <c r="B13" s="578">
        <v>4.433397919749673E-2</v>
      </c>
    </row>
    <row r="14" spans="1:2" x14ac:dyDescent="0.2">
      <c r="A14" s="568" t="s">
        <v>328</v>
      </c>
      <c r="B14" s="578">
        <v>4.8756027285680181E-2</v>
      </c>
    </row>
    <row r="15" spans="1:2" x14ac:dyDescent="0.2">
      <c r="A15" s="568" t="s">
        <v>355</v>
      </c>
      <c r="B15" s="578">
        <v>4.8793080957181774E-2</v>
      </c>
    </row>
    <row r="16" spans="1:2" x14ac:dyDescent="0.2">
      <c r="A16" s="568" t="s">
        <v>360</v>
      </c>
      <c r="B16" s="578">
        <v>4.9262993021993308E-2</v>
      </c>
    </row>
    <row r="17" spans="1:2" x14ac:dyDescent="0.2">
      <c r="A17" s="568" t="s">
        <v>321</v>
      </c>
      <c r="B17" s="578">
        <v>5.012687294500099E-2</v>
      </c>
    </row>
    <row r="18" spans="1:2" x14ac:dyDescent="0.2">
      <c r="A18" s="568" t="s">
        <v>344</v>
      </c>
      <c r="B18" s="578">
        <v>5.1513752378618285E-2</v>
      </c>
    </row>
    <row r="19" spans="1:2" x14ac:dyDescent="0.2">
      <c r="A19" s="568" t="s">
        <v>358</v>
      </c>
      <c r="B19" s="578">
        <v>5.2021931925195171E-2</v>
      </c>
    </row>
    <row r="20" spans="1:2" x14ac:dyDescent="0.2">
      <c r="A20" s="568" t="s">
        <v>348</v>
      </c>
      <c r="B20" s="578">
        <v>5.6862079973728621E-2</v>
      </c>
    </row>
    <row r="21" spans="1:2" x14ac:dyDescent="0.2">
      <c r="A21" s="568" t="s">
        <v>327</v>
      </c>
      <c r="B21" s="578">
        <v>5.8770977010426169E-2</v>
      </c>
    </row>
    <row r="22" spans="1:2" x14ac:dyDescent="0.2">
      <c r="A22" s="568" t="s">
        <v>331</v>
      </c>
      <c r="B22" s="578">
        <v>6.2068575836173895E-2</v>
      </c>
    </row>
    <row r="23" spans="1:2" x14ac:dyDescent="0.2">
      <c r="A23" s="568" t="s">
        <v>342</v>
      </c>
      <c r="B23" s="578">
        <v>6.3379985591026353E-2</v>
      </c>
    </row>
    <row r="24" spans="1:2" x14ac:dyDescent="0.2">
      <c r="A24" s="568" t="s">
        <v>339</v>
      </c>
      <c r="B24" s="578">
        <v>7.2411729762057231E-2</v>
      </c>
    </row>
    <row r="25" spans="1:2" x14ac:dyDescent="0.2">
      <c r="A25" s="568" t="s">
        <v>340</v>
      </c>
      <c r="B25" s="578">
        <v>7.3525728333374632E-2</v>
      </c>
    </row>
    <row r="26" spans="1:2" x14ac:dyDescent="0.2">
      <c r="A26" s="568" t="s">
        <v>317</v>
      </c>
      <c r="B26" s="578">
        <v>9.1314438327499053E-2</v>
      </c>
    </row>
    <row r="27" spans="1:2" x14ac:dyDescent="0.2">
      <c r="A27" s="568" t="s">
        <v>350</v>
      </c>
      <c r="B27" s="578">
        <v>9.1576381492528239E-2</v>
      </c>
    </row>
    <row r="28" spans="1:2" x14ac:dyDescent="0.2">
      <c r="A28" s="568" t="s">
        <v>352</v>
      </c>
      <c r="B28" s="578">
        <v>9.2467697818942818E-2</v>
      </c>
    </row>
    <row r="29" spans="1:2" x14ac:dyDescent="0.2">
      <c r="A29" s="568" t="s">
        <v>330</v>
      </c>
      <c r="B29" s="578">
        <v>9.6228453257576244E-2</v>
      </c>
    </row>
    <row r="30" spans="1:2" x14ac:dyDescent="0.2">
      <c r="A30" s="568" t="s">
        <v>318</v>
      </c>
      <c r="B30" s="578">
        <v>9.7348120480245395E-2</v>
      </c>
    </row>
    <row r="31" spans="1:2" x14ac:dyDescent="0.2">
      <c r="A31" s="568" t="s">
        <v>335</v>
      </c>
      <c r="B31" s="578">
        <v>0.10636341132146077</v>
      </c>
    </row>
    <row r="32" spans="1:2" x14ac:dyDescent="0.2">
      <c r="A32" s="568" t="s">
        <v>326</v>
      </c>
      <c r="B32" s="578">
        <v>0.10793305383828358</v>
      </c>
    </row>
    <row r="33" spans="1:3" x14ac:dyDescent="0.2">
      <c r="A33" s="568" t="s">
        <v>312</v>
      </c>
      <c r="B33" s="578">
        <v>0.11814472098080699</v>
      </c>
    </row>
    <row r="34" spans="1:3" x14ac:dyDescent="0.2">
      <c r="A34" s="568" t="s">
        <v>354</v>
      </c>
      <c r="B34" s="578">
        <v>0.12414983722657431</v>
      </c>
    </row>
    <row r="35" spans="1:3" x14ac:dyDescent="0.2">
      <c r="A35" s="568" t="s">
        <v>336</v>
      </c>
      <c r="B35" s="578">
        <v>0.12979968158501221</v>
      </c>
    </row>
    <row r="36" spans="1:3" x14ac:dyDescent="0.2">
      <c r="A36" s="568" t="s">
        <v>329</v>
      </c>
      <c r="B36" s="578">
        <v>0.13238778106237267</v>
      </c>
    </row>
    <row r="37" spans="1:3" x14ac:dyDescent="0.2">
      <c r="A37" s="568" t="s">
        <v>325</v>
      </c>
      <c r="B37" s="578">
        <v>0.1355514608221263</v>
      </c>
      <c r="C37" s="570"/>
    </row>
    <row r="38" spans="1:3" x14ac:dyDescent="0.2">
      <c r="A38" s="568" t="s">
        <v>361</v>
      </c>
      <c r="B38" s="578">
        <v>0.13640226235838587</v>
      </c>
    </row>
    <row r="39" spans="1:3" x14ac:dyDescent="0.2">
      <c r="A39" s="568" t="s">
        <v>353</v>
      </c>
      <c r="B39" s="578">
        <v>0.13764930886938231</v>
      </c>
    </row>
    <row r="40" spans="1:3" x14ac:dyDescent="0.2">
      <c r="A40" s="568" t="s">
        <v>351</v>
      </c>
      <c r="B40" s="578">
        <v>0.16171847185914878</v>
      </c>
    </row>
    <row r="41" spans="1:3" x14ac:dyDescent="0.2">
      <c r="A41" s="568" t="s">
        <v>323</v>
      </c>
      <c r="B41" s="578">
        <v>0.16799928747932955</v>
      </c>
    </row>
    <row r="42" spans="1:3" x14ac:dyDescent="0.2">
      <c r="A42" s="568" t="s">
        <v>320</v>
      </c>
      <c r="B42" s="578">
        <v>0.17483276236221243</v>
      </c>
    </row>
    <row r="43" spans="1:3" x14ac:dyDescent="0.2">
      <c r="A43" s="568" t="s">
        <v>338</v>
      </c>
      <c r="B43" s="578">
        <v>0.17691181050616384</v>
      </c>
    </row>
    <row r="44" spans="1:3" x14ac:dyDescent="0.2">
      <c r="A44" s="568" t="s">
        <v>346</v>
      </c>
      <c r="B44" s="578">
        <v>0.18572750591233314</v>
      </c>
    </row>
    <row r="45" spans="1:3" x14ac:dyDescent="0.2">
      <c r="A45" s="568" t="s">
        <v>341</v>
      </c>
      <c r="B45" s="578">
        <v>0.20194553693670619</v>
      </c>
    </row>
    <row r="46" spans="1:3" x14ac:dyDescent="0.2">
      <c r="A46" s="568" t="s">
        <v>343</v>
      </c>
      <c r="B46" s="578">
        <v>0.20465229325390616</v>
      </c>
    </row>
    <row r="47" spans="1:3" x14ac:dyDescent="0.2">
      <c r="A47" s="568" t="s">
        <v>319</v>
      </c>
      <c r="B47" s="578">
        <v>0.20470809570911885</v>
      </c>
    </row>
    <row r="48" spans="1:3" x14ac:dyDescent="0.2">
      <c r="A48" s="568" t="s">
        <v>322</v>
      </c>
      <c r="B48" s="578">
        <v>0.23262404690220972</v>
      </c>
    </row>
    <row r="49" spans="1:2" x14ac:dyDescent="0.2">
      <c r="A49" s="568" t="s">
        <v>311</v>
      </c>
      <c r="B49" s="578">
        <v>0.25151643824718961</v>
      </c>
    </row>
    <row r="50" spans="1:2" x14ac:dyDescent="0.2">
      <c r="A50" s="568" t="s">
        <v>332</v>
      </c>
      <c r="B50" s="578">
        <v>0.26481901072258873</v>
      </c>
    </row>
    <row r="51" spans="1:2" x14ac:dyDescent="0.2">
      <c r="A51" s="568" t="s">
        <v>840</v>
      </c>
      <c r="B51" s="578">
        <v>0.26790812239443035</v>
      </c>
    </row>
    <row r="52" spans="1:2" x14ac:dyDescent="0.2">
      <c r="A52" s="568" t="s">
        <v>337</v>
      </c>
      <c r="B52" s="578">
        <v>0.27633891867654919</v>
      </c>
    </row>
    <row r="53" spans="1:2" x14ac:dyDescent="0.2">
      <c r="A53" s="568" t="s">
        <v>315</v>
      </c>
      <c r="B53" s="578">
        <v>0.30705302359024023</v>
      </c>
    </row>
    <row r="54" spans="1:2" x14ac:dyDescent="0.2">
      <c r="A54" s="574" t="s">
        <v>316</v>
      </c>
      <c r="B54" s="579">
        <v>0.35925621631303556</v>
      </c>
    </row>
    <row r="56" spans="1:2" x14ac:dyDescent="0.2">
      <c r="A56" s="577" t="s">
        <v>694</v>
      </c>
    </row>
    <row r="58" spans="1:2" x14ac:dyDescent="0.2">
      <c r="A58" s="577" t="s">
        <v>866</v>
      </c>
    </row>
    <row r="60" spans="1:2" x14ac:dyDescent="0.2">
      <c r="A60" s="79" t="s">
        <v>722</v>
      </c>
    </row>
  </sheetData>
  <mergeCells count="1">
    <mergeCell ref="A1:B1"/>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ED390-D0A4-431D-942D-7EBD44ECC21C}">
  <sheetPr>
    <tabColor theme="5" tint="0.39997558519241921"/>
  </sheetPr>
  <dimension ref="A1:AE20"/>
  <sheetViews>
    <sheetView zoomScale="90" zoomScaleNormal="90" workbookViewId="0">
      <selection activeCell="H9" sqref="H9"/>
    </sheetView>
  </sheetViews>
  <sheetFormatPr defaultColWidth="9.85546875" defaultRowHeight="15" x14ac:dyDescent="0.25"/>
  <cols>
    <col min="1" max="1" width="14.7109375" style="582" customWidth="1"/>
    <col min="2" max="2" width="18.28515625" style="582" customWidth="1"/>
    <col min="3" max="3" width="17.42578125" style="582" customWidth="1"/>
    <col min="4" max="4" width="16.140625" style="582" customWidth="1"/>
    <col min="5" max="6" width="9.42578125" style="582" bestFit="1" customWidth="1"/>
    <col min="7" max="21" width="9.85546875" style="582"/>
    <col min="22" max="16384" width="9.85546875" style="583"/>
  </cols>
  <sheetData>
    <row r="1" spans="1:25" ht="52.5" customHeight="1" x14ac:dyDescent="0.25">
      <c r="A1" s="832" t="s">
        <v>869</v>
      </c>
      <c r="B1" s="832"/>
      <c r="C1" s="832"/>
      <c r="D1" s="832"/>
      <c r="X1" s="584"/>
      <c r="Y1" s="584"/>
    </row>
    <row r="2" spans="1:25" ht="26.25" x14ac:dyDescent="0.25">
      <c r="A2" s="591"/>
      <c r="B2" s="592" t="s">
        <v>297</v>
      </c>
      <c r="C2" s="592" t="s">
        <v>303</v>
      </c>
      <c r="D2" s="592" t="s">
        <v>269</v>
      </c>
      <c r="F2" s="585"/>
    </row>
    <row r="3" spans="1:25" x14ac:dyDescent="0.25">
      <c r="A3" s="589" t="s">
        <v>189</v>
      </c>
      <c r="B3" s="588">
        <v>1680</v>
      </c>
      <c r="C3" s="588">
        <v>10070</v>
      </c>
      <c r="D3" s="588">
        <v>210</v>
      </c>
    </row>
    <row r="4" spans="1:25" x14ac:dyDescent="0.25">
      <c r="A4" s="589" t="s">
        <v>190</v>
      </c>
      <c r="B4" s="588">
        <v>1850</v>
      </c>
      <c r="C4" s="588">
        <v>10630</v>
      </c>
      <c r="D4" s="588">
        <v>200</v>
      </c>
    </row>
    <row r="5" spans="1:25" x14ac:dyDescent="0.25">
      <c r="A5" s="590" t="s">
        <v>191</v>
      </c>
      <c r="B5" s="588">
        <v>1960</v>
      </c>
      <c r="C5" s="588">
        <v>11610</v>
      </c>
      <c r="D5" s="588">
        <v>220</v>
      </c>
    </row>
    <row r="6" spans="1:25" x14ac:dyDescent="0.25">
      <c r="A6" s="590" t="s">
        <v>192</v>
      </c>
      <c r="B6" s="588">
        <v>2130</v>
      </c>
      <c r="C6" s="588">
        <v>12860</v>
      </c>
      <c r="D6" s="588">
        <v>210</v>
      </c>
    </row>
    <row r="7" spans="1:25" x14ac:dyDescent="0.25">
      <c r="A7" s="590" t="s">
        <v>193</v>
      </c>
      <c r="B7" s="588">
        <v>2300</v>
      </c>
      <c r="C7" s="588">
        <v>13410</v>
      </c>
      <c r="D7" s="588">
        <v>210</v>
      </c>
    </row>
    <row r="8" spans="1:25" x14ac:dyDescent="0.25">
      <c r="A8" s="590" t="s">
        <v>194</v>
      </c>
      <c r="B8" s="588">
        <v>2510</v>
      </c>
      <c r="C8" s="588">
        <v>13760</v>
      </c>
      <c r="D8" s="588">
        <v>230</v>
      </c>
    </row>
    <row r="9" spans="1:25" x14ac:dyDescent="0.25">
      <c r="A9" s="590" t="s">
        <v>195</v>
      </c>
      <c r="B9" s="588">
        <v>2690</v>
      </c>
      <c r="C9" s="588">
        <v>14420</v>
      </c>
      <c r="D9" s="588">
        <v>250</v>
      </c>
    </row>
    <row r="10" spans="1:25" x14ac:dyDescent="0.25">
      <c r="A10" s="590" t="s">
        <v>196</v>
      </c>
      <c r="B10" s="588">
        <v>2880</v>
      </c>
      <c r="C10" s="588">
        <v>15170</v>
      </c>
      <c r="D10" s="588">
        <v>270</v>
      </c>
    </row>
    <row r="11" spans="1:25" x14ac:dyDescent="0.25">
      <c r="A11" s="590" t="s">
        <v>867</v>
      </c>
      <c r="B11" s="588">
        <v>3060</v>
      </c>
      <c r="C11" s="588">
        <v>15760</v>
      </c>
      <c r="D11" s="588">
        <v>290</v>
      </c>
    </row>
    <row r="12" spans="1:25" x14ac:dyDescent="0.25">
      <c r="A12" s="590" t="s">
        <v>205</v>
      </c>
      <c r="B12" s="588">
        <v>3230</v>
      </c>
      <c r="C12" s="588">
        <v>16600</v>
      </c>
      <c r="D12" s="588">
        <v>310</v>
      </c>
    </row>
    <row r="13" spans="1:25" x14ac:dyDescent="0.25">
      <c r="A13" s="590" t="s">
        <v>206</v>
      </c>
      <c r="B13" s="588">
        <v>3420</v>
      </c>
      <c r="C13" s="588">
        <v>17270</v>
      </c>
      <c r="D13" s="588">
        <v>330</v>
      </c>
    </row>
    <row r="14" spans="1:25" x14ac:dyDescent="0.25">
      <c r="A14" s="590" t="s">
        <v>200</v>
      </c>
      <c r="B14" s="588">
        <v>3520</v>
      </c>
      <c r="C14" s="588">
        <v>18000</v>
      </c>
      <c r="D14" s="588">
        <v>350</v>
      </c>
    </row>
    <row r="15" spans="1:25" x14ac:dyDescent="0.25">
      <c r="A15" s="590" t="s">
        <v>201</v>
      </c>
      <c r="B15" s="588">
        <v>3590</v>
      </c>
      <c r="C15" s="588">
        <v>18540</v>
      </c>
      <c r="D15" s="588">
        <v>360</v>
      </c>
    </row>
    <row r="16" spans="1:25" x14ac:dyDescent="0.25">
      <c r="A16" s="593" t="s">
        <v>210</v>
      </c>
      <c r="B16" s="594">
        <v>3750</v>
      </c>
      <c r="C16" s="594">
        <v>18860</v>
      </c>
      <c r="D16" s="594">
        <v>380</v>
      </c>
    </row>
    <row r="17" spans="1:31" s="582" customFormat="1" x14ac:dyDescent="0.25">
      <c r="B17" s="586"/>
      <c r="C17" s="586"/>
      <c r="D17" s="586"/>
      <c r="E17" s="586"/>
      <c r="F17" s="586"/>
      <c r="V17" s="583"/>
      <c r="W17" s="583"/>
      <c r="X17" s="583"/>
      <c r="Y17" s="583"/>
      <c r="Z17" s="583"/>
      <c r="AA17" s="583"/>
      <c r="AB17" s="583"/>
      <c r="AC17" s="583"/>
      <c r="AD17" s="583"/>
      <c r="AE17" s="583"/>
    </row>
    <row r="18" spans="1:31" x14ac:dyDescent="0.25">
      <c r="A18" s="595" t="s">
        <v>868</v>
      </c>
    </row>
    <row r="20" spans="1:31" x14ac:dyDescent="0.25">
      <c r="A20" s="79" t="s">
        <v>722</v>
      </c>
    </row>
  </sheetData>
  <mergeCells count="1">
    <mergeCell ref="A1:D1"/>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1EDF-1A8C-4F5E-824E-DC09FE169751}">
  <sheetPr>
    <tabColor theme="5" tint="0.39997558519241921"/>
  </sheetPr>
  <dimension ref="A1:AA20"/>
  <sheetViews>
    <sheetView zoomScale="90" zoomScaleNormal="90" workbookViewId="0">
      <selection activeCell="I27" sqref="I27"/>
    </sheetView>
  </sheetViews>
  <sheetFormatPr defaultColWidth="9.85546875" defaultRowHeight="12.75" x14ac:dyDescent="0.2"/>
  <cols>
    <col min="1" max="1" width="9.85546875" style="587"/>
    <col min="2" max="2" width="21.7109375" style="587" customWidth="1"/>
    <col min="3" max="3" width="19.140625" style="587" customWidth="1"/>
    <col min="4" max="4" width="24.28515625" style="587" customWidth="1"/>
    <col min="5" max="6" width="9.42578125" style="587" bestFit="1" customWidth="1"/>
    <col min="7" max="21" width="9.85546875" style="587"/>
    <col min="22" max="16384" width="9.85546875" style="596"/>
  </cols>
  <sheetData>
    <row r="1" spans="1:27" ht="51" customHeight="1" x14ac:dyDescent="0.2">
      <c r="A1" s="832" t="s">
        <v>870</v>
      </c>
      <c r="B1" s="832"/>
      <c r="C1" s="832"/>
      <c r="D1" s="832"/>
    </row>
    <row r="2" spans="1:27" s="587" customFormat="1" ht="25.5" x14ac:dyDescent="0.2">
      <c r="A2" s="601"/>
      <c r="B2" s="602" t="s">
        <v>297</v>
      </c>
      <c r="C2" s="602" t="s">
        <v>303</v>
      </c>
      <c r="D2" s="602" t="s">
        <v>269</v>
      </c>
      <c r="E2" s="597"/>
      <c r="V2" s="596"/>
      <c r="W2" s="596"/>
      <c r="X2" s="596"/>
      <c r="Y2" s="596"/>
      <c r="Z2" s="596"/>
      <c r="AA2" s="596"/>
    </row>
    <row r="3" spans="1:27" s="587" customFormat="1" x14ac:dyDescent="0.2">
      <c r="A3" s="589" t="s">
        <v>189</v>
      </c>
      <c r="B3" s="599">
        <v>0.347336436228879</v>
      </c>
      <c r="C3" s="599">
        <v>0.72582933657322246</v>
      </c>
      <c r="D3" s="599">
        <v>0.12220868978268207</v>
      </c>
      <c r="E3" s="598"/>
      <c r="F3" s="598"/>
      <c r="V3" s="596"/>
      <c r="W3" s="596"/>
      <c r="X3" s="596"/>
      <c r="Y3" s="596"/>
      <c r="Z3" s="596"/>
      <c r="AA3" s="596"/>
    </row>
    <row r="4" spans="1:27" s="587" customFormat="1" x14ac:dyDescent="0.2">
      <c r="A4" s="589" t="s">
        <v>190</v>
      </c>
      <c r="B4" s="599">
        <v>0.3711955712902984</v>
      </c>
      <c r="C4" s="599">
        <v>0.73581685511247719</v>
      </c>
      <c r="D4" s="599">
        <v>0.11143635090495912</v>
      </c>
      <c r="E4" s="598"/>
      <c r="F4" s="598"/>
      <c r="V4" s="596"/>
      <c r="W4" s="596"/>
      <c r="X4" s="596"/>
      <c r="Y4" s="596"/>
      <c r="Z4" s="596"/>
      <c r="AA4" s="596"/>
    </row>
    <row r="5" spans="1:27" s="587" customFormat="1" x14ac:dyDescent="0.2">
      <c r="A5" s="590" t="s">
        <v>191</v>
      </c>
      <c r="B5" s="599">
        <v>0.38489061401050234</v>
      </c>
      <c r="C5" s="599">
        <v>0.75572188784874239</v>
      </c>
      <c r="D5" s="599">
        <v>0.11224525457068968</v>
      </c>
      <c r="E5" s="598"/>
      <c r="F5" s="598"/>
      <c r="V5" s="596"/>
      <c r="W5" s="596"/>
      <c r="X5" s="596"/>
      <c r="Y5" s="596"/>
      <c r="Z5" s="596"/>
      <c r="AA5" s="596"/>
    </row>
    <row r="6" spans="1:27" s="587" customFormat="1" x14ac:dyDescent="0.2">
      <c r="A6" s="590" t="s">
        <v>192</v>
      </c>
      <c r="B6" s="599">
        <v>0.40338738921395634</v>
      </c>
      <c r="C6" s="599">
        <v>0.77458014971104994</v>
      </c>
      <c r="D6" s="599">
        <v>0.105184023512897</v>
      </c>
      <c r="E6" s="598"/>
      <c r="F6" s="598"/>
      <c r="V6" s="596"/>
      <c r="W6" s="596"/>
      <c r="X6" s="596"/>
      <c r="Y6" s="596"/>
      <c r="Z6" s="596"/>
      <c r="AA6" s="596"/>
    </row>
    <row r="7" spans="1:27" s="587" customFormat="1" x14ac:dyDescent="0.2">
      <c r="A7" s="590" t="s">
        <v>193</v>
      </c>
      <c r="B7" s="599">
        <v>0.41446393506047929</v>
      </c>
      <c r="C7" s="599">
        <v>0.78483687175605754</v>
      </c>
      <c r="D7" s="599">
        <v>0.10802957825215159</v>
      </c>
      <c r="E7" s="598"/>
      <c r="F7" s="598"/>
      <c r="V7" s="596"/>
      <c r="W7" s="596"/>
      <c r="X7" s="596"/>
      <c r="Y7" s="596"/>
      <c r="Z7" s="596"/>
      <c r="AA7" s="596"/>
    </row>
    <row r="8" spans="1:27" s="587" customFormat="1" x14ac:dyDescent="0.2">
      <c r="A8" s="590" t="s">
        <v>194</v>
      </c>
      <c r="B8" s="599">
        <v>0.44117610882881109</v>
      </c>
      <c r="C8" s="599">
        <v>0.79027568802114867</v>
      </c>
      <c r="D8" s="599">
        <v>0.11651580877047137</v>
      </c>
      <c r="E8" s="598"/>
      <c r="F8" s="598"/>
      <c r="V8" s="596"/>
      <c r="W8" s="596"/>
      <c r="X8" s="596"/>
      <c r="Y8" s="596"/>
      <c r="Z8" s="596"/>
      <c r="AA8" s="596"/>
    </row>
    <row r="9" spans="1:27" s="587" customFormat="1" x14ac:dyDescent="0.2">
      <c r="A9" s="590" t="s">
        <v>195</v>
      </c>
      <c r="B9" s="599">
        <v>0.45667326805595904</v>
      </c>
      <c r="C9" s="599">
        <v>0.79699703408314526</v>
      </c>
      <c r="D9" s="599">
        <v>0.12363316795891402</v>
      </c>
      <c r="E9" s="598"/>
      <c r="F9" s="598"/>
      <c r="V9" s="596"/>
      <c r="W9" s="596"/>
      <c r="X9" s="596"/>
      <c r="Y9" s="596"/>
      <c r="Z9" s="596"/>
      <c r="AA9" s="596"/>
    </row>
    <row r="10" spans="1:27" s="587" customFormat="1" x14ac:dyDescent="0.2">
      <c r="A10" s="590" t="s">
        <v>196</v>
      </c>
      <c r="B10" s="599">
        <v>0.4726966034095274</v>
      </c>
      <c r="C10" s="599">
        <v>0.80326402460768553</v>
      </c>
      <c r="D10" s="599">
        <v>0.12851047347739442</v>
      </c>
      <c r="E10" s="598"/>
      <c r="F10" s="598"/>
      <c r="V10" s="596"/>
      <c r="W10" s="596"/>
      <c r="X10" s="596"/>
      <c r="Y10" s="596"/>
      <c r="Z10" s="596"/>
      <c r="AA10" s="596"/>
    </row>
    <row r="11" spans="1:27" s="587" customFormat="1" x14ac:dyDescent="0.2">
      <c r="A11" s="590" t="s">
        <v>867</v>
      </c>
      <c r="B11" s="599">
        <v>0.49082963421768006</v>
      </c>
      <c r="C11" s="599">
        <v>0.80799524712184612</v>
      </c>
      <c r="D11" s="599">
        <v>0.13371162293503952</v>
      </c>
      <c r="E11" s="598"/>
      <c r="F11" s="598"/>
      <c r="V11" s="596"/>
      <c r="W11" s="596"/>
      <c r="X11" s="596"/>
      <c r="Y11" s="596"/>
      <c r="Z11" s="596"/>
      <c r="AA11" s="596"/>
    </row>
    <row r="12" spans="1:27" s="587" customFormat="1" x14ac:dyDescent="0.2">
      <c r="A12" s="590" t="s">
        <v>205</v>
      </c>
      <c r="B12" s="599">
        <v>0.50197688986361455</v>
      </c>
      <c r="C12" s="599">
        <v>0.80850523685375286</v>
      </c>
      <c r="D12" s="599">
        <v>0.13898292740295701</v>
      </c>
      <c r="E12" s="598"/>
      <c r="F12" s="598"/>
      <c r="V12" s="596"/>
      <c r="W12" s="596"/>
      <c r="X12" s="596"/>
      <c r="Y12" s="596"/>
      <c r="Z12" s="596"/>
      <c r="AA12" s="596"/>
    </row>
    <row r="13" spans="1:27" s="587" customFormat="1" x14ac:dyDescent="0.2">
      <c r="A13" s="590" t="s">
        <v>206</v>
      </c>
      <c r="B13" s="599">
        <v>0.52124374339899893</v>
      </c>
      <c r="C13" s="599">
        <v>0.81118094542727748</v>
      </c>
      <c r="D13" s="599">
        <v>0.14766726992068985</v>
      </c>
      <c r="E13" s="598"/>
      <c r="F13" s="598"/>
      <c r="V13" s="596"/>
      <c r="W13" s="596"/>
      <c r="X13" s="596"/>
      <c r="Y13" s="596"/>
      <c r="Z13" s="596"/>
      <c r="AA13" s="596"/>
    </row>
    <row r="14" spans="1:27" s="587" customFormat="1" x14ac:dyDescent="0.2">
      <c r="A14" s="590" t="s">
        <v>200</v>
      </c>
      <c r="B14" s="599">
        <v>0.53875049482687432</v>
      </c>
      <c r="C14" s="599">
        <v>0.82150196711486601</v>
      </c>
      <c r="D14" s="599">
        <v>0.16189442873099613</v>
      </c>
      <c r="E14" s="598"/>
      <c r="F14" s="598"/>
      <c r="V14" s="596"/>
      <c r="W14" s="596"/>
      <c r="X14" s="596"/>
      <c r="Y14" s="596"/>
      <c r="Z14" s="596"/>
      <c r="AA14" s="596"/>
    </row>
    <row r="15" spans="1:27" s="587" customFormat="1" x14ac:dyDescent="0.2">
      <c r="A15" s="590" t="s">
        <v>201</v>
      </c>
      <c r="B15" s="599">
        <v>0.55224585894132328</v>
      </c>
      <c r="C15" s="599">
        <v>0.82432324218377606</v>
      </c>
      <c r="D15" s="599">
        <v>0.17001714070370086</v>
      </c>
      <c r="E15" s="598"/>
      <c r="F15" s="598"/>
      <c r="V15" s="596"/>
      <c r="W15" s="596"/>
      <c r="X15" s="596"/>
      <c r="Y15" s="596"/>
      <c r="Z15" s="596"/>
      <c r="AA15" s="596"/>
    </row>
    <row r="16" spans="1:27" s="587" customFormat="1" x14ac:dyDescent="0.2">
      <c r="A16" s="593" t="s">
        <v>210</v>
      </c>
      <c r="B16" s="600">
        <v>0.57284402915573363</v>
      </c>
      <c r="C16" s="600">
        <v>0.82741309047026734</v>
      </c>
      <c r="D16" s="600">
        <v>0.18135348610958071</v>
      </c>
      <c r="E16" s="598"/>
      <c r="F16" s="598"/>
      <c r="V16" s="596"/>
      <c r="W16" s="596"/>
      <c r="X16" s="596"/>
      <c r="Y16" s="596"/>
      <c r="Z16" s="596"/>
      <c r="AA16" s="596"/>
    </row>
    <row r="18" spans="1:1" x14ac:dyDescent="0.2">
      <c r="A18" s="595" t="s">
        <v>868</v>
      </c>
    </row>
    <row r="20" spans="1:1" x14ac:dyDescent="0.2">
      <c r="A20" s="79" t="s">
        <v>722</v>
      </c>
    </row>
  </sheetData>
  <mergeCells count="1">
    <mergeCell ref="A1:D1"/>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CCD8-EE7D-4363-ADFA-F7E34142F285}">
  <dimension ref="A1"/>
  <sheetViews>
    <sheetView workbookViewId="0">
      <selection activeCell="M21" sqref="M21"/>
    </sheetView>
  </sheetViews>
  <sheetFormatPr defaultRowHeight="15" x14ac:dyDescent="0.25"/>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128FD-59E1-49FB-B56A-28ED18E7E9BF}">
  <dimension ref="A1:G12"/>
  <sheetViews>
    <sheetView zoomScale="90" zoomScaleNormal="90" workbookViewId="0">
      <selection activeCell="P24" sqref="P24"/>
    </sheetView>
  </sheetViews>
  <sheetFormatPr defaultColWidth="9.140625" defaultRowHeight="12.75" x14ac:dyDescent="0.2"/>
  <cols>
    <col min="1" max="1" width="26" style="110" customWidth="1"/>
    <col min="2" max="16384" width="9.140625" style="110"/>
  </cols>
  <sheetData>
    <row r="1" spans="1:7" ht="48" customHeight="1" x14ac:dyDescent="0.2">
      <c r="A1" s="833" t="s">
        <v>707</v>
      </c>
      <c r="B1" s="833"/>
      <c r="C1" s="833"/>
      <c r="D1" s="833"/>
      <c r="E1" s="833"/>
    </row>
    <row r="2" spans="1:7" ht="38.25" x14ac:dyDescent="0.2">
      <c r="A2" s="603"/>
      <c r="B2" s="548" t="s">
        <v>269</v>
      </c>
      <c r="C2" s="548" t="s">
        <v>297</v>
      </c>
      <c r="D2" s="548" t="s">
        <v>303</v>
      </c>
      <c r="E2" s="548" t="s">
        <v>304</v>
      </c>
      <c r="G2" s="127"/>
    </row>
    <row r="3" spans="1:7" x14ac:dyDescent="0.2">
      <c r="A3" s="110" t="s">
        <v>417</v>
      </c>
      <c r="B3" s="112">
        <v>910</v>
      </c>
      <c r="C3" s="112">
        <v>920</v>
      </c>
      <c r="D3" s="112">
        <v>670</v>
      </c>
      <c r="E3" s="112">
        <v>730</v>
      </c>
    </row>
    <row r="4" spans="1:7" x14ac:dyDescent="0.2">
      <c r="A4" s="110" t="s">
        <v>418</v>
      </c>
      <c r="B4" s="112">
        <v>710</v>
      </c>
      <c r="C4" s="112">
        <v>680</v>
      </c>
      <c r="D4" s="112">
        <v>540</v>
      </c>
      <c r="E4" s="112">
        <v>210</v>
      </c>
    </row>
    <row r="5" spans="1:7" x14ac:dyDescent="0.2">
      <c r="A5" s="110" t="s">
        <v>419</v>
      </c>
      <c r="B5" s="112">
        <v>1030</v>
      </c>
      <c r="C5" s="112">
        <v>1000</v>
      </c>
      <c r="D5" s="112">
        <v>690</v>
      </c>
      <c r="E5" s="112">
        <v>590</v>
      </c>
    </row>
    <row r="6" spans="1:7" x14ac:dyDescent="0.2">
      <c r="A6" s="290" t="s">
        <v>695</v>
      </c>
      <c r="B6" s="291">
        <v>1730</v>
      </c>
      <c r="C6" s="291">
        <v>2750</v>
      </c>
      <c r="D6" s="291">
        <v>2630</v>
      </c>
      <c r="E6" s="291">
        <v>1220</v>
      </c>
    </row>
    <row r="8" spans="1:7" x14ac:dyDescent="0.2">
      <c r="A8" s="89" t="s">
        <v>696</v>
      </c>
    </row>
    <row r="10" spans="1:7" ht="42.75" customHeight="1" x14ac:dyDescent="0.2">
      <c r="A10" s="821" t="s">
        <v>697</v>
      </c>
      <c r="B10" s="821"/>
      <c r="C10" s="821"/>
      <c r="D10" s="821"/>
      <c r="E10" s="821"/>
    </row>
    <row r="11" spans="1:7" x14ac:dyDescent="0.2">
      <c r="A11" s="89"/>
    </row>
    <row r="12" spans="1:7" x14ac:dyDescent="0.2">
      <c r="A12" s="79" t="s">
        <v>136</v>
      </c>
    </row>
  </sheetData>
  <mergeCells count="2">
    <mergeCell ref="A1:E1"/>
    <mergeCell ref="A10:E10"/>
  </mergeCells>
  <pageMargins left="0.75" right="0.75" top="1" bottom="1" header="0.5" footer="0.5"/>
  <pageSetup orientation="portrait" horizontalDpi="1200" verticalDpi="12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C192-7C0D-41A9-949B-616959BF8748}">
  <dimension ref="A1:E10"/>
  <sheetViews>
    <sheetView zoomScale="90" zoomScaleNormal="90" workbookViewId="0">
      <selection activeCell="Q15" sqref="Q15"/>
    </sheetView>
  </sheetViews>
  <sheetFormatPr defaultColWidth="9.140625" defaultRowHeight="12.75" x14ac:dyDescent="0.2"/>
  <cols>
    <col min="1" max="1" width="34.140625" style="16" bestFit="1" customWidth="1"/>
    <col min="2" max="2" width="14.85546875" style="16" bestFit="1" customWidth="1"/>
    <col min="3" max="3" width="14.7109375" style="16" customWidth="1"/>
    <col min="4" max="5" width="9.140625" style="16"/>
    <col min="6" max="6" width="14.85546875" style="16" bestFit="1" customWidth="1"/>
    <col min="7" max="16384" width="9.140625" style="16"/>
  </cols>
  <sheetData>
    <row r="1" spans="1:5" ht="52.5" customHeight="1" x14ac:dyDescent="0.2">
      <c r="A1" s="797" t="s">
        <v>708</v>
      </c>
      <c r="B1" s="797"/>
      <c r="C1" s="797"/>
    </row>
    <row r="2" spans="1:5" ht="20.25" customHeight="1" x14ac:dyDescent="0.2">
      <c r="A2" s="468"/>
      <c r="B2" s="604" t="s">
        <v>420</v>
      </c>
      <c r="C2" s="604" t="s">
        <v>421</v>
      </c>
      <c r="E2" s="127"/>
    </row>
    <row r="3" spans="1:5" x14ac:dyDescent="0.2">
      <c r="A3" s="16" t="s">
        <v>304</v>
      </c>
      <c r="B3" s="438">
        <v>4.4763531585664033E-2</v>
      </c>
      <c r="C3" s="438">
        <v>5.2109664401369445E-2</v>
      </c>
    </row>
    <row r="4" spans="1:5" x14ac:dyDescent="0.2">
      <c r="A4" s="16" t="s">
        <v>303</v>
      </c>
      <c r="B4" s="438">
        <v>0.18439303609499944</v>
      </c>
      <c r="C4" s="438">
        <v>0.23376610734696107</v>
      </c>
    </row>
    <row r="5" spans="1:5" x14ac:dyDescent="0.2">
      <c r="A5" s="16" t="s">
        <v>297</v>
      </c>
      <c r="B5" s="438">
        <v>0.48439213063778186</v>
      </c>
      <c r="C5" s="438">
        <v>0.44752193038884175</v>
      </c>
    </row>
    <row r="6" spans="1:5" x14ac:dyDescent="0.2">
      <c r="A6" s="20" t="s">
        <v>269</v>
      </c>
      <c r="B6" s="470">
        <v>0.28645130168155475</v>
      </c>
      <c r="C6" s="470">
        <v>0.26660229786282774</v>
      </c>
    </row>
    <row r="8" spans="1:5" ht="57.75" customHeight="1" x14ac:dyDescent="0.2">
      <c r="A8" s="796" t="s">
        <v>698</v>
      </c>
      <c r="B8" s="796"/>
      <c r="C8" s="796"/>
    </row>
    <row r="9" spans="1:5" x14ac:dyDescent="0.2">
      <c r="A9" s="441"/>
    </row>
    <row r="10" spans="1:5" x14ac:dyDescent="0.2">
      <c r="A10" s="79" t="s">
        <v>136</v>
      </c>
    </row>
  </sheetData>
  <mergeCells count="2">
    <mergeCell ref="A1:C1"/>
    <mergeCell ref="A8:C8"/>
  </mergeCells>
  <pageMargins left="0.75" right="0.75" top="1" bottom="1" header="0.5" footer="0.5"/>
  <pageSetup orientation="portrait" horizontalDpi="1200" verticalDpi="12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2893-DC0C-4890-9E36-CBF8653917B1}">
  <dimension ref="A1:F16"/>
  <sheetViews>
    <sheetView zoomScale="90" zoomScaleNormal="90" workbookViewId="0">
      <selection sqref="A1:F1"/>
    </sheetView>
  </sheetViews>
  <sheetFormatPr defaultColWidth="9.5703125" defaultRowHeight="12.75" x14ac:dyDescent="0.2"/>
  <cols>
    <col min="1" max="1" width="24.7109375" style="397" customWidth="1"/>
    <col min="2" max="2" width="17.140625" style="397" customWidth="1"/>
    <col min="3" max="3" width="16" style="397" customWidth="1"/>
    <col min="4" max="4" width="14.42578125" style="397" customWidth="1"/>
    <col min="5" max="5" width="14.5703125" style="397" customWidth="1"/>
    <col min="6" max="6" width="13.5703125" style="412" customWidth="1"/>
    <col min="7" max="16384" width="9.5703125" style="397"/>
  </cols>
  <sheetData>
    <row r="1" spans="1:6" ht="57.75" customHeight="1" x14ac:dyDescent="0.25">
      <c r="A1" s="817" t="s">
        <v>709</v>
      </c>
      <c r="B1" s="817"/>
      <c r="C1" s="817"/>
      <c r="D1" s="817"/>
      <c r="E1" s="817"/>
      <c r="F1" s="834"/>
    </row>
    <row r="2" spans="1:6" s="401" customFormat="1" ht="26.1" customHeight="1" x14ac:dyDescent="0.2">
      <c r="A2" s="398"/>
      <c r="B2" s="399" t="s">
        <v>653</v>
      </c>
      <c r="C2" s="400" t="s">
        <v>654</v>
      </c>
      <c r="D2" s="400" t="s">
        <v>655</v>
      </c>
      <c r="E2" s="400" t="s">
        <v>656</v>
      </c>
      <c r="F2" s="400" t="s">
        <v>657</v>
      </c>
    </row>
    <row r="3" spans="1:6" x14ac:dyDescent="0.2">
      <c r="A3" s="402" t="s">
        <v>297</v>
      </c>
      <c r="B3" s="403">
        <v>8.2027689788187336E-2</v>
      </c>
      <c r="C3" s="403">
        <v>7.4691975755018541E-2</v>
      </c>
      <c r="D3" s="403">
        <v>6.4298411582211695E-2</v>
      </c>
      <c r="E3" s="404">
        <v>6.1827444680615601E-2</v>
      </c>
      <c r="F3" s="405">
        <v>6.2686243057250901E-2</v>
      </c>
    </row>
    <row r="4" spans="1:6" x14ac:dyDescent="0.2">
      <c r="A4" s="397" t="s">
        <v>303</v>
      </c>
      <c r="B4" s="403">
        <v>7.1274359935899687E-2</v>
      </c>
      <c r="C4" s="403">
        <v>5.9959018506391293E-2</v>
      </c>
      <c r="D4" s="403">
        <v>6.4061649311441399E-2</v>
      </c>
      <c r="E4" s="404">
        <v>5.780904458915908E-2</v>
      </c>
      <c r="F4" s="405">
        <v>5.7495851516723595E-2</v>
      </c>
    </row>
    <row r="5" spans="1:6" x14ac:dyDescent="0.2">
      <c r="A5" s="397" t="s">
        <v>269</v>
      </c>
      <c r="B5" s="403">
        <v>0.18840823530627093</v>
      </c>
      <c r="C5" s="403">
        <v>0.18912962368012737</v>
      </c>
      <c r="D5" s="403">
        <v>0.1772785243928405</v>
      </c>
      <c r="E5" s="404">
        <v>0.15404422338391785</v>
      </c>
      <c r="F5" s="405">
        <v>0.14442192077636701</v>
      </c>
    </row>
    <row r="6" spans="1:6" x14ac:dyDescent="0.2">
      <c r="A6" s="406" t="s">
        <v>304</v>
      </c>
      <c r="B6" s="407">
        <v>0.22038250474094881</v>
      </c>
      <c r="C6" s="407">
        <v>0.17087626115396981</v>
      </c>
      <c r="D6" s="407">
        <v>0.14463484326203402</v>
      </c>
      <c r="E6" s="408">
        <v>0.13691987054756438</v>
      </c>
      <c r="F6" s="409">
        <v>0.12882602691650299</v>
      </c>
    </row>
    <row r="7" spans="1:6" x14ac:dyDescent="0.2">
      <c r="A7" s="397" t="s">
        <v>483</v>
      </c>
      <c r="B7" s="403">
        <v>0.13932574026729205</v>
      </c>
      <c r="C7" s="403">
        <v>0.12513058418106127</v>
      </c>
      <c r="D7" s="403">
        <v>0.10910628767176218</v>
      </c>
      <c r="E7" s="404">
        <v>9.6584563825034581E-2</v>
      </c>
      <c r="F7" s="405">
        <v>9.1061944961547792E-2</v>
      </c>
    </row>
    <row r="8" spans="1:6" x14ac:dyDescent="0.2">
      <c r="B8" s="410"/>
      <c r="C8" s="411"/>
      <c r="D8" s="411"/>
      <c r="E8" s="412"/>
    </row>
    <row r="9" spans="1:6" x14ac:dyDescent="0.2">
      <c r="B9" s="413"/>
      <c r="C9" s="414"/>
      <c r="D9" s="414"/>
    </row>
    <row r="10" spans="1:6" ht="61.5" customHeight="1" x14ac:dyDescent="0.2">
      <c r="A10" s="835" t="s">
        <v>658</v>
      </c>
      <c r="B10" s="772"/>
      <c r="C10" s="772"/>
      <c r="D10" s="772"/>
      <c r="E10" s="772"/>
      <c r="F10" s="772"/>
    </row>
    <row r="11" spans="1:6" x14ac:dyDescent="0.2">
      <c r="A11" s="415"/>
    </row>
    <row r="12" spans="1:6" x14ac:dyDescent="0.2">
      <c r="A12" s="416" t="s">
        <v>659</v>
      </c>
    </row>
    <row r="13" spans="1:6" x14ac:dyDescent="0.2">
      <c r="A13" s="416"/>
    </row>
    <row r="14" spans="1:6" x14ac:dyDescent="0.2">
      <c r="A14" s="25" t="s">
        <v>660</v>
      </c>
    </row>
    <row r="15" spans="1:6" x14ac:dyDescent="0.2">
      <c r="A15" s="416"/>
    </row>
    <row r="16" spans="1:6" x14ac:dyDescent="0.2">
      <c r="A16" s="415"/>
    </row>
  </sheetData>
  <mergeCells count="2">
    <mergeCell ref="A1:F1"/>
    <mergeCell ref="A10:F10"/>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611A-106E-4951-924F-B4E4C0F00DCD}">
  <dimension ref="A1:G13"/>
  <sheetViews>
    <sheetView zoomScale="90" zoomScaleNormal="90" workbookViewId="0">
      <selection activeCell="G21" sqref="G21"/>
    </sheetView>
  </sheetViews>
  <sheetFormatPr defaultColWidth="8.85546875" defaultRowHeight="12.75" x14ac:dyDescent="0.2"/>
  <cols>
    <col min="1" max="1" width="25.140625" style="417" customWidth="1"/>
    <col min="2" max="2" width="17" style="417" customWidth="1"/>
    <col min="3" max="5" width="15.42578125" style="417" bestFit="1" customWidth="1"/>
    <col min="6" max="6" width="8.85546875" style="417"/>
    <col min="7" max="7" width="20.7109375" style="417" bestFit="1" customWidth="1"/>
    <col min="8" max="16384" width="8.85546875" style="417"/>
  </cols>
  <sheetData>
    <row r="1" spans="1:7" ht="45" customHeight="1" x14ac:dyDescent="0.2">
      <c r="A1" s="836" t="s">
        <v>710</v>
      </c>
      <c r="B1" s="836"/>
      <c r="C1" s="836"/>
      <c r="D1" s="836"/>
      <c r="E1" s="836"/>
      <c r="G1" s="418"/>
    </row>
    <row r="2" spans="1:7" ht="21" customHeight="1" x14ac:dyDescent="0.2">
      <c r="A2" s="398"/>
      <c r="B2" s="399" t="s">
        <v>653</v>
      </c>
      <c r="C2" s="400" t="s">
        <v>654</v>
      </c>
      <c r="D2" s="400" t="s">
        <v>655</v>
      </c>
      <c r="E2" s="400" t="s">
        <v>656</v>
      </c>
      <c r="G2" s="419"/>
    </row>
    <row r="3" spans="1:7" x14ac:dyDescent="0.2">
      <c r="A3" s="402" t="s">
        <v>297</v>
      </c>
      <c r="B3" s="403">
        <v>0.68758979797363284</v>
      </c>
      <c r="C3" s="403">
        <v>0.62996902465820315</v>
      </c>
      <c r="D3" s="403">
        <v>0.60331348419189457</v>
      </c>
      <c r="E3" s="404">
        <v>0.60005584716796878</v>
      </c>
    </row>
    <row r="4" spans="1:7" x14ac:dyDescent="0.2">
      <c r="A4" s="397" t="s">
        <v>303</v>
      </c>
      <c r="B4" s="403">
        <v>0.70254768371582033</v>
      </c>
      <c r="C4" s="403">
        <v>0.6468301391601563</v>
      </c>
      <c r="D4" s="403">
        <v>0.62034603118896481</v>
      </c>
      <c r="E4" s="404">
        <v>0.60359477996826172</v>
      </c>
    </row>
    <row r="5" spans="1:7" x14ac:dyDescent="0.2">
      <c r="A5" s="397" t="s">
        <v>269</v>
      </c>
      <c r="B5" s="403">
        <v>0.51926189422607427</v>
      </c>
      <c r="C5" s="403">
        <v>0.4401021194458008</v>
      </c>
      <c r="D5" s="403">
        <v>0.38208713531494143</v>
      </c>
      <c r="E5" s="404">
        <v>0.37830528259277346</v>
      </c>
    </row>
    <row r="6" spans="1:7" x14ac:dyDescent="0.2">
      <c r="A6" s="406" t="s">
        <v>304</v>
      </c>
      <c r="B6" s="407">
        <v>0.40153110504150391</v>
      </c>
      <c r="C6" s="407">
        <v>0.28558677673339844</v>
      </c>
      <c r="D6" s="407">
        <v>0.27507268905639648</v>
      </c>
      <c r="E6" s="408">
        <v>0.30842138290405274</v>
      </c>
    </row>
    <row r="7" spans="1:7" x14ac:dyDescent="0.2">
      <c r="A7" s="397" t="s">
        <v>483</v>
      </c>
      <c r="B7" s="403">
        <v>0.57044544219970705</v>
      </c>
      <c r="C7" s="403">
        <v>0.48371356964111328</v>
      </c>
      <c r="D7" s="403">
        <v>0.44895370483398439</v>
      </c>
      <c r="E7" s="404">
        <v>0.46711887359619142</v>
      </c>
    </row>
    <row r="8" spans="1:7" x14ac:dyDescent="0.2">
      <c r="C8" s="420"/>
      <c r="D8" s="420"/>
      <c r="E8" s="420"/>
    </row>
    <row r="9" spans="1:7" ht="60.6" customHeight="1" x14ac:dyDescent="0.2">
      <c r="A9" s="837" t="s">
        <v>661</v>
      </c>
      <c r="B9" s="772"/>
      <c r="C9" s="772"/>
      <c r="D9" s="772"/>
      <c r="E9" s="772"/>
    </row>
    <row r="11" spans="1:7" x14ac:dyDescent="0.2">
      <c r="A11" s="421" t="s">
        <v>659</v>
      </c>
    </row>
    <row r="13" spans="1:7" x14ac:dyDescent="0.2">
      <c r="A13" s="25" t="s">
        <v>660</v>
      </c>
    </row>
  </sheetData>
  <mergeCells count="2">
    <mergeCell ref="A1:E1"/>
    <mergeCell ref="A9:E9"/>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7998-4D4B-4CB6-82A1-DEAF258D9FF9}">
  <dimension ref="A1:J21"/>
  <sheetViews>
    <sheetView zoomScale="90" zoomScaleNormal="90" workbookViewId="0">
      <selection sqref="A1:H1"/>
    </sheetView>
  </sheetViews>
  <sheetFormatPr defaultColWidth="9.140625" defaultRowHeight="12.75" x14ac:dyDescent="0.2"/>
  <cols>
    <col min="1" max="1" width="29" style="298" customWidth="1"/>
    <col min="2" max="16384" width="9.140625" style="298"/>
  </cols>
  <sheetData>
    <row r="1" spans="1:10" ht="41.25" customHeight="1" x14ac:dyDescent="0.2">
      <c r="A1" s="838" t="s">
        <v>711</v>
      </c>
      <c r="B1" s="838"/>
      <c r="C1" s="838"/>
      <c r="D1" s="838"/>
      <c r="E1" s="838"/>
      <c r="F1" s="838"/>
      <c r="G1" s="838"/>
      <c r="H1" s="838"/>
    </row>
    <row r="2" spans="1:10" ht="38.25" x14ac:dyDescent="0.2">
      <c r="A2" s="299"/>
      <c r="B2" s="300" t="s">
        <v>442</v>
      </c>
      <c r="C2" s="300" t="s">
        <v>443</v>
      </c>
      <c r="D2" s="300" t="s">
        <v>382</v>
      </c>
      <c r="E2" s="300" t="s">
        <v>444</v>
      </c>
      <c r="F2" s="300" t="s">
        <v>445</v>
      </c>
      <c r="G2" s="300" t="s">
        <v>446</v>
      </c>
      <c r="H2" s="300" t="s">
        <v>447</v>
      </c>
      <c r="J2" s="301"/>
    </row>
    <row r="3" spans="1:10" x14ac:dyDescent="0.2">
      <c r="A3" s="298" t="s">
        <v>448</v>
      </c>
      <c r="B3" s="302">
        <v>0.31686700000000001</v>
      </c>
      <c r="C3" s="302">
        <v>0.10950799999999999</v>
      </c>
      <c r="D3" s="302">
        <v>0.14110300000000001</v>
      </c>
      <c r="E3" s="302">
        <v>0.21274000000000001</v>
      </c>
      <c r="F3" s="302">
        <v>0.11310700000000001</v>
      </c>
      <c r="G3" s="302">
        <v>4.7764000000000001E-2</v>
      </c>
      <c r="H3" s="302">
        <v>5.8912000000000006E-2</v>
      </c>
      <c r="J3" s="301"/>
    </row>
    <row r="4" spans="1:10" x14ac:dyDescent="0.2">
      <c r="A4" s="303" t="s">
        <v>449</v>
      </c>
      <c r="B4" s="304">
        <v>0.24546199999999999</v>
      </c>
      <c r="C4" s="304">
        <v>0.142154</v>
      </c>
      <c r="D4" s="304">
        <v>0.14450499999999999</v>
      </c>
      <c r="E4" s="304">
        <v>0.19085999999999997</v>
      </c>
      <c r="F4" s="304">
        <v>0.16179500000000002</v>
      </c>
      <c r="G4" s="304">
        <v>6.6087999999999994E-2</v>
      </c>
      <c r="H4" s="304">
        <v>4.9137000000000007E-2</v>
      </c>
      <c r="I4" s="305"/>
    </row>
    <row r="5" spans="1:10" x14ac:dyDescent="0.2">
      <c r="A5" s="303" t="s">
        <v>450</v>
      </c>
      <c r="B5" s="304">
        <v>0.26227299999999998</v>
      </c>
      <c r="C5" s="304">
        <v>0.12167799999999999</v>
      </c>
      <c r="D5" s="304">
        <v>0.158306</v>
      </c>
      <c r="E5" s="304">
        <v>0.21263699999999999</v>
      </c>
      <c r="F5" s="304">
        <v>0.13482</v>
      </c>
      <c r="G5" s="304">
        <v>5.2436999999999998E-2</v>
      </c>
      <c r="H5" s="304">
        <v>5.7849000000000005E-2</v>
      </c>
      <c r="I5" s="305"/>
    </row>
    <row r="6" spans="1:10" x14ac:dyDescent="0.2">
      <c r="A6" s="303" t="s">
        <v>451</v>
      </c>
      <c r="B6" s="304">
        <v>0.303066</v>
      </c>
      <c r="C6" s="304">
        <v>9.5138E-2</v>
      </c>
      <c r="D6" s="304">
        <v>0.140845</v>
      </c>
      <c r="E6" s="304">
        <v>0.23838000000000001</v>
      </c>
      <c r="F6" s="304">
        <v>9.873599999999999E-2</v>
      </c>
      <c r="G6" s="304">
        <v>5.3273000000000001E-2</v>
      </c>
      <c r="H6" s="304">
        <v>7.0564000000000002E-2</v>
      </c>
      <c r="I6" s="305"/>
    </row>
    <row r="7" spans="1:10" x14ac:dyDescent="0.2">
      <c r="A7" s="303" t="s">
        <v>452</v>
      </c>
      <c r="B7" s="304">
        <v>0.41291600000000001</v>
      </c>
      <c r="C7" s="304">
        <v>9.0176999999999993E-2</v>
      </c>
      <c r="D7" s="304">
        <v>0.127828</v>
      </c>
      <c r="E7" s="304">
        <v>0.20785699999999999</v>
      </c>
      <c r="F7" s="304">
        <v>7.6405000000000001E-2</v>
      </c>
      <c r="G7" s="304">
        <v>2.7585999999999999E-2</v>
      </c>
      <c r="H7" s="304">
        <v>5.7230999999999997E-2</v>
      </c>
      <c r="I7" s="305"/>
    </row>
    <row r="8" spans="1:10" x14ac:dyDescent="0.2">
      <c r="B8" s="306"/>
      <c r="C8" s="306"/>
      <c r="D8" s="306"/>
      <c r="E8" s="306"/>
      <c r="F8" s="306"/>
      <c r="G8" s="306"/>
      <c r="H8" s="306"/>
    </row>
    <row r="9" spans="1:10" x14ac:dyDescent="0.2">
      <c r="A9" s="307" t="s">
        <v>453</v>
      </c>
      <c r="B9" s="308">
        <v>0.25191800000000003</v>
      </c>
      <c r="C9" s="308">
        <v>0.105681</v>
      </c>
      <c r="D9" s="308">
        <v>0.114153</v>
      </c>
      <c r="E9" s="308">
        <v>0.12568799999999999</v>
      </c>
      <c r="F9" s="308">
        <v>0.12573299999999998</v>
      </c>
      <c r="G9" s="308">
        <v>0.109862</v>
      </c>
      <c r="H9" s="308">
        <v>0.166965</v>
      </c>
      <c r="I9" s="305"/>
    </row>
    <row r="11" spans="1:10" ht="78.75" customHeight="1" x14ac:dyDescent="0.25">
      <c r="A11" s="839" t="s">
        <v>454</v>
      </c>
      <c r="B11" s="774"/>
      <c r="C11" s="774"/>
      <c r="D11" s="774"/>
      <c r="E11" s="774"/>
      <c r="F11" s="774"/>
      <c r="G11" s="774"/>
      <c r="H11" s="774"/>
    </row>
    <row r="12" spans="1:10" x14ac:dyDescent="0.2">
      <c r="A12" s="309"/>
    </row>
    <row r="13" spans="1:10" x14ac:dyDescent="0.2">
      <c r="A13" s="309" t="s">
        <v>455</v>
      </c>
    </row>
    <row r="14" spans="1:10" x14ac:dyDescent="0.2">
      <c r="A14" s="309"/>
    </row>
    <row r="15" spans="1:10" x14ac:dyDescent="0.2">
      <c r="A15" s="310" t="s">
        <v>456</v>
      </c>
    </row>
    <row r="16" spans="1:10" x14ac:dyDescent="0.2">
      <c r="A16" s="309"/>
    </row>
    <row r="17" spans="1:1" x14ac:dyDescent="0.2">
      <c r="A17" s="309"/>
    </row>
    <row r="18" spans="1:1" x14ac:dyDescent="0.2">
      <c r="A18" s="309"/>
    </row>
    <row r="19" spans="1:1" x14ac:dyDescent="0.2">
      <c r="A19" s="309"/>
    </row>
    <row r="21" spans="1:1" x14ac:dyDescent="0.2">
      <c r="A21" s="309"/>
    </row>
  </sheetData>
  <mergeCells count="2">
    <mergeCell ref="A1:H1"/>
    <mergeCell ref="A11:H1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4A260-80E1-4398-9672-5114284589FE}">
  <sheetPr>
    <tabColor theme="5" tint="0.39997558519241921"/>
  </sheetPr>
  <dimension ref="A1:BB48"/>
  <sheetViews>
    <sheetView zoomScale="80" zoomScaleNormal="80" workbookViewId="0">
      <selection activeCell="F34" sqref="F34"/>
    </sheetView>
  </sheetViews>
  <sheetFormatPr defaultColWidth="11.42578125" defaultRowHeight="12.75" x14ac:dyDescent="0.2"/>
  <cols>
    <col min="1" max="1" width="21.85546875" style="29" customWidth="1"/>
    <col min="2" max="2" width="53.7109375" style="29" bestFit="1" customWidth="1"/>
    <col min="3" max="3" width="13.42578125" style="29" customWidth="1"/>
    <col min="4" max="4" width="13.5703125" style="29" customWidth="1"/>
    <col min="5" max="39" width="11.42578125" style="29" customWidth="1"/>
    <col min="40" max="40" width="9.42578125" style="29" customWidth="1"/>
    <col min="41" max="42" width="11.42578125" style="29" customWidth="1"/>
    <col min="43" max="43" width="12.5703125" style="29" bestFit="1" customWidth="1"/>
    <col min="44" max="44" width="12.28515625" style="29" bestFit="1" customWidth="1"/>
    <col min="45" max="46" width="11.42578125" style="29" customWidth="1"/>
    <col min="47" max="47" width="11.85546875" style="29" customWidth="1"/>
    <col min="48" max="48" width="11.140625" style="29" customWidth="1"/>
    <col min="49" max="49" width="10.42578125" style="29" customWidth="1"/>
    <col min="50" max="50" width="12.28515625" style="29" customWidth="1"/>
    <col min="51" max="51" width="10.7109375" style="29" customWidth="1"/>
    <col min="52" max="52" width="11.5703125" style="29" customWidth="1"/>
    <col min="53" max="16384" width="11.42578125" style="29"/>
  </cols>
  <sheetData>
    <row r="1" spans="1:54" ht="42.75" customHeight="1" x14ac:dyDescent="0.2">
      <c r="A1" s="40" t="s">
        <v>142</v>
      </c>
      <c r="B1" s="28"/>
    </row>
    <row r="2" spans="1:54" ht="34.5" customHeight="1" x14ac:dyDescent="0.2">
      <c r="A2" s="34"/>
      <c r="B2" s="613"/>
      <c r="C2" s="31" t="s">
        <v>59</v>
      </c>
      <c r="D2" s="31" t="s">
        <v>60</v>
      </c>
      <c r="E2" s="31" t="s">
        <v>61</v>
      </c>
      <c r="F2" s="31" t="s">
        <v>62</v>
      </c>
      <c r="G2" s="31" t="s">
        <v>63</v>
      </c>
      <c r="H2" s="31" t="s">
        <v>64</v>
      </c>
      <c r="I2" s="31" t="s">
        <v>65</v>
      </c>
      <c r="J2" s="31" t="s">
        <v>66</v>
      </c>
      <c r="K2" s="31" t="s">
        <v>67</v>
      </c>
      <c r="L2" s="31" t="s">
        <v>68</v>
      </c>
      <c r="M2" s="31" t="s">
        <v>69</v>
      </c>
      <c r="N2" s="31" t="s">
        <v>70</v>
      </c>
      <c r="O2" s="31" t="s">
        <v>71</v>
      </c>
      <c r="P2" s="31" t="s">
        <v>72</v>
      </c>
      <c r="Q2" s="31" t="s">
        <v>73</v>
      </c>
      <c r="R2" s="31" t="s">
        <v>74</v>
      </c>
      <c r="S2" s="31" t="s">
        <v>75</v>
      </c>
      <c r="T2" s="31" t="s">
        <v>76</v>
      </c>
      <c r="U2" s="31" t="s">
        <v>77</v>
      </c>
      <c r="V2" s="31" t="s">
        <v>78</v>
      </c>
      <c r="W2" s="31" t="s">
        <v>79</v>
      </c>
      <c r="X2" s="31" t="s">
        <v>80</v>
      </c>
      <c r="Y2" s="31" t="s">
        <v>81</v>
      </c>
      <c r="Z2" s="31" t="s">
        <v>82</v>
      </c>
      <c r="AA2" s="31" t="s">
        <v>83</v>
      </c>
      <c r="AB2" s="31" t="s">
        <v>84</v>
      </c>
      <c r="AC2" s="31" t="s">
        <v>85</v>
      </c>
      <c r="AD2" s="31" t="s">
        <v>86</v>
      </c>
      <c r="AE2" s="32" t="s">
        <v>87</v>
      </c>
      <c r="AF2" s="32" t="s">
        <v>88</v>
      </c>
      <c r="AG2" s="32" t="s">
        <v>89</v>
      </c>
      <c r="AH2" s="33" t="s">
        <v>90</v>
      </c>
      <c r="AI2" s="33" t="s">
        <v>91</v>
      </c>
      <c r="AJ2" s="33" t="s">
        <v>92</v>
      </c>
      <c r="AK2" s="33" t="s">
        <v>93</v>
      </c>
      <c r="AL2" s="33" t="s">
        <v>94</v>
      </c>
      <c r="AM2" s="33" t="s">
        <v>95</v>
      </c>
      <c r="AN2" s="33" t="s">
        <v>96</v>
      </c>
      <c r="AO2" s="33" t="s">
        <v>97</v>
      </c>
      <c r="AP2" s="33" t="s">
        <v>98</v>
      </c>
      <c r="AQ2" s="33" t="s">
        <v>99</v>
      </c>
      <c r="AR2" s="33" t="s">
        <v>100</v>
      </c>
      <c r="AS2" s="33" t="s">
        <v>101</v>
      </c>
      <c r="AT2" s="33" t="s">
        <v>102</v>
      </c>
      <c r="AU2" s="33" t="s">
        <v>103</v>
      </c>
      <c r="AV2" s="32" t="s">
        <v>104</v>
      </c>
      <c r="AW2" s="32" t="s">
        <v>105</v>
      </c>
      <c r="AX2" s="32" t="s">
        <v>139</v>
      </c>
      <c r="AY2" s="32" t="s">
        <v>107</v>
      </c>
      <c r="AZ2" s="32" t="s">
        <v>108</v>
      </c>
      <c r="BA2" s="32" t="s">
        <v>251</v>
      </c>
      <c r="BB2" s="32" t="s">
        <v>719</v>
      </c>
    </row>
    <row r="3" spans="1:54" x14ac:dyDescent="0.2">
      <c r="A3" s="614" t="s">
        <v>109</v>
      </c>
      <c r="AN3" s="259" t="s">
        <v>110</v>
      </c>
      <c r="AO3" s="259" t="s">
        <v>110</v>
      </c>
    </row>
    <row r="4" spans="1:54" x14ac:dyDescent="0.2">
      <c r="A4" s="616" t="s">
        <v>111</v>
      </c>
      <c r="B4" s="616"/>
    </row>
    <row r="5" spans="1:54" x14ac:dyDescent="0.2">
      <c r="B5" s="29" t="s">
        <v>112</v>
      </c>
      <c r="C5" s="26">
        <v>0</v>
      </c>
      <c r="D5" s="26">
        <v>0</v>
      </c>
      <c r="E5" s="26">
        <v>0</v>
      </c>
      <c r="F5" s="35">
        <v>47.588999999999999</v>
      </c>
      <c r="G5" s="35">
        <v>358.35300000000001</v>
      </c>
      <c r="H5" s="35">
        <v>925.99800000000005</v>
      </c>
      <c r="I5" s="35">
        <v>1475.444</v>
      </c>
      <c r="J5" s="35">
        <v>1524.34</v>
      </c>
      <c r="K5" s="35">
        <v>1540.895</v>
      </c>
      <c r="L5" s="35">
        <v>2357.2220000000002</v>
      </c>
      <c r="M5" s="35">
        <v>2387.1170000000002</v>
      </c>
      <c r="N5" s="35">
        <v>2299.7179999999998</v>
      </c>
      <c r="O5" s="35">
        <v>2420.5169999999998</v>
      </c>
      <c r="P5" s="35">
        <v>2797.0569999999998</v>
      </c>
      <c r="Q5" s="35">
        <v>3052.9990520000001</v>
      </c>
      <c r="R5" s="35">
        <v>3597.3799210000002</v>
      </c>
      <c r="S5" s="35">
        <v>3460.0065509999999</v>
      </c>
      <c r="T5" s="35">
        <v>3754.3294810000002</v>
      </c>
      <c r="U5" s="35">
        <v>4475.6932489999999</v>
      </c>
      <c r="V5" s="35">
        <v>4777.8442320000004</v>
      </c>
      <c r="W5" s="35">
        <v>4935.1910049999997</v>
      </c>
      <c r="X5" s="35">
        <v>5792.7028289999998</v>
      </c>
      <c r="Y5" s="35">
        <v>6175.9023639999996</v>
      </c>
      <c r="Z5" s="35">
        <v>5654.4532650000001</v>
      </c>
      <c r="AA5" s="35">
        <v>5519.4744920000003</v>
      </c>
      <c r="AB5" s="35">
        <v>5471.7077099999997</v>
      </c>
      <c r="AC5" s="35">
        <v>5780.0328879999997</v>
      </c>
      <c r="AD5" s="35">
        <v>6331.091265</v>
      </c>
      <c r="AE5" s="35">
        <v>7232.781489</v>
      </c>
      <c r="AF5" s="35">
        <v>7208.5004909999998</v>
      </c>
      <c r="AG5" s="35">
        <v>7956.3041839999996</v>
      </c>
      <c r="AH5" s="35">
        <v>9975.0923399999992</v>
      </c>
      <c r="AI5" s="35">
        <v>11641.551718000001</v>
      </c>
      <c r="AJ5" s="35">
        <v>12707.897337</v>
      </c>
      <c r="AK5" s="35">
        <v>13149.939759999999</v>
      </c>
      <c r="AL5" s="35">
        <v>12693.127982</v>
      </c>
      <c r="AM5" s="35">
        <v>12817.316257</v>
      </c>
      <c r="AN5" s="35">
        <v>14676.345099</v>
      </c>
      <c r="AO5" s="35">
        <v>18291.082120999999</v>
      </c>
      <c r="AP5" s="35">
        <v>29992.440234000002</v>
      </c>
      <c r="AQ5" s="35">
        <v>35676.927368999997</v>
      </c>
      <c r="AR5" s="35">
        <v>33575.066024</v>
      </c>
      <c r="AS5" s="35">
        <v>32060.935590000001</v>
      </c>
      <c r="AT5" s="35">
        <v>31476.774043000001</v>
      </c>
      <c r="AU5" s="35">
        <v>30626.469238999998</v>
      </c>
      <c r="AV5" s="35">
        <v>28558.923713</v>
      </c>
      <c r="AW5" s="35">
        <v>26893.884227999999</v>
      </c>
      <c r="AX5" s="35">
        <v>28671.733830000001</v>
      </c>
      <c r="AY5" s="35">
        <v>28409.399065000001</v>
      </c>
      <c r="AZ5" s="617">
        <v>28417.320803999999</v>
      </c>
      <c r="BA5" s="617">
        <v>26466.246039000001</v>
      </c>
      <c r="BB5" s="617">
        <v>25865.306096786084</v>
      </c>
    </row>
    <row r="6" spans="1:54" x14ac:dyDescent="0.2">
      <c r="B6" s="29" t="s">
        <v>113</v>
      </c>
      <c r="C6" s="35">
        <v>164.6</v>
      </c>
      <c r="D6" s="35">
        <v>177.33699999999999</v>
      </c>
      <c r="E6" s="35">
        <v>210.3</v>
      </c>
      <c r="F6" s="35">
        <v>210.3</v>
      </c>
      <c r="G6" s="35">
        <v>210.3</v>
      </c>
      <c r="H6" s="35">
        <v>240.3</v>
      </c>
      <c r="I6" s="35">
        <v>240.09299999999999</v>
      </c>
      <c r="J6" s="35">
        <v>250.09299999999999</v>
      </c>
      <c r="K6" s="35">
        <v>269.96300000000002</v>
      </c>
      <c r="L6" s="35">
        <v>338.42</v>
      </c>
      <c r="M6" s="35">
        <v>368.81099999999998</v>
      </c>
      <c r="N6" s="35">
        <v>366.99</v>
      </c>
      <c r="O6" s="35">
        <v>351.995</v>
      </c>
      <c r="P6" s="35">
        <v>352.99799999999999</v>
      </c>
      <c r="Q6" s="35">
        <v>374.59800000000001</v>
      </c>
      <c r="R6" s="35">
        <v>411.471</v>
      </c>
      <c r="S6" s="35">
        <v>392.995</v>
      </c>
      <c r="T6" s="35">
        <v>411.99700000000001</v>
      </c>
      <c r="U6" s="35">
        <v>408.41399999999999</v>
      </c>
      <c r="V6" s="35">
        <v>436.99900000000002</v>
      </c>
      <c r="W6" s="35">
        <v>457.995</v>
      </c>
      <c r="X6" s="35">
        <v>519.64499999999998</v>
      </c>
      <c r="Y6" s="35">
        <v>579.56100000000004</v>
      </c>
      <c r="Z6" s="35">
        <v>583.28700000000003</v>
      </c>
      <c r="AA6" s="35">
        <v>582.56500000000005</v>
      </c>
      <c r="AB6" s="35">
        <v>582.98</v>
      </c>
      <c r="AC6" s="35">
        <v>583.14499999999998</v>
      </c>
      <c r="AD6" s="35">
        <v>583.20000000000005</v>
      </c>
      <c r="AE6" s="35">
        <v>613.78300000000002</v>
      </c>
      <c r="AF6" s="35">
        <v>618.899</v>
      </c>
      <c r="AG6" s="35">
        <v>620.84199999999998</v>
      </c>
      <c r="AH6" s="35">
        <v>690.63</v>
      </c>
      <c r="AI6" s="35">
        <v>724.70699999999999</v>
      </c>
      <c r="AJ6" s="35">
        <v>759.18899999999996</v>
      </c>
      <c r="AK6" s="35">
        <v>770.18899999999996</v>
      </c>
      <c r="AL6" s="35">
        <v>778.45799999999997</v>
      </c>
      <c r="AM6" s="35">
        <v>770.75</v>
      </c>
      <c r="AN6" s="35">
        <v>770.69</v>
      </c>
      <c r="AO6" s="35">
        <v>757.26800000000003</v>
      </c>
      <c r="AP6" s="35">
        <v>735.70600000000002</v>
      </c>
      <c r="AQ6" s="35">
        <v>757.32500000000005</v>
      </c>
      <c r="AR6" s="35">
        <v>735.70600000000002</v>
      </c>
      <c r="AS6" s="35">
        <v>733.06100000000004</v>
      </c>
      <c r="AT6" s="35">
        <v>732.85799999999995</v>
      </c>
      <c r="AU6" s="35">
        <v>733.13</v>
      </c>
      <c r="AV6" s="35">
        <v>733.13</v>
      </c>
      <c r="AW6" s="35">
        <v>733.12900000000002</v>
      </c>
      <c r="AX6" s="35">
        <v>733.06</v>
      </c>
      <c r="AY6" s="35">
        <v>839.31700000000001</v>
      </c>
      <c r="AZ6" s="617">
        <v>839.62400000000002</v>
      </c>
      <c r="BA6" s="617">
        <v>864.54399999999998</v>
      </c>
      <c r="BB6" s="617">
        <v>871.17284500000005</v>
      </c>
    </row>
    <row r="7" spans="1:54" x14ac:dyDescent="0.2">
      <c r="B7" s="29" t="s">
        <v>114</v>
      </c>
      <c r="C7" s="26">
        <v>0</v>
      </c>
      <c r="D7" s="26">
        <v>0</v>
      </c>
      <c r="E7" s="26">
        <v>0</v>
      </c>
      <c r="F7" s="26">
        <v>0</v>
      </c>
      <c r="G7" s="35">
        <v>18.899999999999999</v>
      </c>
      <c r="H7" s="35">
        <v>19.7</v>
      </c>
      <c r="I7" s="35">
        <v>43.7</v>
      </c>
      <c r="J7" s="35">
        <v>59.7</v>
      </c>
      <c r="K7" s="35">
        <v>63.6</v>
      </c>
      <c r="L7" s="35">
        <v>76.400000000000006</v>
      </c>
      <c r="M7" s="35">
        <v>72.330025000000006</v>
      </c>
      <c r="N7" s="35">
        <v>77.731472999999994</v>
      </c>
      <c r="O7" s="35">
        <v>73.855197000000004</v>
      </c>
      <c r="P7" s="35">
        <v>60.122323000000002</v>
      </c>
      <c r="Q7" s="35">
        <v>75.951083999999994</v>
      </c>
      <c r="R7" s="35">
        <v>75.831170999999998</v>
      </c>
      <c r="S7" s="35">
        <v>72.707291999999995</v>
      </c>
      <c r="T7" s="35">
        <v>75.382183999999995</v>
      </c>
      <c r="U7" s="35">
        <v>72.298754000000002</v>
      </c>
      <c r="V7" s="35">
        <v>71.439411000000007</v>
      </c>
      <c r="W7" s="35">
        <v>58.839016000000001</v>
      </c>
      <c r="X7" s="35">
        <v>62.308059999999998</v>
      </c>
      <c r="Y7" s="35">
        <v>71.428815999999998</v>
      </c>
      <c r="Z7" s="35">
        <v>71.876865000000009</v>
      </c>
      <c r="AA7" s="35">
        <v>72.353335999999999</v>
      </c>
      <c r="AB7" s="35">
        <v>64.23719100000001</v>
      </c>
      <c r="AC7" s="35">
        <v>31.817015999999999</v>
      </c>
      <c r="AD7" s="35">
        <v>49.809816999999995</v>
      </c>
      <c r="AE7" s="35">
        <v>24.823816000000001</v>
      </c>
      <c r="AF7" s="35">
        <v>25.059591999999999</v>
      </c>
      <c r="AG7" s="35">
        <v>40</v>
      </c>
      <c r="AH7" s="35">
        <v>55</v>
      </c>
      <c r="AI7" s="35">
        <v>66.423181999999997</v>
      </c>
      <c r="AJ7" s="35">
        <v>66.174529999999962</v>
      </c>
      <c r="AK7" s="35">
        <v>65.635941000000003</v>
      </c>
      <c r="AL7" s="35">
        <v>65.004086482442261</v>
      </c>
      <c r="AM7" s="35">
        <v>64.444271999999998</v>
      </c>
      <c r="AN7" s="35">
        <v>64.72164699999999</v>
      </c>
      <c r="AO7" s="35">
        <v>63.865519999999975</v>
      </c>
      <c r="AP7" s="35">
        <v>63.037040000000005</v>
      </c>
      <c r="AQ7" s="35">
        <v>61.120928999999997</v>
      </c>
      <c r="AR7" s="26">
        <v>0</v>
      </c>
      <c r="AS7" s="26">
        <v>0</v>
      </c>
      <c r="AT7" s="26">
        <v>0</v>
      </c>
      <c r="AU7" s="26">
        <v>0</v>
      </c>
      <c r="AV7" s="26">
        <v>0</v>
      </c>
      <c r="AW7" s="26">
        <v>0</v>
      </c>
      <c r="AX7" s="26">
        <v>0</v>
      </c>
      <c r="AY7" s="26">
        <v>0</v>
      </c>
      <c r="AZ7" s="26">
        <v>0</v>
      </c>
      <c r="BA7" s="26">
        <v>0</v>
      </c>
      <c r="BB7" s="26">
        <v>0</v>
      </c>
    </row>
    <row r="8" spans="1:54" x14ac:dyDescent="0.2">
      <c r="B8" s="29" t="s">
        <v>115</v>
      </c>
      <c r="C8" s="26">
        <v>0</v>
      </c>
      <c r="D8" s="26">
        <v>0</v>
      </c>
      <c r="E8" s="26">
        <v>0</v>
      </c>
      <c r="F8" s="26">
        <v>0</v>
      </c>
      <c r="G8" s="26">
        <v>0</v>
      </c>
      <c r="H8" s="26">
        <v>0</v>
      </c>
      <c r="I8" s="26">
        <v>0</v>
      </c>
      <c r="J8" s="26">
        <v>0</v>
      </c>
      <c r="K8" s="26">
        <v>0</v>
      </c>
      <c r="L8" s="26">
        <v>0</v>
      </c>
      <c r="M8" s="26">
        <v>0</v>
      </c>
      <c r="N8" s="26">
        <v>0</v>
      </c>
      <c r="O8" s="26">
        <v>0</v>
      </c>
      <c r="P8" s="26">
        <v>0</v>
      </c>
      <c r="Q8" s="26">
        <v>0</v>
      </c>
      <c r="R8" s="26">
        <v>0</v>
      </c>
      <c r="S8" s="26">
        <v>0</v>
      </c>
      <c r="T8" s="26">
        <v>0</v>
      </c>
      <c r="U8" s="26">
        <v>0</v>
      </c>
      <c r="V8" s="26">
        <v>0</v>
      </c>
      <c r="W8" s="26">
        <v>0</v>
      </c>
      <c r="X8" s="26">
        <v>0</v>
      </c>
      <c r="Y8" s="26">
        <v>0</v>
      </c>
      <c r="Z8" s="26">
        <v>0</v>
      </c>
      <c r="AA8" s="26">
        <v>0</v>
      </c>
      <c r="AB8" s="26">
        <v>0</v>
      </c>
      <c r="AC8" s="26">
        <v>0</v>
      </c>
      <c r="AD8" s="26">
        <v>0</v>
      </c>
      <c r="AE8" s="26">
        <v>0</v>
      </c>
      <c r="AF8" s="26">
        <v>0</v>
      </c>
      <c r="AG8" s="26">
        <v>0</v>
      </c>
      <c r="AH8" s="26">
        <v>0</v>
      </c>
      <c r="AI8" s="26">
        <v>0</v>
      </c>
      <c r="AJ8" s="26">
        <v>0</v>
      </c>
      <c r="AK8" s="26">
        <v>0</v>
      </c>
      <c r="AL8" s="26">
        <v>0</v>
      </c>
      <c r="AM8" s="35">
        <v>242</v>
      </c>
      <c r="AN8" s="35">
        <v>308.68902300000002</v>
      </c>
      <c r="AO8" s="35">
        <v>339.58818600000001</v>
      </c>
      <c r="AP8" s="35">
        <v>479</v>
      </c>
      <c r="AQ8" s="35">
        <v>553.34</v>
      </c>
      <c r="AR8" s="26">
        <v>0</v>
      </c>
      <c r="AS8" s="26">
        <v>0</v>
      </c>
      <c r="AT8" s="26">
        <v>0</v>
      </c>
      <c r="AU8" s="26">
        <v>0</v>
      </c>
      <c r="AV8" s="26">
        <v>0</v>
      </c>
      <c r="AW8" s="26">
        <v>0</v>
      </c>
      <c r="AX8" s="26">
        <v>0</v>
      </c>
      <c r="AY8" s="26">
        <v>0</v>
      </c>
      <c r="AZ8" s="26">
        <v>0</v>
      </c>
      <c r="BA8" s="26">
        <v>0</v>
      </c>
      <c r="BB8" s="26">
        <v>0</v>
      </c>
    </row>
    <row r="9" spans="1:54" x14ac:dyDescent="0.2">
      <c r="B9" s="29" t="s">
        <v>116</v>
      </c>
      <c r="C9" s="26">
        <v>0</v>
      </c>
      <c r="D9" s="26">
        <v>0</v>
      </c>
      <c r="E9" s="26">
        <v>0</v>
      </c>
      <c r="F9" s="26">
        <v>0</v>
      </c>
      <c r="G9" s="26">
        <v>0</v>
      </c>
      <c r="H9" s="26">
        <v>0</v>
      </c>
      <c r="I9" s="26">
        <v>0</v>
      </c>
      <c r="J9" s="26">
        <v>0</v>
      </c>
      <c r="K9" s="26">
        <v>0</v>
      </c>
      <c r="L9" s="26">
        <v>0</v>
      </c>
      <c r="M9" s="26">
        <v>0</v>
      </c>
      <c r="N9" s="26">
        <v>0</v>
      </c>
      <c r="O9" s="26">
        <v>0</v>
      </c>
      <c r="P9" s="26">
        <v>0</v>
      </c>
      <c r="Q9" s="26">
        <v>0</v>
      </c>
      <c r="R9" s="26">
        <v>0</v>
      </c>
      <c r="S9" s="26">
        <v>0</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c r="AL9" s="26">
        <v>0</v>
      </c>
      <c r="AM9" s="35">
        <v>205</v>
      </c>
      <c r="AN9" s="35">
        <v>204.86950400000001</v>
      </c>
      <c r="AO9" s="35">
        <v>199.783511</v>
      </c>
      <c r="AP9" s="35">
        <v>359</v>
      </c>
      <c r="AQ9" s="35">
        <v>432.65208100000001</v>
      </c>
      <c r="AR9" s="26">
        <v>0</v>
      </c>
      <c r="AS9" s="26">
        <v>0</v>
      </c>
      <c r="AT9" s="26">
        <v>0</v>
      </c>
      <c r="AU9" s="26">
        <v>0</v>
      </c>
      <c r="AV9" s="26">
        <v>0</v>
      </c>
      <c r="AW9" s="26">
        <v>0</v>
      </c>
      <c r="AX9" s="26">
        <v>0</v>
      </c>
      <c r="AY9" s="26">
        <v>0</v>
      </c>
      <c r="AZ9" s="26">
        <v>0</v>
      </c>
      <c r="BA9" s="26">
        <v>0</v>
      </c>
      <c r="BB9" s="26">
        <v>0</v>
      </c>
    </row>
    <row r="10" spans="1:54" ht="13.5" customHeight="1" x14ac:dyDescent="0.2">
      <c r="A10" s="618"/>
      <c r="B10" s="29" t="s">
        <v>117</v>
      </c>
      <c r="C10" s="35">
        <v>1185.4977936499999</v>
      </c>
      <c r="D10" s="35">
        <v>1180.36238585</v>
      </c>
      <c r="E10" s="35">
        <v>1990.8774100999999</v>
      </c>
      <c r="F10" s="35">
        <v>2341.4619367</v>
      </c>
      <c r="G10" s="35">
        <v>3447.7144863499998</v>
      </c>
      <c r="H10" s="35">
        <v>4276.7823109999999</v>
      </c>
      <c r="I10" s="35">
        <v>3098.0421154000001</v>
      </c>
      <c r="J10" s="35">
        <v>2804.4860515999999</v>
      </c>
      <c r="K10" s="35">
        <v>2292.7522645499998</v>
      </c>
      <c r="L10" s="35">
        <v>2343.0400440499998</v>
      </c>
      <c r="M10" s="35">
        <v>1914.8778843999999</v>
      </c>
      <c r="N10" s="35">
        <v>1582.6412854999999</v>
      </c>
      <c r="O10" s="35">
        <v>1621.8198851</v>
      </c>
      <c r="P10" s="35">
        <v>1106.9034420999999</v>
      </c>
      <c r="Q10" s="35">
        <v>987.45794739999997</v>
      </c>
      <c r="R10" s="35">
        <v>881.01427260000003</v>
      </c>
      <c r="S10" s="35">
        <v>872.2156291</v>
      </c>
      <c r="T10" s="35">
        <v>900.98240005999992</v>
      </c>
      <c r="U10" s="35">
        <v>863.50748639999995</v>
      </c>
      <c r="V10" s="35">
        <v>708.04531179999992</v>
      </c>
      <c r="W10" s="35">
        <v>680.36700771000005</v>
      </c>
      <c r="X10" s="35">
        <v>855.42296779999992</v>
      </c>
      <c r="Y10" s="35">
        <v>940.37923000000001</v>
      </c>
      <c r="Z10" s="35">
        <v>1042.0994631999999</v>
      </c>
      <c r="AA10" s="35">
        <v>1023.755628</v>
      </c>
      <c r="AB10" s="35">
        <v>1020.306134</v>
      </c>
      <c r="AC10" s="35">
        <v>1004.869272</v>
      </c>
      <c r="AD10" s="35">
        <v>1013.873992</v>
      </c>
      <c r="AE10" s="35">
        <v>1156.4138780000001</v>
      </c>
      <c r="AF10" s="35">
        <v>1128.6276780000001</v>
      </c>
      <c r="AG10" s="35">
        <v>1310.439048</v>
      </c>
      <c r="AH10" s="35">
        <v>1601.468048</v>
      </c>
      <c r="AI10" s="35">
        <v>1960.1590000000001</v>
      </c>
      <c r="AJ10" s="35">
        <v>2274.36</v>
      </c>
      <c r="AK10" s="35">
        <v>2448.0700000000002</v>
      </c>
      <c r="AL10" s="35">
        <v>2610.0230000000001</v>
      </c>
      <c r="AM10" s="35">
        <v>2726.78</v>
      </c>
      <c r="AN10" s="35">
        <v>2837.2130000000002</v>
      </c>
      <c r="AO10" s="35">
        <v>3439.127</v>
      </c>
      <c r="AP10" s="35">
        <v>7740.76</v>
      </c>
      <c r="AQ10" s="35">
        <v>9829.9280450000006</v>
      </c>
      <c r="AR10" s="35">
        <v>10054.531622459999</v>
      </c>
      <c r="AS10" s="35">
        <v>11667.140394</v>
      </c>
      <c r="AT10" s="35">
        <v>12005.67539011</v>
      </c>
      <c r="AU10" s="35">
        <v>12354.919361</v>
      </c>
      <c r="AV10" s="35">
        <v>12627.164917</v>
      </c>
      <c r="AW10" s="35">
        <v>12044.73547657</v>
      </c>
      <c r="AX10" s="35">
        <v>11670.365942440001</v>
      </c>
      <c r="AY10" s="35">
        <v>11935.604032929999</v>
      </c>
      <c r="AZ10" s="617">
        <v>11468.871911709999</v>
      </c>
      <c r="BA10" s="617">
        <v>10529.96528196</v>
      </c>
      <c r="BB10" s="617">
        <v>9781.2211503899998</v>
      </c>
    </row>
    <row r="11" spans="1:54" x14ac:dyDescent="0.2">
      <c r="A11" s="616"/>
      <c r="B11" s="616" t="s">
        <v>118</v>
      </c>
      <c r="C11" s="35">
        <v>1350.0977936499999</v>
      </c>
      <c r="D11" s="35">
        <v>1357.69938585</v>
      </c>
      <c r="E11" s="35">
        <v>2201.1774101000001</v>
      </c>
      <c r="F11" s="35">
        <v>2599.3509367000001</v>
      </c>
      <c r="G11" s="35">
        <v>4035.2674863499997</v>
      </c>
      <c r="H11" s="35">
        <v>5462.7803110000004</v>
      </c>
      <c r="I11" s="35">
        <v>4857.2791154000006</v>
      </c>
      <c r="J11" s="35">
        <v>4638.6190515999997</v>
      </c>
      <c r="K11" s="35">
        <v>4167.2102645499999</v>
      </c>
      <c r="L11" s="35">
        <v>5115.0820440500001</v>
      </c>
      <c r="M11" s="35">
        <v>4743.1359093999999</v>
      </c>
      <c r="N11" s="35">
        <v>4327.0807584999993</v>
      </c>
      <c r="O11" s="35">
        <v>4468.1870820999993</v>
      </c>
      <c r="P11" s="35">
        <v>4317.0807650999996</v>
      </c>
      <c r="Q11" s="35">
        <v>4491.0060833999996</v>
      </c>
      <c r="R11" s="35">
        <v>4965.6963646000004</v>
      </c>
      <c r="S11" s="35">
        <v>4797.9244720999995</v>
      </c>
      <c r="T11" s="35">
        <v>5142.6910650600003</v>
      </c>
      <c r="U11" s="35">
        <v>5819.9134893999999</v>
      </c>
      <c r="V11" s="35">
        <v>5994.3279548</v>
      </c>
      <c r="W11" s="35">
        <v>6132.3920287099991</v>
      </c>
      <c r="X11" s="35">
        <v>7230.0788568000007</v>
      </c>
      <c r="Y11" s="35">
        <v>7767.2714099999994</v>
      </c>
      <c r="Z11" s="35">
        <v>7351.7165932000007</v>
      </c>
      <c r="AA11" s="35">
        <v>7198.1484559999999</v>
      </c>
      <c r="AB11" s="35">
        <v>7139.2310350000007</v>
      </c>
      <c r="AC11" s="35">
        <v>7399.864176</v>
      </c>
      <c r="AD11" s="35">
        <v>7977.9750739999999</v>
      </c>
      <c r="AE11" s="35">
        <v>9027.8021829999998</v>
      </c>
      <c r="AF11" s="35">
        <v>8981.0867610000005</v>
      </c>
      <c r="AG11" s="35">
        <v>9927.5852319999995</v>
      </c>
      <c r="AH11" s="35">
        <v>12322.190387999999</v>
      </c>
      <c r="AI11" s="35">
        <v>14392.840900000001</v>
      </c>
      <c r="AJ11" s="35">
        <v>15807.620867000001</v>
      </c>
      <c r="AK11" s="35">
        <v>16433.834701</v>
      </c>
      <c r="AL11" s="35">
        <v>16146.613068482442</v>
      </c>
      <c r="AM11" s="35">
        <v>16826.290529000002</v>
      </c>
      <c r="AN11" s="35">
        <v>18862.528273000004</v>
      </c>
      <c r="AO11" s="35">
        <v>23090.714338000002</v>
      </c>
      <c r="AP11" s="35">
        <v>39369.943273999997</v>
      </c>
      <c r="AQ11" s="35">
        <v>47311.293423999989</v>
      </c>
      <c r="AR11" s="35">
        <v>44365.303646460001</v>
      </c>
      <c r="AS11" s="35">
        <v>44461.136984000004</v>
      </c>
      <c r="AT11" s="35">
        <v>44215.30743311</v>
      </c>
      <c r="AU11" s="35">
        <v>43714.518599999996</v>
      </c>
      <c r="AV11" s="35">
        <v>41919.218630000003</v>
      </c>
      <c r="AW11" s="35">
        <v>39671.748704569996</v>
      </c>
      <c r="AX11" s="35">
        <v>41075.159772440005</v>
      </c>
      <c r="AY11" s="35">
        <v>41184.320097930002</v>
      </c>
      <c r="AZ11" s="35">
        <v>40725.816715709996</v>
      </c>
      <c r="BA11" s="35">
        <v>37860.755320960001</v>
      </c>
      <c r="BB11" s="35">
        <v>36517.700092176085</v>
      </c>
    </row>
    <row r="12" spans="1:54" x14ac:dyDescent="0.2">
      <c r="A12" s="616" t="s">
        <v>119</v>
      </c>
      <c r="B12" s="616"/>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Z12" s="35"/>
      <c r="BA12" s="35"/>
      <c r="BB12" s="35"/>
    </row>
    <row r="13" spans="1:54" x14ac:dyDescent="0.2">
      <c r="B13" s="29" t="s">
        <v>120</v>
      </c>
      <c r="C13" s="41">
        <v>240.541</v>
      </c>
      <c r="D13" s="41">
        <v>311.96499999999997</v>
      </c>
      <c r="E13" s="41">
        <v>397.74900000000002</v>
      </c>
      <c r="F13" s="41">
        <v>433</v>
      </c>
      <c r="G13" s="41">
        <v>440</v>
      </c>
      <c r="H13" s="41">
        <v>460</v>
      </c>
      <c r="I13" s="41">
        <v>559.48699999999997</v>
      </c>
      <c r="J13" s="41">
        <v>614.86800000000005</v>
      </c>
      <c r="K13" s="41">
        <v>640.4</v>
      </c>
      <c r="L13" s="41">
        <v>650.80200000000002</v>
      </c>
      <c r="M13" s="41">
        <v>693.52</v>
      </c>
      <c r="N13" s="41">
        <v>580.18799999999999</v>
      </c>
      <c r="O13" s="41">
        <v>596.83900000000006</v>
      </c>
      <c r="P13" s="41">
        <v>682.02700000000004</v>
      </c>
      <c r="Q13" s="41">
        <v>677.21600000000001</v>
      </c>
      <c r="R13" s="41">
        <v>703</v>
      </c>
      <c r="S13" s="41">
        <v>763.47500000000002</v>
      </c>
      <c r="T13" s="41">
        <v>805.19</v>
      </c>
      <c r="U13" s="41">
        <v>873.73</v>
      </c>
      <c r="V13" s="41">
        <v>902.52099999999996</v>
      </c>
      <c r="W13" s="41">
        <v>870.399</v>
      </c>
      <c r="X13" s="41">
        <v>867.8</v>
      </c>
      <c r="Y13" s="41">
        <v>891.68100000000004</v>
      </c>
      <c r="Z13" s="41">
        <v>918.66099999999994</v>
      </c>
      <c r="AA13" s="41">
        <v>970.95699999999999</v>
      </c>
      <c r="AB13" s="41">
        <v>1029</v>
      </c>
      <c r="AC13" s="41">
        <v>1021.7</v>
      </c>
      <c r="AD13" s="41">
        <v>1062</v>
      </c>
      <c r="AE13" s="41">
        <v>1070.002</v>
      </c>
      <c r="AF13" s="41">
        <v>1100.7</v>
      </c>
      <c r="AG13" s="41">
        <v>1144.442</v>
      </c>
      <c r="AH13" s="41">
        <v>1239.171</v>
      </c>
      <c r="AI13" s="41">
        <v>1460.2070000000001</v>
      </c>
      <c r="AJ13" s="41">
        <v>1638.502</v>
      </c>
      <c r="AK13" s="41">
        <v>1651.76</v>
      </c>
      <c r="AL13" s="41">
        <v>1593.5160000000001</v>
      </c>
      <c r="AM13" s="41">
        <v>1618.1849999999999</v>
      </c>
      <c r="AN13" s="41">
        <v>1383.44</v>
      </c>
      <c r="AO13" s="41">
        <v>961.12900000000002</v>
      </c>
      <c r="AP13" s="41">
        <v>818.30600000000004</v>
      </c>
      <c r="AQ13" s="41">
        <v>856.78899999999999</v>
      </c>
      <c r="AR13" s="41">
        <v>948.51199999999994</v>
      </c>
      <c r="AS13" s="41">
        <v>1010.264</v>
      </c>
      <c r="AT13" s="41">
        <v>1171.5129999999999</v>
      </c>
      <c r="AU13" s="41">
        <v>1160.3520000000001</v>
      </c>
      <c r="AV13" s="41">
        <v>1045.3130000000001</v>
      </c>
      <c r="AW13" s="41">
        <v>886.26800000000003</v>
      </c>
      <c r="AX13" s="41">
        <v>630.59100000000001</v>
      </c>
      <c r="AY13" s="26">
        <v>0</v>
      </c>
      <c r="AZ13" s="26">
        <v>0</v>
      </c>
      <c r="BA13" s="26">
        <v>0</v>
      </c>
      <c r="BB13" s="26">
        <v>0</v>
      </c>
    </row>
    <row r="14" spans="1:54" x14ac:dyDescent="0.2">
      <c r="B14" s="619" t="s">
        <v>121</v>
      </c>
      <c r="C14" s="41">
        <v>888.73526500000003</v>
      </c>
      <c r="D14" s="41">
        <v>1115.5159880000001</v>
      </c>
      <c r="E14" s="41">
        <v>1025.32906</v>
      </c>
      <c r="F14" s="41">
        <v>997.30981999999995</v>
      </c>
      <c r="G14" s="41">
        <v>1136.5304180000001</v>
      </c>
      <c r="H14" s="41">
        <v>1109.3867789999999</v>
      </c>
      <c r="I14" s="41">
        <v>1160.1716510000001</v>
      </c>
      <c r="J14" s="41">
        <v>1520.919365</v>
      </c>
      <c r="K14" s="41">
        <v>2066.4189409999999</v>
      </c>
      <c r="L14" s="41">
        <v>3437.6104930000001</v>
      </c>
      <c r="M14" s="41">
        <v>5428.8724339999999</v>
      </c>
      <c r="N14" s="41">
        <v>6260.4367890000003</v>
      </c>
      <c r="O14" s="41">
        <v>5688.9357030000001</v>
      </c>
      <c r="P14" s="41">
        <v>6356.9329369999996</v>
      </c>
      <c r="Q14" s="41">
        <v>7130.4354039999998</v>
      </c>
      <c r="R14" s="41">
        <v>7292.0500270000002</v>
      </c>
      <c r="S14" s="41">
        <v>7294.0012150000002</v>
      </c>
      <c r="T14" s="41">
        <v>7984.5809250000002</v>
      </c>
      <c r="U14" s="41">
        <v>8159.8776619999999</v>
      </c>
      <c r="V14" s="41">
        <v>8325.1790070000006</v>
      </c>
      <c r="W14" s="41">
        <v>8757.6135075978109</v>
      </c>
      <c r="X14" s="41">
        <v>9461.1286136170202</v>
      </c>
      <c r="Y14" s="41">
        <v>9576.4508315640105</v>
      </c>
      <c r="Z14" s="41">
        <v>12396.135857118379</v>
      </c>
      <c r="AA14" s="41">
        <v>13630.021083931648</v>
      </c>
      <c r="AB14" s="41">
        <v>15035.483747</v>
      </c>
      <c r="AC14" s="41">
        <v>15984.130209000001</v>
      </c>
      <c r="AD14" s="41">
        <v>16118.515039</v>
      </c>
      <c r="AE14" s="41">
        <v>16308.900801</v>
      </c>
      <c r="AF14" s="41">
        <v>16189.928151</v>
      </c>
      <c r="AG14" s="41">
        <v>16382.713129</v>
      </c>
      <c r="AH14" s="41">
        <v>17391.284070000002</v>
      </c>
      <c r="AI14" s="41">
        <v>19530.213320999999</v>
      </c>
      <c r="AJ14" s="41">
        <v>22039.186315999999</v>
      </c>
      <c r="AK14" s="41">
        <v>23825.598169000001</v>
      </c>
      <c r="AL14" s="41">
        <v>24439.959961</v>
      </c>
      <c r="AM14" s="41">
        <v>25013.912016999999</v>
      </c>
      <c r="AN14" s="41">
        <v>29097.973946999999</v>
      </c>
      <c r="AO14" s="41">
        <v>33028.584770000001</v>
      </c>
      <c r="AP14" s="41">
        <v>38070.052814000002</v>
      </c>
      <c r="AQ14" s="41">
        <v>40611.452138000001</v>
      </c>
      <c r="AR14" s="41">
        <v>40574.518829000001</v>
      </c>
      <c r="AS14" s="41">
        <v>27800.701695</v>
      </c>
      <c r="AT14" s="41">
        <v>26442.801448999999</v>
      </c>
      <c r="AU14" s="41">
        <v>24661.724006</v>
      </c>
      <c r="AV14" s="41">
        <v>22954.854305000001</v>
      </c>
      <c r="AW14" s="41">
        <v>21653.374526</v>
      </c>
      <c r="AX14" s="41">
        <v>20907.200615000002</v>
      </c>
      <c r="AY14" s="41">
        <v>19815.898430000001</v>
      </c>
      <c r="AZ14" s="617">
        <v>18841.80846</v>
      </c>
      <c r="BA14" s="617">
        <v>16559.404906</v>
      </c>
      <c r="BB14" s="617">
        <v>15443.974636543475</v>
      </c>
    </row>
    <row r="15" spans="1:54" x14ac:dyDescent="0.2">
      <c r="B15" s="619" t="s">
        <v>122</v>
      </c>
      <c r="C15" s="26">
        <v>0</v>
      </c>
      <c r="D15" s="26">
        <v>0</v>
      </c>
      <c r="E15" s="26">
        <v>0</v>
      </c>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41">
        <v>274.69279899999998</v>
      </c>
      <c r="Z15" s="41">
        <v>1726.990448</v>
      </c>
      <c r="AA15" s="41">
        <v>6229.4822680574034</v>
      </c>
      <c r="AB15" s="41">
        <v>7747.7710520000001</v>
      </c>
      <c r="AC15" s="41">
        <v>9136.6580620000004</v>
      </c>
      <c r="AD15" s="41">
        <v>10174.475408</v>
      </c>
      <c r="AE15" s="41">
        <v>10900.190801999999</v>
      </c>
      <c r="AF15" s="41">
        <v>12166.118332</v>
      </c>
      <c r="AG15" s="41">
        <v>13107.688574</v>
      </c>
      <c r="AH15" s="41">
        <v>14681.040297</v>
      </c>
      <c r="AI15" s="41">
        <v>16996.219073</v>
      </c>
      <c r="AJ15" s="41">
        <v>19599.153845000001</v>
      </c>
      <c r="AK15" s="41">
        <v>21845.065827999999</v>
      </c>
      <c r="AL15" s="41">
        <v>23608.854858999999</v>
      </c>
      <c r="AM15" s="41">
        <v>24348.796128999998</v>
      </c>
      <c r="AN15" s="41">
        <v>27389.620944999999</v>
      </c>
      <c r="AO15" s="41">
        <v>40424.222253</v>
      </c>
      <c r="AP15" s="41">
        <v>46567.573505</v>
      </c>
      <c r="AQ15" s="41">
        <v>47181.347657999999</v>
      </c>
      <c r="AR15" s="41">
        <v>46957.459363000002</v>
      </c>
      <c r="AS15" s="41">
        <v>56494.186156999996</v>
      </c>
      <c r="AT15" s="41">
        <v>55324.911364</v>
      </c>
      <c r="AU15" s="41">
        <v>52728.546520000004</v>
      </c>
      <c r="AV15" s="41">
        <v>50723.326712000002</v>
      </c>
      <c r="AW15" s="41">
        <v>49917.507280999998</v>
      </c>
      <c r="AX15" s="41">
        <v>48770.502301</v>
      </c>
      <c r="AY15" s="41">
        <v>47918.748679999997</v>
      </c>
      <c r="AZ15" s="617">
        <v>47618.352055000003</v>
      </c>
      <c r="BA15" s="617">
        <v>46328.496991</v>
      </c>
      <c r="BB15" s="617">
        <v>43804.674079273071</v>
      </c>
    </row>
    <row r="16" spans="1:54" x14ac:dyDescent="0.2">
      <c r="B16" s="619" t="s">
        <v>123</v>
      </c>
      <c r="C16" s="26">
        <v>0</v>
      </c>
      <c r="D16" s="26">
        <v>0</v>
      </c>
      <c r="E16" s="26">
        <v>0</v>
      </c>
      <c r="F16" s="26">
        <v>0</v>
      </c>
      <c r="G16" s="26">
        <v>0</v>
      </c>
      <c r="H16" s="26">
        <v>0</v>
      </c>
      <c r="I16" s="26">
        <v>0</v>
      </c>
      <c r="J16" s="26">
        <v>0</v>
      </c>
      <c r="K16" s="26">
        <v>0</v>
      </c>
      <c r="L16" s="26">
        <v>0</v>
      </c>
      <c r="M16" s="41">
        <v>2.0059670000000001</v>
      </c>
      <c r="N16" s="41">
        <v>46.435726000000003</v>
      </c>
      <c r="O16" s="41">
        <v>102.290019</v>
      </c>
      <c r="P16" s="41">
        <v>144.49568199999999</v>
      </c>
      <c r="Q16" s="41">
        <v>209.27029200000001</v>
      </c>
      <c r="R16" s="41">
        <v>208.50473400000001</v>
      </c>
      <c r="S16" s="41">
        <v>216.86186900000001</v>
      </c>
      <c r="T16" s="41">
        <v>375.69083000000001</v>
      </c>
      <c r="U16" s="41">
        <v>560.63269300000002</v>
      </c>
      <c r="V16" s="41">
        <v>696.47166600000003</v>
      </c>
      <c r="W16" s="41">
        <v>824.28853500000002</v>
      </c>
      <c r="X16" s="41">
        <v>1004.177631</v>
      </c>
      <c r="Y16" s="41">
        <v>1102.0750410000001</v>
      </c>
      <c r="Z16" s="41">
        <v>1315.689404</v>
      </c>
      <c r="AA16" s="41">
        <v>1584.5487094947382</v>
      </c>
      <c r="AB16" s="41">
        <v>2064.8559949999999</v>
      </c>
      <c r="AC16" s="41">
        <v>2362.2952</v>
      </c>
      <c r="AD16" s="41">
        <v>2677.5621609999998</v>
      </c>
      <c r="AE16" s="41">
        <v>2956.7343559999999</v>
      </c>
      <c r="AF16" s="41">
        <v>3285.2421039999999</v>
      </c>
      <c r="AG16" s="41">
        <v>3691.2633080000001</v>
      </c>
      <c r="AH16" s="41">
        <v>4122.0504570000003</v>
      </c>
      <c r="AI16" s="41">
        <v>4864.0767750000005</v>
      </c>
      <c r="AJ16" s="41">
        <v>6232.7643749999997</v>
      </c>
      <c r="AK16" s="41">
        <v>7363.0974809999998</v>
      </c>
      <c r="AL16" s="41">
        <v>8183.361527</v>
      </c>
      <c r="AM16" s="41">
        <v>8130.7850010000002</v>
      </c>
      <c r="AN16" s="41">
        <v>7694.7759020000003</v>
      </c>
      <c r="AO16" s="41">
        <v>7688.170384</v>
      </c>
      <c r="AP16" s="41">
        <v>8902.8164620000007</v>
      </c>
      <c r="AQ16" s="41">
        <v>10591.442356</v>
      </c>
      <c r="AR16" s="41">
        <v>11076.472408</v>
      </c>
      <c r="AS16" s="41">
        <v>9821.1706630000008</v>
      </c>
      <c r="AT16" s="41">
        <v>10283.530865000001</v>
      </c>
      <c r="AU16" s="41">
        <v>10716.397419999999</v>
      </c>
      <c r="AV16" s="41">
        <v>11961.759368999999</v>
      </c>
      <c r="AW16" s="41">
        <v>12567.249387</v>
      </c>
      <c r="AX16" s="41">
        <v>12747.251227999999</v>
      </c>
      <c r="AY16" s="41">
        <v>12788.645694999999</v>
      </c>
      <c r="AZ16" s="617">
        <v>12352.813738999999</v>
      </c>
      <c r="BA16" s="617">
        <v>10043.389648</v>
      </c>
      <c r="BB16" s="617">
        <v>10401.779295726867</v>
      </c>
    </row>
    <row r="17" spans="1:54" x14ac:dyDescent="0.2">
      <c r="B17" s="619" t="s">
        <v>124</v>
      </c>
      <c r="C17" s="26">
        <v>0</v>
      </c>
      <c r="D17" s="26">
        <v>0</v>
      </c>
      <c r="E17" s="26">
        <v>0</v>
      </c>
      <c r="F17" s="26">
        <v>0</v>
      </c>
      <c r="G17" s="26">
        <v>0</v>
      </c>
      <c r="H17" s="26">
        <v>0</v>
      </c>
      <c r="I17" s="26">
        <v>0</v>
      </c>
      <c r="J17" s="26">
        <v>0</v>
      </c>
      <c r="K17" s="26">
        <v>0</v>
      </c>
      <c r="L17" s="26">
        <v>0</v>
      </c>
      <c r="M17" s="26">
        <v>0</v>
      </c>
      <c r="N17" s="26">
        <v>0</v>
      </c>
      <c r="O17" s="26">
        <v>0</v>
      </c>
      <c r="P17" s="26">
        <v>0</v>
      </c>
      <c r="Q17" s="26">
        <v>0</v>
      </c>
      <c r="R17" s="26">
        <v>0</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c r="AL17" s="26">
        <v>0</v>
      </c>
      <c r="AM17" s="41">
        <v>2090.5302809999998</v>
      </c>
      <c r="AN17" s="41">
        <v>3078.9312920000002</v>
      </c>
      <c r="AO17" s="41">
        <v>4326.5579109999999</v>
      </c>
      <c r="AP17" s="41">
        <v>5684.0968810000004</v>
      </c>
      <c r="AQ17" s="41">
        <v>6959.2758709999998</v>
      </c>
      <c r="AR17" s="41">
        <v>7479.4088380000003</v>
      </c>
      <c r="AS17" s="41">
        <v>7603.7954060000002</v>
      </c>
      <c r="AT17" s="41">
        <v>8107.8260010000004</v>
      </c>
      <c r="AU17" s="41">
        <v>8350.9492900000005</v>
      </c>
      <c r="AV17" s="41">
        <v>8842.9630479999996</v>
      </c>
      <c r="AW17" s="41">
        <v>9645.3354080000008</v>
      </c>
      <c r="AX17" s="41">
        <v>10294.544039</v>
      </c>
      <c r="AY17" s="41">
        <v>10739.031016000001</v>
      </c>
      <c r="AZ17" s="617">
        <v>11216.418251999999</v>
      </c>
      <c r="BA17" s="617">
        <v>11753.049091999999</v>
      </c>
      <c r="BB17" s="617">
        <v>12375.209720186933</v>
      </c>
    </row>
    <row r="18" spans="1:54" x14ac:dyDescent="0.2">
      <c r="A18" s="616"/>
      <c r="B18" s="616" t="s">
        <v>125</v>
      </c>
      <c r="C18" s="35">
        <v>1129.276265</v>
      </c>
      <c r="D18" s="35">
        <v>1427.480988</v>
      </c>
      <c r="E18" s="35">
        <v>1423.0780600000001</v>
      </c>
      <c r="F18" s="35">
        <v>1430.3098199999999</v>
      </c>
      <c r="G18" s="35">
        <v>1576.5304180000001</v>
      </c>
      <c r="H18" s="35">
        <v>1569.3867789999999</v>
      </c>
      <c r="I18" s="35">
        <v>1719.6586510000002</v>
      </c>
      <c r="J18" s="35">
        <v>2135.7873650000001</v>
      </c>
      <c r="K18" s="35">
        <v>2706.818941</v>
      </c>
      <c r="L18" s="35">
        <v>4088.4124930000003</v>
      </c>
      <c r="M18" s="35">
        <v>6124.3984009999995</v>
      </c>
      <c r="N18" s="35">
        <v>6887.0605150000001</v>
      </c>
      <c r="O18" s="35">
        <v>6388.0647220000001</v>
      </c>
      <c r="P18" s="35">
        <v>7183.4556189999994</v>
      </c>
      <c r="Q18" s="35">
        <v>8016.9216960000003</v>
      </c>
      <c r="R18" s="35">
        <v>8203.5547609999994</v>
      </c>
      <c r="S18" s="35">
        <v>8274.3380840000009</v>
      </c>
      <c r="T18" s="35">
        <v>9165.4617550000003</v>
      </c>
      <c r="U18" s="35">
        <v>9594.2403549999999</v>
      </c>
      <c r="V18" s="35">
        <v>9924.1716730000007</v>
      </c>
      <c r="W18" s="35">
        <v>10452.30104259781</v>
      </c>
      <c r="X18" s="35">
        <v>11333.10624461702</v>
      </c>
      <c r="Y18" s="35">
        <v>11844.899671564011</v>
      </c>
      <c r="Z18" s="35">
        <v>16357.47670911838</v>
      </c>
      <c r="AA18" s="35">
        <v>22415.00906148379</v>
      </c>
      <c r="AB18" s="35">
        <v>25877.110794</v>
      </c>
      <c r="AC18" s="35">
        <v>28504.783471000002</v>
      </c>
      <c r="AD18" s="35">
        <v>30032.552607999998</v>
      </c>
      <c r="AE18" s="35">
        <v>31235.827959000002</v>
      </c>
      <c r="AF18" s="35">
        <v>32741.988587000003</v>
      </c>
      <c r="AG18" s="35">
        <v>34326.107011</v>
      </c>
      <c r="AH18" s="35">
        <v>37433.545823999993</v>
      </c>
      <c r="AI18" s="35">
        <v>42850.716168999999</v>
      </c>
      <c r="AJ18" s="35">
        <v>49509.606535999999</v>
      </c>
      <c r="AK18" s="35">
        <v>54685.521477999995</v>
      </c>
      <c r="AL18" s="35">
        <v>57825.692347000004</v>
      </c>
      <c r="AM18" s="35">
        <v>61202.208427999998</v>
      </c>
      <c r="AN18" s="35">
        <v>68644.742085999984</v>
      </c>
      <c r="AO18" s="35">
        <v>86428.664317999996</v>
      </c>
      <c r="AP18" s="35">
        <v>100042.84566200001</v>
      </c>
      <c r="AQ18" s="35">
        <v>106200.307023</v>
      </c>
      <c r="AR18" s="35">
        <v>107036.371438</v>
      </c>
      <c r="AS18" s="35">
        <v>102730.117921</v>
      </c>
      <c r="AT18" s="35">
        <v>101330.582679</v>
      </c>
      <c r="AU18" s="35">
        <v>97617.969236000004</v>
      </c>
      <c r="AV18" s="35">
        <v>95528.216434000002</v>
      </c>
      <c r="AW18" s="35">
        <v>94669.734601999997</v>
      </c>
      <c r="AX18" s="35">
        <v>93350.089182999989</v>
      </c>
      <c r="AY18" s="35">
        <v>91262.323820999998</v>
      </c>
      <c r="AZ18" s="35">
        <v>90029.392506000004</v>
      </c>
      <c r="BA18" s="35">
        <v>84684.340637000001</v>
      </c>
      <c r="BB18" s="35">
        <v>82025.637731730341</v>
      </c>
    </row>
    <row r="19" spans="1:54" x14ac:dyDescent="0.2">
      <c r="A19" s="616"/>
      <c r="B19" s="616"/>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row>
    <row r="20" spans="1:54" x14ac:dyDescent="0.2">
      <c r="A20" s="616" t="s">
        <v>126</v>
      </c>
      <c r="C20" s="41">
        <v>146.53899999999999</v>
      </c>
      <c r="D20" s="41">
        <v>312.69200000000001</v>
      </c>
      <c r="E20" s="41">
        <v>272.17500000000001</v>
      </c>
      <c r="F20" s="41">
        <v>270.2</v>
      </c>
      <c r="G20" s="41">
        <v>269.7</v>
      </c>
      <c r="H20" s="41">
        <v>419.3</v>
      </c>
      <c r="I20" s="41">
        <v>389.3</v>
      </c>
      <c r="J20" s="41">
        <v>389.3</v>
      </c>
      <c r="K20" s="41">
        <v>433.80200000000002</v>
      </c>
      <c r="L20" s="41">
        <v>547.02300000000002</v>
      </c>
      <c r="M20" s="41">
        <v>547.72199999999998</v>
      </c>
      <c r="N20" s="41">
        <v>545.99900000000002</v>
      </c>
      <c r="O20" s="41">
        <v>523.91</v>
      </c>
      <c r="P20" s="41">
        <v>584.04300000000001</v>
      </c>
      <c r="Q20" s="41">
        <v>553.45600000000002</v>
      </c>
      <c r="R20" s="41">
        <v>590.399</v>
      </c>
      <c r="S20" s="41">
        <v>563.95699999999999</v>
      </c>
      <c r="T20" s="41">
        <v>590.94200000000001</v>
      </c>
      <c r="U20" s="41">
        <v>588.24800000000005</v>
      </c>
      <c r="V20" s="41">
        <v>608.99699999999996</v>
      </c>
      <c r="W20" s="41">
        <v>600.99900000000002</v>
      </c>
      <c r="X20" s="41">
        <v>594.49900000000002</v>
      </c>
      <c r="Y20" s="41">
        <v>614.79700000000003</v>
      </c>
      <c r="Z20" s="41">
        <v>616.50599999999997</v>
      </c>
      <c r="AA20" s="41">
        <v>615.78700000000003</v>
      </c>
      <c r="AB20" s="41">
        <v>614.91999999999996</v>
      </c>
      <c r="AC20" s="41">
        <v>614.96299999999997</v>
      </c>
      <c r="AD20" s="41">
        <v>814.63800000000003</v>
      </c>
      <c r="AE20" s="41">
        <v>814.61800000000005</v>
      </c>
      <c r="AF20" s="41">
        <v>850.12199999999996</v>
      </c>
      <c r="AG20" s="41">
        <v>930.35199999999998</v>
      </c>
      <c r="AH20" s="41">
        <v>1003.004</v>
      </c>
      <c r="AI20" s="41">
        <v>1005.716</v>
      </c>
      <c r="AJ20" s="41">
        <v>1000.26</v>
      </c>
      <c r="AK20" s="41">
        <v>993.87099999999998</v>
      </c>
      <c r="AL20" s="41">
        <v>983.95399999999995</v>
      </c>
      <c r="AM20" s="41">
        <v>973.98</v>
      </c>
      <c r="AN20" s="41">
        <v>973.88400000000001</v>
      </c>
      <c r="AO20" s="41">
        <v>973.96400000000006</v>
      </c>
      <c r="AP20" s="41">
        <v>972.43100000000004</v>
      </c>
      <c r="AQ20" s="41">
        <v>974.26</v>
      </c>
      <c r="AR20" s="41">
        <v>972.43100000000004</v>
      </c>
      <c r="AS20" s="41">
        <v>965.24400000000003</v>
      </c>
      <c r="AT20" s="41">
        <v>980.73199999999997</v>
      </c>
      <c r="AU20" s="41">
        <v>981.33799999999997</v>
      </c>
      <c r="AV20" s="41">
        <v>981.33799999999997</v>
      </c>
      <c r="AW20" s="41">
        <v>981.14400000000001</v>
      </c>
      <c r="AX20" s="41">
        <v>981.10900000000004</v>
      </c>
      <c r="AY20" s="41">
        <v>1119.31</v>
      </c>
      <c r="AZ20" s="617">
        <v>1110.0350000000001</v>
      </c>
      <c r="BA20" s="617">
        <v>1121.019</v>
      </c>
      <c r="BB20" s="617">
        <v>1142.9890330000001</v>
      </c>
    </row>
    <row r="21" spans="1:54" x14ac:dyDescent="0.2">
      <c r="A21" s="616" t="s">
        <v>127</v>
      </c>
      <c r="B21" s="616"/>
      <c r="C21" s="26">
        <v>0</v>
      </c>
      <c r="D21" s="26">
        <v>0</v>
      </c>
      <c r="E21" s="26">
        <v>0</v>
      </c>
      <c r="F21" s="26">
        <v>0</v>
      </c>
      <c r="G21" s="26">
        <v>0</v>
      </c>
      <c r="H21" s="26">
        <v>0</v>
      </c>
      <c r="I21" s="26">
        <v>0</v>
      </c>
      <c r="J21" s="26">
        <v>0</v>
      </c>
      <c r="K21" s="26">
        <v>0</v>
      </c>
      <c r="L21" s="26">
        <v>0</v>
      </c>
      <c r="M21" s="26">
        <v>0</v>
      </c>
      <c r="N21" s="26">
        <v>0</v>
      </c>
      <c r="O21" s="26">
        <v>0</v>
      </c>
      <c r="P21" s="26">
        <v>0</v>
      </c>
      <c r="Q21" s="26">
        <v>0</v>
      </c>
      <c r="R21" s="26">
        <v>0</v>
      </c>
      <c r="S21" s="26">
        <v>0</v>
      </c>
      <c r="T21" s="26">
        <v>0</v>
      </c>
      <c r="U21" s="26">
        <v>0</v>
      </c>
      <c r="V21" s="26">
        <v>0</v>
      </c>
      <c r="W21" s="26">
        <v>0</v>
      </c>
      <c r="X21" s="26">
        <v>0</v>
      </c>
      <c r="Y21" s="26">
        <v>0</v>
      </c>
      <c r="Z21" s="26">
        <v>0</v>
      </c>
      <c r="AA21" s="26">
        <v>0</v>
      </c>
      <c r="AB21" s="26">
        <v>0</v>
      </c>
      <c r="AC21" s="26">
        <v>0</v>
      </c>
      <c r="AD21" s="41">
        <v>1590</v>
      </c>
      <c r="AE21" s="41">
        <v>3810</v>
      </c>
      <c r="AF21" s="41">
        <v>4480</v>
      </c>
      <c r="AG21" s="41">
        <v>4610</v>
      </c>
      <c r="AH21" s="41">
        <v>5100</v>
      </c>
      <c r="AI21" s="41">
        <v>5860</v>
      </c>
      <c r="AJ21" s="41">
        <v>6540</v>
      </c>
      <c r="AK21" s="41">
        <v>6930</v>
      </c>
      <c r="AL21" s="41">
        <v>7220</v>
      </c>
      <c r="AM21" s="41">
        <v>7480</v>
      </c>
      <c r="AN21" s="41">
        <v>7710</v>
      </c>
      <c r="AO21" s="41">
        <v>12370</v>
      </c>
      <c r="AP21" s="41">
        <v>18800</v>
      </c>
      <c r="AQ21" s="41">
        <v>21480</v>
      </c>
      <c r="AR21" s="41">
        <v>20170</v>
      </c>
      <c r="AS21" s="41">
        <v>18420</v>
      </c>
      <c r="AT21" s="41">
        <v>18470</v>
      </c>
      <c r="AU21" s="41">
        <v>18020</v>
      </c>
      <c r="AV21" s="41">
        <v>17170</v>
      </c>
      <c r="AW21" s="41">
        <v>16000</v>
      </c>
      <c r="AX21" s="41">
        <v>14570</v>
      </c>
      <c r="AY21" s="41">
        <v>13530</v>
      </c>
      <c r="AZ21" s="617">
        <v>12564.23472889499</v>
      </c>
      <c r="BA21" s="617">
        <v>11667.405345363706</v>
      </c>
      <c r="BB21" s="617">
        <v>10834.591236978102</v>
      </c>
    </row>
    <row r="22" spans="1:54" x14ac:dyDescent="0.2">
      <c r="A22" s="616" t="s">
        <v>128</v>
      </c>
      <c r="C22" s="35">
        <v>2625.9130586499996</v>
      </c>
      <c r="D22" s="35">
        <v>3097.8723738500003</v>
      </c>
      <c r="E22" s="35">
        <v>3896.4304701000001</v>
      </c>
      <c r="F22" s="35">
        <v>4299.8607566999999</v>
      </c>
      <c r="G22" s="35">
        <v>5881.4979043499998</v>
      </c>
      <c r="H22" s="35">
        <v>7451.467090000001</v>
      </c>
      <c r="I22" s="35">
        <v>6966.2377664000005</v>
      </c>
      <c r="J22" s="35">
        <v>7163.7064166</v>
      </c>
      <c r="K22" s="35">
        <v>7307.8312055499991</v>
      </c>
      <c r="L22" s="35">
        <v>9750.5175370500001</v>
      </c>
      <c r="M22" s="35">
        <v>11415.256310399998</v>
      </c>
      <c r="N22" s="35">
        <v>11760.140273499999</v>
      </c>
      <c r="O22" s="35">
        <v>11380.1618041</v>
      </c>
      <c r="P22" s="35">
        <v>12084.5793841</v>
      </c>
      <c r="Q22" s="35">
        <v>13061.383779400001</v>
      </c>
      <c r="R22" s="35">
        <v>13759.650125599999</v>
      </c>
      <c r="S22" s="35">
        <v>13636.219556100001</v>
      </c>
      <c r="T22" s="35">
        <v>14899.09482006</v>
      </c>
      <c r="U22" s="35">
        <v>16002.401844399999</v>
      </c>
      <c r="V22" s="35">
        <v>16527.496627799999</v>
      </c>
      <c r="W22" s="35">
        <v>17185.692071307811</v>
      </c>
      <c r="X22" s="35">
        <v>19157.68410141702</v>
      </c>
      <c r="Y22" s="35">
        <v>20226.968081564009</v>
      </c>
      <c r="Z22" s="35">
        <v>24325.699302318382</v>
      </c>
      <c r="AA22" s="35">
        <v>30228.944517483789</v>
      </c>
      <c r="AB22" s="35">
        <v>33631.261828999995</v>
      </c>
      <c r="AC22" s="35">
        <v>36519.610647000009</v>
      </c>
      <c r="AD22" s="35">
        <v>40415.165681999999</v>
      </c>
      <c r="AE22" s="35">
        <v>44888.248142000004</v>
      </c>
      <c r="AF22" s="35">
        <v>47053.197348000009</v>
      </c>
      <c r="AG22" s="35">
        <v>49794.044242999997</v>
      </c>
      <c r="AH22" s="35">
        <v>55858.74021199999</v>
      </c>
      <c r="AI22" s="35">
        <v>64109.273069000003</v>
      </c>
      <c r="AJ22" s="35">
        <v>72857.487402999992</v>
      </c>
      <c r="AK22" s="35">
        <v>79043.227178999994</v>
      </c>
      <c r="AL22" s="35">
        <v>82176.259415482447</v>
      </c>
      <c r="AM22" s="35">
        <v>86482.478956999999</v>
      </c>
      <c r="AN22" s="35">
        <v>96191.154358999993</v>
      </c>
      <c r="AO22" s="35">
        <v>122863.34265600001</v>
      </c>
      <c r="AP22" s="35">
        <v>159185.21993600001</v>
      </c>
      <c r="AQ22" s="35">
        <v>175965.86044700001</v>
      </c>
      <c r="AR22" s="35">
        <v>172544.10608446001</v>
      </c>
      <c r="AS22" s="35">
        <v>166576.49890500001</v>
      </c>
      <c r="AT22" s="35">
        <v>164996.62211211</v>
      </c>
      <c r="AU22" s="35">
        <v>160333.82583599997</v>
      </c>
      <c r="AV22" s="35">
        <v>155598.77306400001</v>
      </c>
      <c r="AW22" s="35">
        <v>151322.62730656998</v>
      </c>
      <c r="AX22" s="35">
        <v>149976.35795544001</v>
      </c>
      <c r="AY22" s="35">
        <v>147095.95391893</v>
      </c>
      <c r="AZ22" s="35">
        <v>144429.47895060497</v>
      </c>
      <c r="BA22" s="35">
        <v>135333.52030332372</v>
      </c>
      <c r="BB22" s="35">
        <v>130520.91809388452</v>
      </c>
    </row>
    <row r="23" spans="1:54" x14ac:dyDescent="0.2">
      <c r="A23" s="616"/>
      <c r="B23" s="616"/>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Z23" s="35"/>
      <c r="BA23" s="35"/>
      <c r="BB23" s="35"/>
    </row>
    <row r="24" spans="1:54" x14ac:dyDescent="0.2">
      <c r="A24" s="29" t="s">
        <v>129</v>
      </c>
      <c r="B24" s="616"/>
      <c r="C24" s="41">
        <v>236</v>
      </c>
      <c r="D24" s="41">
        <v>274</v>
      </c>
      <c r="E24" s="41">
        <v>325</v>
      </c>
      <c r="F24" s="41">
        <v>363.88678900000002</v>
      </c>
      <c r="G24" s="41">
        <v>440.55799999999999</v>
      </c>
      <c r="H24" s="41">
        <v>508.74</v>
      </c>
      <c r="I24" s="41">
        <v>649.86800000000005</v>
      </c>
      <c r="J24" s="41">
        <v>735.447</v>
      </c>
      <c r="K24" s="41">
        <v>787.25199999999995</v>
      </c>
      <c r="L24" s="41">
        <v>862.39700000000005</v>
      </c>
      <c r="M24" s="41">
        <v>871.76599999999996</v>
      </c>
      <c r="N24" s="41">
        <v>996.32799999999997</v>
      </c>
      <c r="O24" s="41">
        <v>1096.989</v>
      </c>
      <c r="P24" s="41">
        <v>1184.3510000000001</v>
      </c>
      <c r="Q24" s="41">
        <v>1349.693</v>
      </c>
      <c r="R24" s="41">
        <v>1449.528</v>
      </c>
      <c r="S24" s="41">
        <v>1582.096</v>
      </c>
      <c r="T24" s="41">
        <v>1620.836</v>
      </c>
      <c r="U24" s="41">
        <v>1714.73</v>
      </c>
      <c r="V24" s="41">
        <v>1856.2829999999999</v>
      </c>
      <c r="W24" s="41">
        <v>1929.066</v>
      </c>
      <c r="X24" s="41">
        <v>1993.944</v>
      </c>
      <c r="Y24" s="41">
        <v>2207.634</v>
      </c>
      <c r="Z24" s="41">
        <v>2501.2750000000001</v>
      </c>
      <c r="AA24" s="41">
        <v>2859.7581420000001</v>
      </c>
      <c r="AB24" s="41">
        <v>2913.6854739999999</v>
      </c>
      <c r="AC24" s="41">
        <v>3090.74325</v>
      </c>
      <c r="AD24" s="41">
        <v>3389.2340199999999</v>
      </c>
      <c r="AE24" s="41">
        <v>3686.2429229999998</v>
      </c>
      <c r="AF24" s="41">
        <v>4150.0407459999997</v>
      </c>
      <c r="AG24" s="41">
        <v>4680.8512140000003</v>
      </c>
      <c r="AH24" s="41">
        <v>5140.5189200000004</v>
      </c>
      <c r="AI24" s="41">
        <v>5783.7495150000004</v>
      </c>
      <c r="AJ24" s="41">
        <v>6166.4164460000002</v>
      </c>
      <c r="AK24" s="41">
        <v>6684.0493340000003</v>
      </c>
      <c r="AL24" s="41">
        <v>7042.7301829999997</v>
      </c>
      <c r="AM24" s="41">
        <v>7642.2957269999997</v>
      </c>
      <c r="AN24" s="41">
        <v>8048.2005550000003</v>
      </c>
      <c r="AO24" s="41">
        <v>8563.3522470000007</v>
      </c>
      <c r="AP24" s="41">
        <v>8874.912558</v>
      </c>
      <c r="AQ24" s="41">
        <v>9242.7737429999997</v>
      </c>
      <c r="AR24" s="41">
        <v>9397.2556509999995</v>
      </c>
      <c r="AS24" s="41">
        <v>9591.3765409999996</v>
      </c>
      <c r="AT24" s="41">
        <v>9938.2198540000009</v>
      </c>
      <c r="AU24" s="41">
        <v>10507.929864</v>
      </c>
      <c r="AV24" s="41">
        <v>10738.345300999999</v>
      </c>
      <c r="AW24" s="41">
        <v>10988.764278000001</v>
      </c>
      <c r="AX24" s="41">
        <v>11935.882657</v>
      </c>
      <c r="AY24" s="41">
        <v>12359.802385000001</v>
      </c>
      <c r="AZ24" s="617">
        <v>12956.877</v>
      </c>
      <c r="BA24" s="617">
        <v>12903.637852</v>
      </c>
      <c r="BB24" s="617">
        <v>12978.300328432993</v>
      </c>
    </row>
    <row r="25" spans="1:54" x14ac:dyDescent="0.2">
      <c r="A25" s="29" t="s">
        <v>130</v>
      </c>
      <c r="C25" s="41">
        <v>840</v>
      </c>
      <c r="D25" s="41">
        <v>940</v>
      </c>
      <c r="E25" s="41">
        <v>980</v>
      </c>
      <c r="F25" s="41">
        <v>1010</v>
      </c>
      <c r="G25" s="41">
        <v>1019.6</v>
      </c>
      <c r="H25" s="41">
        <v>1170</v>
      </c>
      <c r="I25" s="41">
        <v>1200</v>
      </c>
      <c r="J25" s="41">
        <v>1230</v>
      </c>
      <c r="K25" s="41">
        <v>1280</v>
      </c>
      <c r="L25" s="41">
        <v>1459.64</v>
      </c>
      <c r="M25" s="41">
        <v>1620</v>
      </c>
      <c r="N25" s="41">
        <v>1750</v>
      </c>
      <c r="O25" s="41">
        <v>1959.6473684</v>
      </c>
      <c r="P25" s="41">
        <v>2279.5680124</v>
      </c>
      <c r="Q25" s="41">
        <v>2560</v>
      </c>
      <c r="R25" s="41">
        <v>2960</v>
      </c>
      <c r="S25" s="41">
        <v>3370</v>
      </c>
      <c r="T25" s="41">
        <v>3810</v>
      </c>
      <c r="U25" s="41">
        <v>3980</v>
      </c>
      <c r="V25" s="41">
        <v>4950</v>
      </c>
      <c r="W25" s="41">
        <v>6130</v>
      </c>
      <c r="X25" s="41">
        <v>7090</v>
      </c>
      <c r="Y25" s="41">
        <v>7930</v>
      </c>
      <c r="Z25" s="41">
        <v>8850</v>
      </c>
      <c r="AA25" s="41">
        <v>9670</v>
      </c>
      <c r="AB25" s="41">
        <v>10440</v>
      </c>
      <c r="AC25" s="41">
        <v>11450</v>
      </c>
      <c r="AD25" s="41">
        <v>12580</v>
      </c>
      <c r="AE25" s="41">
        <v>13870</v>
      </c>
      <c r="AF25" s="41">
        <v>15310</v>
      </c>
      <c r="AG25" s="41">
        <v>16240</v>
      </c>
      <c r="AH25" s="41">
        <v>16940</v>
      </c>
      <c r="AI25" s="41">
        <v>17660</v>
      </c>
      <c r="AJ25" s="41">
        <v>19849.593272999999</v>
      </c>
      <c r="AK25" s="41">
        <v>21632.023594999999</v>
      </c>
      <c r="AL25" s="41">
        <v>23811.003027999999</v>
      </c>
      <c r="AM25" s="41">
        <v>26163.204633000001</v>
      </c>
      <c r="AN25" s="41">
        <v>28543.270289</v>
      </c>
      <c r="AO25" s="41">
        <v>31682.012518</v>
      </c>
      <c r="AP25" s="41">
        <v>35051.298974999998</v>
      </c>
      <c r="AQ25" s="41">
        <v>38325.131780000003</v>
      </c>
      <c r="AR25" s="41">
        <v>41661.153226000002</v>
      </c>
      <c r="AS25" s="41">
        <v>45263.778286000001</v>
      </c>
      <c r="AT25" s="41">
        <v>48317.586506</v>
      </c>
      <c r="AU25" s="41">
        <v>51778.421188</v>
      </c>
      <c r="AV25" s="41">
        <v>54662.016853000001</v>
      </c>
      <c r="AW25" s="41">
        <v>57904.609743000001</v>
      </c>
      <c r="AX25" s="41">
        <v>61819.945398000003</v>
      </c>
      <c r="AY25" s="41">
        <v>65508.234409999997</v>
      </c>
      <c r="AZ25" s="617">
        <v>68903.685891999994</v>
      </c>
      <c r="BA25" s="617">
        <v>71096.90666309814</v>
      </c>
      <c r="BB25" s="617">
        <v>74352.281646229429</v>
      </c>
    </row>
    <row r="26" spans="1:54" x14ac:dyDescent="0.2">
      <c r="A26" s="29" t="s">
        <v>131</v>
      </c>
      <c r="C26" s="26">
        <v>0</v>
      </c>
      <c r="D26" s="26">
        <v>0</v>
      </c>
      <c r="E26" s="26">
        <v>0</v>
      </c>
      <c r="F26" s="26">
        <v>0</v>
      </c>
      <c r="G26" s="26">
        <v>0</v>
      </c>
      <c r="H26" s="26">
        <v>0</v>
      </c>
      <c r="I26" s="26">
        <v>0</v>
      </c>
      <c r="J26" s="26">
        <v>0</v>
      </c>
      <c r="K26" s="26">
        <v>0</v>
      </c>
      <c r="L26" s="26">
        <v>0</v>
      </c>
      <c r="M26" s="26">
        <v>0</v>
      </c>
      <c r="N26" s="26">
        <v>0</v>
      </c>
      <c r="O26" s="26">
        <v>0</v>
      </c>
      <c r="P26" s="26">
        <v>0</v>
      </c>
      <c r="Q26" s="26">
        <v>0</v>
      </c>
      <c r="R26" s="26">
        <v>0</v>
      </c>
      <c r="S26" s="26">
        <v>0</v>
      </c>
      <c r="T26" s="26">
        <v>0</v>
      </c>
      <c r="U26" s="41">
        <v>700</v>
      </c>
      <c r="V26" s="41">
        <v>1230</v>
      </c>
      <c r="W26" s="41">
        <v>2020</v>
      </c>
      <c r="X26" s="41">
        <v>2420</v>
      </c>
      <c r="Y26" s="41">
        <v>2810</v>
      </c>
      <c r="Z26" s="41">
        <v>2820</v>
      </c>
      <c r="AA26" s="41">
        <v>2830</v>
      </c>
      <c r="AB26" s="41">
        <v>2840</v>
      </c>
      <c r="AC26" s="41">
        <v>3320</v>
      </c>
      <c r="AD26" s="41">
        <v>3890</v>
      </c>
      <c r="AE26" s="41">
        <v>4550</v>
      </c>
      <c r="AF26" s="41">
        <v>5330</v>
      </c>
      <c r="AG26" s="41">
        <v>5850</v>
      </c>
      <c r="AH26" s="41">
        <v>6410</v>
      </c>
      <c r="AI26" s="41">
        <v>7030</v>
      </c>
      <c r="AJ26" s="41">
        <v>7700</v>
      </c>
      <c r="AK26" s="41">
        <v>8520</v>
      </c>
      <c r="AL26" s="41">
        <v>9430</v>
      </c>
      <c r="AM26" s="41">
        <v>10440</v>
      </c>
      <c r="AN26" s="41">
        <v>11520</v>
      </c>
      <c r="AO26" s="41">
        <v>12430</v>
      </c>
      <c r="AP26" s="41">
        <v>12440</v>
      </c>
      <c r="AQ26" s="41">
        <v>13290</v>
      </c>
      <c r="AR26" s="41">
        <v>14090</v>
      </c>
      <c r="AS26" s="41">
        <v>14420</v>
      </c>
      <c r="AT26" s="41">
        <v>14760</v>
      </c>
      <c r="AU26" s="41">
        <v>15110</v>
      </c>
      <c r="AV26" s="41">
        <v>15470</v>
      </c>
      <c r="AW26" s="41">
        <v>15860</v>
      </c>
      <c r="AX26" s="41">
        <v>16540</v>
      </c>
      <c r="AY26" s="41">
        <v>17040</v>
      </c>
      <c r="AZ26" s="617">
        <v>17234</v>
      </c>
      <c r="BA26" s="617">
        <v>16521</v>
      </c>
      <c r="BB26" s="617">
        <v>16762</v>
      </c>
    </row>
    <row r="27" spans="1:54" x14ac:dyDescent="0.2">
      <c r="A27" s="616" t="s">
        <v>132</v>
      </c>
      <c r="B27" s="616"/>
      <c r="C27" s="36">
        <v>3701.9130586499996</v>
      </c>
      <c r="D27" s="36">
        <v>4311.8723738500003</v>
      </c>
      <c r="E27" s="36">
        <v>5201.4304701000001</v>
      </c>
      <c r="F27" s="36">
        <v>5673.7475457</v>
      </c>
      <c r="G27" s="36">
        <v>7341.6559043500001</v>
      </c>
      <c r="H27" s="36">
        <v>9130.2070899999999</v>
      </c>
      <c r="I27" s="36">
        <v>8816.1057664</v>
      </c>
      <c r="J27" s="36">
        <v>9129.1534166000001</v>
      </c>
      <c r="K27" s="36">
        <v>9375.0832055499995</v>
      </c>
      <c r="L27" s="36">
        <v>12072.55453705</v>
      </c>
      <c r="M27" s="36">
        <v>13907.022310399998</v>
      </c>
      <c r="N27" s="36">
        <v>14506.468273499999</v>
      </c>
      <c r="O27" s="36">
        <v>14436.798172499999</v>
      </c>
      <c r="P27" s="36">
        <v>15548.498396499999</v>
      </c>
      <c r="Q27" s="36">
        <v>16971.076779399998</v>
      </c>
      <c r="R27" s="36">
        <v>18169.178125599999</v>
      </c>
      <c r="S27" s="36">
        <v>18588.315556100002</v>
      </c>
      <c r="T27" s="36">
        <v>20329.930820059999</v>
      </c>
      <c r="U27" s="36">
        <v>22397.131844399999</v>
      </c>
      <c r="V27" s="36">
        <v>24563.779627799999</v>
      </c>
      <c r="W27" s="36">
        <v>27264.75807130781</v>
      </c>
      <c r="X27" s="36">
        <v>30661.62810141702</v>
      </c>
      <c r="Y27" s="36">
        <v>33174.602081564008</v>
      </c>
      <c r="Z27" s="36">
        <v>38496.974302318384</v>
      </c>
      <c r="AA27" s="36">
        <v>45588.702659483788</v>
      </c>
      <c r="AB27" s="36">
        <v>49824.947302999994</v>
      </c>
      <c r="AC27" s="36">
        <v>54380.353897000008</v>
      </c>
      <c r="AD27" s="36">
        <v>60274.399701999995</v>
      </c>
      <c r="AE27" s="36">
        <v>66994.491065000009</v>
      </c>
      <c r="AF27" s="36">
        <v>71843.238094</v>
      </c>
      <c r="AG27" s="36">
        <v>76564.895457000006</v>
      </c>
      <c r="AH27" s="36">
        <v>84349.259131999992</v>
      </c>
      <c r="AI27" s="36">
        <v>94583.022584000006</v>
      </c>
      <c r="AJ27" s="36">
        <v>106573.497122</v>
      </c>
      <c r="AK27" s="36">
        <v>115879.300108</v>
      </c>
      <c r="AL27" s="36">
        <v>122459.99262648245</v>
      </c>
      <c r="AM27" s="36">
        <v>130727.979317</v>
      </c>
      <c r="AN27" s="36">
        <v>144302.625203</v>
      </c>
      <c r="AO27" s="36">
        <v>175538.707421</v>
      </c>
      <c r="AP27" s="36">
        <v>215551.431469</v>
      </c>
      <c r="AQ27" s="36">
        <v>236823.76597000001</v>
      </c>
      <c r="AR27" s="36">
        <v>237692.51496145999</v>
      </c>
      <c r="AS27" s="36">
        <v>235851.65373200004</v>
      </c>
      <c r="AT27" s="36">
        <v>238012.42847210998</v>
      </c>
      <c r="AU27" s="36">
        <v>237730.17688799999</v>
      </c>
      <c r="AV27" s="36">
        <v>236469.13521800001</v>
      </c>
      <c r="AW27" s="36">
        <v>236076.00132756997</v>
      </c>
      <c r="AX27" s="36">
        <v>240272.18601044003</v>
      </c>
      <c r="AY27" s="36">
        <v>242003.99071392999</v>
      </c>
      <c r="AZ27" s="36">
        <v>243524.04184260499</v>
      </c>
      <c r="BA27" s="36">
        <v>235855.06481842184</v>
      </c>
      <c r="BB27" s="36">
        <v>234613.50006854697</v>
      </c>
    </row>
    <row r="28" spans="1:54" x14ac:dyDescent="0.2">
      <c r="A28" s="616" t="s">
        <v>110</v>
      </c>
      <c r="B28" s="616"/>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Z28" s="35"/>
      <c r="BA28" s="35"/>
      <c r="BB28" s="35"/>
    </row>
    <row r="29" spans="1:54" x14ac:dyDescent="0.2">
      <c r="A29" s="29" t="s">
        <v>133</v>
      </c>
      <c r="B29" s="616"/>
      <c r="C29" s="26">
        <v>0</v>
      </c>
      <c r="D29" s="26">
        <v>0</v>
      </c>
      <c r="E29" s="26">
        <v>0</v>
      </c>
      <c r="F29" s="26">
        <v>0</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35">
        <v>1330</v>
      </c>
      <c r="AC29" s="35">
        <v>1860</v>
      </c>
      <c r="AD29" s="35">
        <v>2310</v>
      </c>
      <c r="AE29" s="35">
        <v>2900</v>
      </c>
      <c r="AF29" s="35">
        <v>4560</v>
      </c>
      <c r="AG29" s="35">
        <v>5090</v>
      </c>
      <c r="AH29" s="35">
        <v>6220</v>
      </c>
      <c r="AI29" s="35">
        <v>8260</v>
      </c>
      <c r="AJ29" s="35">
        <v>10820</v>
      </c>
      <c r="AK29" s="35">
        <v>14050</v>
      </c>
      <c r="AL29" s="35">
        <v>17090</v>
      </c>
      <c r="AM29" s="35">
        <v>20230</v>
      </c>
      <c r="AN29" s="35">
        <v>22350</v>
      </c>
      <c r="AO29" s="35">
        <v>11570</v>
      </c>
      <c r="AP29" s="35">
        <v>8100</v>
      </c>
      <c r="AQ29" s="35">
        <v>7700</v>
      </c>
      <c r="AR29" s="35">
        <v>8320</v>
      </c>
      <c r="AS29" s="35">
        <v>9230</v>
      </c>
      <c r="AT29" s="35">
        <v>9530</v>
      </c>
      <c r="AU29" s="35">
        <v>10100</v>
      </c>
      <c r="AV29" s="35">
        <v>10700</v>
      </c>
      <c r="AW29" s="35">
        <v>11300</v>
      </c>
      <c r="AX29" s="35">
        <v>11900</v>
      </c>
      <c r="AY29" s="35">
        <v>13100</v>
      </c>
      <c r="AZ29" s="35">
        <v>14400</v>
      </c>
      <c r="BA29" s="35">
        <v>12000</v>
      </c>
      <c r="BB29" s="35">
        <v>12700</v>
      </c>
    </row>
    <row r="30" spans="1:54" x14ac:dyDescent="0.2">
      <c r="B30" s="616"/>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row>
    <row r="31" spans="1:54" x14ac:dyDescent="0.2">
      <c r="A31" s="620" t="s">
        <v>134</v>
      </c>
      <c r="B31" s="621"/>
      <c r="C31" s="39">
        <v>3701.9130586499996</v>
      </c>
      <c r="D31" s="39">
        <v>4311.8723738500003</v>
      </c>
      <c r="E31" s="39">
        <v>5201.4304701000001</v>
      </c>
      <c r="F31" s="39">
        <v>5673.7475457</v>
      </c>
      <c r="G31" s="39">
        <v>7341.6559043500001</v>
      </c>
      <c r="H31" s="39">
        <v>9130.2070899999999</v>
      </c>
      <c r="I31" s="39">
        <v>8816.1057664</v>
      </c>
      <c r="J31" s="39">
        <v>9129.1534166000001</v>
      </c>
      <c r="K31" s="39">
        <v>9375.0832055499995</v>
      </c>
      <c r="L31" s="39">
        <v>12072.55453705</v>
      </c>
      <c r="M31" s="39">
        <v>13907.022310399998</v>
      </c>
      <c r="N31" s="39">
        <v>14506.468273499999</v>
      </c>
      <c r="O31" s="39">
        <v>14436.798172499999</v>
      </c>
      <c r="P31" s="39">
        <v>15548.498396499999</v>
      </c>
      <c r="Q31" s="39">
        <v>16971.076779399998</v>
      </c>
      <c r="R31" s="39">
        <v>18169.178125599999</v>
      </c>
      <c r="S31" s="39">
        <v>18588.315556100002</v>
      </c>
      <c r="T31" s="39">
        <v>20329.930820059999</v>
      </c>
      <c r="U31" s="39">
        <v>22397.131844399999</v>
      </c>
      <c r="V31" s="39">
        <v>24563.779627799999</v>
      </c>
      <c r="W31" s="39">
        <v>27264.75807130781</v>
      </c>
      <c r="X31" s="39">
        <v>30661.62810141702</v>
      </c>
      <c r="Y31" s="39">
        <v>33174.602081564008</v>
      </c>
      <c r="Z31" s="39">
        <v>38496.974302318384</v>
      </c>
      <c r="AA31" s="39">
        <v>45588.702659483788</v>
      </c>
      <c r="AB31" s="39">
        <v>51154.947302999994</v>
      </c>
      <c r="AC31" s="39">
        <v>56240.353897000008</v>
      </c>
      <c r="AD31" s="39">
        <v>62584.399701999995</v>
      </c>
      <c r="AE31" s="39">
        <v>69894.491065000009</v>
      </c>
      <c r="AF31" s="39">
        <v>76403.238094</v>
      </c>
      <c r="AG31" s="39">
        <v>81654.895457000006</v>
      </c>
      <c r="AH31" s="39">
        <v>90569.259131999992</v>
      </c>
      <c r="AI31" s="39">
        <v>102843.02258400001</v>
      </c>
      <c r="AJ31" s="39">
        <v>117393.497122</v>
      </c>
      <c r="AK31" s="39">
        <v>129929.300108</v>
      </c>
      <c r="AL31" s="39">
        <v>139549.99262648245</v>
      </c>
      <c r="AM31" s="39">
        <v>150957.97931700002</v>
      </c>
      <c r="AN31" s="39">
        <v>166652.625203</v>
      </c>
      <c r="AO31" s="39">
        <v>187108.707421</v>
      </c>
      <c r="AP31" s="39">
        <v>223651.431469</v>
      </c>
      <c r="AQ31" s="39">
        <v>244523.76597000001</v>
      </c>
      <c r="AR31" s="39">
        <v>246012.51496145999</v>
      </c>
      <c r="AS31" s="39">
        <v>245081.65373200004</v>
      </c>
      <c r="AT31" s="39">
        <v>247542.42847210998</v>
      </c>
      <c r="AU31" s="39">
        <v>247830.17688799999</v>
      </c>
      <c r="AV31" s="39">
        <v>247169.13521800001</v>
      </c>
      <c r="AW31" s="39">
        <v>247376.00132756997</v>
      </c>
      <c r="AX31" s="39">
        <v>252172.18601044003</v>
      </c>
      <c r="AY31" s="39">
        <v>255103.99071392999</v>
      </c>
      <c r="AZ31" s="39">
        <v>257924.04184260499</v>
      </c>
      <c r="BA31" s="39">
        <v>247855.06481842184</v>
      </c>
      <c r="BB31" s="39">
        <v>247313.50006854697</v>
      </c>
    </row>
    <row r="32" spans="1:54" x14ac:dyDescent="0.2">
      <c r="AZ32" s="35"/>
      <c r="BA32" s="35"/>
    </row>
    <row r="33" spans="1:53" ht="49.5" customHeight="1" x14ac:dyDescent="0.25">
      <c r="A33" s="771" t="s">
        <v>723</v>
      </c>
      <c r="B33" s="774"/>
      <c r="C33" s="774"/>
      <c r="D33" s="774"/>
      <c r="E33" s="774"/>
      <c r="F33" s="774"/>
      <c r="G33" s="774"/>
      <c r="H33" s="774"/>
      <c r="I33" s="774"/>
      <c r="J33" s="774"/>
      <c r="K33" s="774"/>
      <c r="L33" s="774"/>
      <c r="AZ33" s="35"/>
      <c r="BA33" s="35"/>
    </row>
    <row r="34" spans="1:53" ht="35.25" customHeight="1" x14ac:dyDescent="0.2">
      <c r="A34" s="25" t="s">
        <v>135</v>
      </c>
      <c r="B34" s="7"/>
      <c r="C34" s="7"/>
      <c r="D34" s="7"/>
      <c r="E34" s="7"/>
      <c r="F34" s="7"/>
      <c r="G34" s="7"/>
      <c r="H34" s="7"/>
      <c r="I34" s="7"/>
      <c r="J34" s="7"/>
      <c r="K34" s="7"/>
      <c r="L34" s="7"/>
    </row>
    <row r="35" spans="1:53" ht="45.75" customHeight="1" x14ac:dyDescent="0.2">
      <c r="A35" s="25" t="s">
        <v>722</v>
      </c>
      <c r="B35" s="7"/>
      <c r="C35" s="7"/>
      <c r="D35" s="7"/>
      <c r="E35" s="7"/>
      <c r="F35" s="7"/>
      <c r="G35" s="7"/>
      <c r="H35" s="7"/>
      <c r="I35" s="7"/>
      <c r="J35" s="7"/>
      <c r="K35" s="7"/>
      <c r="L35" s="7"/>
    </row>
    <row r="36" spans="1:53" x14ac:dyDescent="0.2">
      <c r="C36" s="42"/>
      <c r="D36" s="42"/>
      <c r="F36" s="42"/>
    </row>
    <row r="37" spans="1:53" x14ac:dyDescent="0.2">
      <c r="C37" s="42"/>
      <c r="D37" s="42"/>
      <c r="F37" s="42"/>
      <c r="AQ37" s="35"/>
      <c r="AR37" s="35"/>
      <c r="AS37" s="35"/>
      <c r="AT37" s="35"/>
      <c r="AU37" s="35"/>
      <c r="AV37" s="35"/>
      <c r="AW37" s="35"/>
    </row>
    <row r="38" spans="1:53" x14ac:dyDescent="0.2">
      <c r="C38" s="42"/>
      <c r="D38" s="42"/>
      <c r="F38" s="42"/>
      <c r="AQ38" s="35"/>
      <c r="AR38" s="35"/>
      <c r="AS38" s="35"/>
      <c r="AT38" s="35"/>
      <c r="AU38" s="35"/>
      <c r="AV38" s="35"/>
      <c r="AW38" s="35"/>
    </row>
    <row r="39" spans="1:53" x14ac:dyDescent="0.2">
      <c r="C39" s="42"/>
      <c r="D39" s="42"/>
      <c r="F39" s="42"/>
    </row>
    <row r="40" spans="1:53" x14ac:dyDescent="0.2">
      <c r="C40" s="42"/>
      <c r="D40" s="42"/>
      <c r="F40" s="42"/>
    </row>
    <row r="41" spans="1:53" x14ac:dyDescent="0.2">
      <c r="C41" s="42"/>
      <c r="D41" s="42"/>
      <c r="F41" s="42"/>
    </row>
    <row r="42" spans="1:53" x14ac:dyDescent="0.2">
      <c r="C42" s="42"/>
      <c r="D42" s="42"/>
      <c r="F42" s="42"/>
    </row>
    <row r="43" spans="1:53" x14ac:dyDescent="0.2">
      <c r="C43" s="42"/>
      <c r="D43" s="42"/>
      <c r="F43" s="42"/>
    </row>
    <row r="44" spans="1:53" x14ac:dyDescent="0.2">
      <c r="C44" s="42"/>
      <c r="D44" s="42"/>
      <c r="F44" s="42"/>
    </row>
    <row r="45" spans="1:53" x14ac:dyDescent="0.2">
      <c r="C45" s="42"/>
      <c r="D45" s="42"/>
      <c r="F45" s="42"/>
    </row>
    <row r="46" spans="1:53" x14ac:dyDescent="0.2">
      <c r="C46" s="42"/>
      <c r="D46" s="42"/>
      <c r="F46" s="42"/>
    </row>
    <row r="47" spans="1:53" x14ac:dyDescent="0.2">
      <c r="C47" s="42"/>
      <c r="D47" s="42"/>
      <c r="F47" s="42"/>
    </row>
    <row r="48" spans="1:53" x14ac:dyDescent="0.2">
      <c r="C48" s="42"/>
      <c r="D48" s="42"/>
    </row>
  </sheetData>
  <mergeCells count="1">
    <mergeCell ref="A33:L33"/>
  </mergeCells>
  <pageMargins left="0.75" right="0.75" top="1" bottom="1" header="0.5" footer="0.5"/>
  <pageSetup orientation="portrait" horizontalDpi="4294967292" verticalDpi="4294967292"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9E9C8-49FF-481B-926C-B8FC5B791B24}">
  <dimension ref="A1:J28"/>
  <sheetViews>
    <sheetView zoomScale="90" zoomScaleNormal="90" workbookViewId="0">
      <selection activeCell="M24" sqref="M24"/>
    </sheetView>
  </sheetViews>
  <sheetFormatPr defaultColWidth="9.140625" defaultRowHeight="12.75" x14ac:dyDescent="0.2"/>
  <cols>
    <col min="1" max="1" width="21" style="298" customWidth="1"/>
    <col min="2" max="2" width="10.7109375" style="298" customWidth="1"/>
    <col min="3" max="3" width="10.28515625" style="298" customWidth="1"/>
    <col min="4" max="4" width="10.42578125" style="298" customWidth="1"/>
    <col min="5" max="16384" width="9.140625" style="298"/>
  </cols>
  <sheetData>
    <row r="1" spans="1:10" ht="33.75" customHeight="1" x14ac:dyDescent="0.2">
      <c r="A1" s="840" t="s">
        <v>712</v>
      </c>
      <c r="B1" s="840"/>
      <c r="C1" s="840"/>
      <c r="D1" s="840"/>
      <c r="E1" s="840"/>
      <c r="F1" s="840"/>
      <c r="G1" s="840"/>
      <c r="H1" s="840"/>
    </row>
    <row r="2" spans="1:10" ht="38.25" x14ac:dyDescent="0.2">
      <c r="A2" s="311"/>
      <c r="B2" s="312" t="s">
        <v>442</v>
      </c>
      <c r="C2" s="312" t="s">
        <v>443</v>
      </c>
      <c r="D2" s="312" t="s">
        <v>382</v>
      </c>
      <c r="E2" s="312" t="s">
        <v>444</v>
      </c>
      <c r="F2" s="312" t="s">
        <v>445</v>
      </c>
      <c r="G2" s="312" t="s">
        <v>446</v>
      </c>
      <c r="H2" s="312" t="s">
        <v>447</v>
      </c>
      <c r="J2" s="313"/>
    </row>
    <row r="3" spans="1:10" x14ac:dyDescent="0.2">
      <c r="A3" s="298" t="s">
        <v>222</v>
      </c>
      <c r="B3" s="302">
        <v>0.28708699999999998</v>
      </c>
      <c r="C3" s="302">
        <v>0.107753</v>
      </c>
      <c r="D3" s="302">
        <v>0.128746</v>
      </c>
      <c r="E3" s="302">
        <v>0.17282699999999998</v>
      </c>
      <c r="F3" s="302">
        <v>0.118896</v>
      </c>
      <c r="G3" s="302">
        <v>7.6235999999999998E-2</v>
      </c>
      <c r="H3" s="302">
        <v>0.108455</v>
      </c>
      <c r="J3" s="313"/>
    </row>
    <row r="4" spans="1:10" x14ac:dyDescent="0.2">
      <c r="A4" s="298" t="s">
        <v>457</v>
      </c>
      <c r="B4" s="304">
        <v>0.33283000000000001</v>
      </c>
      <c r="C4" s="304">
        <v>0.110557</v>
      </c>
      <c r="D4" s="304">
        <v>0.13719799999999999</v>
      </c>
      <c r="E4" s="304">
        <v>0.20360299999999998</v>
      </c>
      <c r="F4" s="304">
        <v>0.110184</v>
      </c>
      <c r="G4" s="304">
        <v>4.9554000000000001E-2</v>
      </c>
      <c r="H4" s="304">
        <v>5.6073999999999999E-2</v>
      </c>
    </row>
    <row r="5" spans="1:10" x14ac:dyDescent="0.2">
      <c r="A5" s="298" t="s">
        <v>458</v>
      </c>
      <c r="B5" s="304">
        <v>0.235095</v>
      </c>
      <c r="C5" s="304">
        <v>9.4347999999999987E-2</v>
      </c>
      <c r="D5" s="304">
        <v>0.124212</v>
      </c>
      <c r="E5" s="304">
        <v>0.14213300000000001</v>
      </c>
      <c r="F5" s="304">
        <v>0.13997599999999999</v>
      </c>
      <c r="G5" s="304">
        <v>0.118391</v>
      </c>
      <c r="H5" s="304">
        <v>0.145845</v>
      </c>
    </row>
    <row r="6" spans="1:10" x14ac:dyDescent="0.2">
      <c r="A6" s="298" t="s">
        <v>459</v>
      </c>
      <c r="B6" s="304">
        <v>0.185305</v>
      </c>
      <c r="C6" s="304">
        <v>0.11996900000000001</v>
      </c>
      <c r="D6" s="304">
        <v>0.100963</v>
      </c>
      <c r="E6" s="304">
        <v>0.10961</v>
      </c>
      <c r="F6" s="304">
        <v>0.132908</v>
      </c>
      <c r="G6" s="304">
        <v>0.111063</v>
      </c>
      <c r="H6" s="304">
        <v>0.24018200000000001</v>
      </c>
    </row>
    <row r="7" spans="1:10" x14ac:dyDescent="0.2">
      <c r="A7" s="307" t="s">
        <v>460</v>
      </c>
      <c r="B7" s="308">
        <v>0.21656099999999998</v>
      </c>
      <c r="C7" s="308">
        <v>0.104834</v>
      </c>
      <c r="D7" s="308">
        <v>0.114729</v>
      </c>
      <c r="E7" s="308">
        <v>0.103866</v>
      </c>
      <c r="F7" s="308">
        <v>0.10696199999999999</v>
      </c>
      <c r="G7" s="308">
        <v>0.120861</v>
      </c>
      <c r="H7" s="308">
        <v>0.23218699999999998</v>
      </c>
    </row>
    <row r="8" spans="1:10" x14ac:dyDescent="0.2">
      <c r="B8" s="304"/>
      <c r="C8" s="304"/>
      <c r="D8" s="304"/>
      <c r="E8" s="304"/>
      <c r="F8" s="304"/>
      <c r="G8" s="304"/>
      <c r="H8" s="304"/>
    </row>
    <row r="9" spans="1:10" ht="38.25" customHeight="1" x14ac:dyDescent="0.2">
      <c r="A9" s="841" t="s">
        <v>461</v>
      </c>
      <c r="B9" s="841"/>
      <c r="C9" s="841"/>
      <c r="D9" s="841"/>
    </row>
    <row r="10" spans="1:10" ht="28.5" customHeight="1" x14ac:dyDescent="0.2">
      <c r="A10" s="314"/>
      <c r="B10" s="315" t="s">
        <v>462</v>
      </c>
      <c r="C10" s="315" t="s">
        <v>463</v>
      </c>
      <c r="D10" s="315" t="s">
        <v>464</v>
      </c>
    </row>
    <row r="11" spans="1:10" x14ac:dyDescent="0.2">
      <c r="A11" s="316" t="s">
        <v>465</v>
      </c>
      <c r="B11" s="317"/>
      <c r="C11" s="317"/>
      <c r="D11" s="317"/>
    </row>
    <row r="12" spans="1:10" x14ac:dyDescent="0.2">
      <c r="A12" s="318" t="s">
        <v>466</v>
      </c>
      <c r="B12" s="319">
        <v>0.57999999999999996</v>
      </c>
      <c r="C12" s="319">
        <v>0.24</v>
      </c>
      <c r="D12" s="319">
        <v>0.17</v>
      </c>
    </row>
    <row r="13" spans="1:10" x14ac:dyDescent="0.2">
      <c r="A13" s="318" t="s">
        <v>467</v>
      </c>
      <c r="B13" s="319">
        <v>0.66</v>
      </c>
      <c r="C13" s="319">
        <v>0.32</v>
      </c>
      <c r="D13" s="319">
        <v>0.02</v>
      </c>
    </row>
    <row r="14" spans="1:10" x14ac:dyDescent="0.2">
      <c r="A14" s="320" t="s">
        <v>468</v>
      </c>
      <c r="B14" s="319">
        <v>0.67</v>
      </c>
      <c r="C14" s="319">
        <v>0.28999999999999998</v>
      </c>
      <c r="D14" s="319">
        <v>0.04</v>
      </c>
    </row>
    <row r="15" spans="1:10" x14ac:dyDescent="0.2">
      <c r="A15" s="320" t="s">
        <v>469</v>
      </c>
      <c r="B15" s="319">
        <v>0.68</v>
      </c>
      <c r="C15" s="319">
        <v>0.28999999999999998</v>
      </c>
      <c r="D15" s="319">
        <v>0.03</v>
      </c>
    </row>
    <row r="16" spans="1:10" x14ac:dyDescent="0.2">
      <c r="A16" s="320" t="s">
        <v>470</v>
      </c>
      <c r="B16" s="319">
        <v>0.7</v>
      </c>
      <c r="C16" s="319">
        <v>0.28000000000000003</v>
      </c>
      <c r="D16" s="319">
        <v>0.02</v>
      </c>
    </row>
    <row r="17" spans="1:8" x14ac:dyDescent="0.2">
      <c r="A17" s="320" t="s">
        <v>471</v>
      </c>
      <c r="B17" s="319">
        <v>0.61</v>
      </c>
      <c r="C17" s="319">
        <v>0.38</v>
      </c>
      <c r="D17" s="319">
        <v>0.01</v>
      </c>
    </row>
    <row r="18" spans="1:8" x14ac:dyDescent="0.2">
      <c r="A18" s="316" t="s">
        <v>472</v>
      </c>
      <c r="B18" s="317"/>
      <c r="C18" s="317"/>
      <c r="D18" s="317"/>
    </row>
    <row r="19" spans="1:8" x14ac:dyDescent="0.2">
      <c r="A19" s="320" t="s">
        <v>473</v>
      </c>
      <c r="B19" s="319">
        <v>0.66</v>
      </c>
      <c r="C19" s="319">
        <v>0.32</v>
      </c>
      <c r="D19" s="319">
        <v>0.03</v>
      </c>
    </row>
    <row r="20" spans="1:8" x14ac:dyDescent="0.2">
      <c r="A20" s="320" t="s">
        <v>474</v>
      </c>
      <c r="B20" s="319">
        <v>0.67</v>
      </c>
      <c r="C20" s="319">
        <v>0.2</v>
      </c>
      <c r="D20" s="319">
        <v>0.13</v>
      </c>
    </row>
    <row r="21" spans="1:8" x14ac:dyDescent="0.2">
      <c r="A21" s="320" t="s">
        <v>475</v>
      </c>
      <c r="B21" s="319">
        <v>0.49</v>
      </c>
      <c r="C21" s="319">
        <v>0.25</v>
      </c>
      <c r="D21" s="319">
        <v>0.26</v>
      </c>
    </row>
    <row r="22" spans="1:8" x14ac:dyDescent="0.2">
      <c r="A22" s="321" t="s">
        <v>476</v>
      </c>
      <c r="B22" s="322">
        <v>0.42</v>
      </c>
      <c r="C22" s="322">
        <v>0.3</v>
      </c>
      <c r="D22" s="322">
        <v>0.28999999999999998</v>
      </c>
    </row>
    <row r="24" spans="1:8" ht="75" customHeight="1" x14ac:dyDescent="0.25">
      <c r="A24" s="839" t="s">
        <v>477</v>
      </c>
      <c r="B24" s="774"/>
      <c r="C24" s="774"/>
      <c r="D24" s="774"/>
      <c r="E24" s="774"/>
      <c r="F24" s="774"/>
      <c r="G24" s="774"/>
      <c r="H24" s="774"/>
    </row>
    <row r="25" spans="1:8" x14ac:dyDescent="0.2">
      <c r="A25" s="309"/>
    </row>
    <row r="26" spans="1:8" x14ac:dyDescent="0.2">
      <c r="A26" s="309" t="s">
        <v>455</v>
      </c>
    </row>
    <row r="27" spans="1:8" x14ac:dyDescent="0.2">
      <c r="A27" s="309"/>
    </row>
    <row r="28" spans="1:8" x14ac:dyDescent="0.2">
      <c r="A28" s="310" t="s">
        <v>456</v>
      </c>
    </row>
  </sheetData>
  <mergeCells count="3">
    <mergeCell ref="A1:H1"/>
    <mergeCell ref="A9:D9"/>
    <mergeCell ref="A24:H24"/>
  </mergeCells>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1682-ED98-40D2-9C2D-3834145F15C1}">
  <dimension ref="A1:J43"/>
  <sheetViews>
    <sheetView zoomScale="90" zoomScaleNormal="90" workbookViewId="0"/>
  </sheetViews>
  <sheetFormatPr defaultColWidth="9.140625" defaultRowHeight="12.75" x14ac:dyDescent="0.2"/>
  <cols>
    <col min="1" max="1" width="29.85546875" style="298" customWidth="1"/>
    <col min="2" max="16384" width="9.140625" style="298"/>
  </cols>
  <sheetData>
    <row r="1" spans="1:10" ht="30" customHeight="1" x14ac:dyDescent="0.2">
      <c r="A1" s="323" t="s">
        <v>713</v>
      </c>
      <c r="B1" s="307"/>
      <c r="C1" s="307"/>
      <c r="D1" s="307"/>
      <c r="E1" s="307"/>
      <c r="F1" s="307"/>
      <c r="G1" s="307"/>
      <c r="H1" s="307"/>
    </row>
    <row r="2" spans="1:10" ht="38.25" x14ac:dyDescent="0.2">
      <c r="A2" s="324"/>
      <c r="B2" s="312" t="s">
        <v>442</v>
      </c>
      <c r="C2" s="312" t="s">
        <v>443</v>
      </c>
      <c r="D2" s="312" t="s">
        <v>382</v>
      </c>
      <c r="E2" s="312" t="s">
        <v>444</v>
      </c>
      <c r="F2" s="312" t="s">
        <v>445</v>
      </c>
      <c r="G2" s="312" t="s">
        <v>446</v>
      </c>
      <c r="H2" s="312" t="s">
        <v>447</v>
      </c>
      <c r="J2" s="313"/>
    </row>
    <row r="3" spans="1:10" x14ac:dyDescent="0.2">
      <c r="A3" s="298" t="s">
        <v>478</v>
      </c>
      <c r="B3" s="304">
        <v>0.41327599999999998</v>
      </c>
      <c r="C3" s="304">
        <v>0.10520599999999999</v>
      </c>
      <c r="D3" s="304">
        <v>0.14058699999999999</v>
      </c>
      <c r="E3" s="304">
        <v>0.16247399999999998</v>
      </c>
      <c r="F3" s="304">
        <v>8.7208000000000008E-2</v>
      </c>
      <c r="G3" s="304">
        <v>3.4541000000000002E-2</v>
      </c>
      <c r="H3" s="304">
        <v>5.6708000000000001E-2</v>
      </c>
    </row>
    <row r="4" spans="1:10" x14ac:dyDescent="0.2">
      <c r="A4" s="298" t="s">
        <v>479</v>
      </c>
      <c r="B4" s="304">
        <v>0.13586299999999998</v>
      </c>
      <c r="C4" s="304">
        <v>0.119092</v>
      </c>
      <c r="D4" s="304">
        <v>0.102497</v>
      </c>
      <c r="E4" s="304">
        <v>0.15404299999999999</v>
      </c>
      <c r="F4" s="304">
        <v>0.15821099999999999</v>
      </c>
      <c r="G4" s="304">
        <v>0.12043100000000001</v>
      </c>
      <c r="H4" s="304">
        <v>0.20986199999999999</v>
      </c>
    </row>
    <row r="5" spans="1:10" x14ac:dyDescent="0.2">
      <c r="A5" s="298" t="s">
        <v>480</v>
      </c>
      <c r="B5" s="304">
        <v>0.32678600000000002</v>
      </c>
      <c r="C5" s="304">
        <v>0.14368400000000001</v>
      </c>
      <c r="D5" s="304">
        <v>0.14832599999999999</v>
      </c>
      <c r="E5" s="304">
        <v>0.15320999999999999</v>
      </c>
      <c r="F5" s="304">
        <v>9.8695000000000005E-2</v>
      </c>
      <c r="G5" s="304">
        <v>6.1077000000000006E-2</v>
      </c>
      <c r="H5" s="304">
        <v>6.8221999999999991E-2</v>
      </c>
    </row>
    <row r="6" spans="1:10" x14ac:dyDescent="0.2">
      <c r="A6" s="307" t="s">
        <v>481</v>
      </c>
      <c r="B6" s="308">
        <v>0.29666300000000001</v>
      </c>
      <c r="C6" s="308">
        <v>9.5587999999999992E-2</v>
      </c>
      <c r="D6" s="308">
        <v>0.12816900000000001</v>
      </c>
      <c r="E6" s="308">
        <v>0.18223600000000001</v>
      </c>
      <c r="F6" s="308">
        <v>0.118836</v>
      </c>
      <c r="G6" s="308">
        <v>7.3544999999999999E-2</v>
      </c>
      <c r="H6" s="308">
        <v>0.104961</v>
      </c>
    </row>
    <row r="8" spans="1:10" ht="18.75" customHeight="1" x14ac:dyDescent="0.2">
      <c r="A8" s="325" t="s">
        <v>482</v>
      </c>
      <c r="B8" s="150"/>
      <c r="C8" s="150"/>
      <c r="D8" s="150"/>
      <c r="E8" s="150"/>
      <c r="F8" s="150"/>
      <c r="G8" s="150"/>
    </row>
    <row r="9" spans="1:10" ht="26.25" customHeight="1" x14ac:dyDescent="0.2">
      <c r="A9" s="326"/>
      <c r="B9" s="327" t="s">
        <v>483</v>
      </c>
      <c r="C9" s="327"/>
      <c r="D9" s="327" t="s">
        <v>484</v>
      </c>
      <c r="E9" s="327" t="s">
        <v>485</v>
      </c>
      <c r="F9" s="327" t="s">
        <v>486</v>
      </c>
      <c r="G9" s="327" t="s">
        <v>487</v>
      </c>
    </row>
    <row r="10" spans="1:10" x14ac:dyDescent="0.2">
      <c r="A10" s="328" t="s">
        <v>488</v>
      </c>
      <c r="B10" s="151"/>
      <c r="C10" s="151"/>
      <c r="D10" s="151"/>
      <c r="E10" s="151"/>
      <c r="F10" s="151"/>
      <c r="G10" s="151"/>
    </row>
    <row r="11" spans="1:10" x14ac:dyDescent="0.2">
      <c r="A11" s="151" t="s">
        <v>489</v>
      </c>
      <c r="B11" s="158">
        <v>0.62668100000000004</v>
      </c>
      <c r="C11" s="158"/>
      <c r="D11" s="158">
        <v>0.63870899999999997</v>
      </c>
      <c r="E11" s="158">
        <v>0.56004299999999996</v>
      </c>
      <c r="F11" s="158">
        <v>0.65419300000000002</v>
      </c>
      <c r="G11" s="158">
        <v>0.63042100000000001</v>
      </c>
    </row>
    <row r="12" spans="1:10" x14ac:dyDescent="0.2">
      <c r="A12" s="151" t="s">
        <v>490</v>
      </c>
      <c r="B12" s="158">
        <v>0.28138099999999999</v>
      </c>
      <c r="C12" s="158"/>
      <c r="D12" s="158">
        <v>0.28894300000000001</v>
      </c>
      <c r="E12" s="158">
        <v>0.25701599999999997</v>
      </c>
      <c r="F12" s="158">
        <v>0.22192299999999998</v>
      </c>
      <c r="G12" s="158">
        <v>0.30330600000000002</v>
      </c>
    </row>
    <row r="13" spans="1:10" x14ac:dyDescent="0.2">
      <c r="A13" s="151" t="s">
        <v>304</v>
      </c>
      <c r="B13" s="158">
        <v>9.1936999999999991E-2</v>
      </c>
      <c r="C13" s="158"/>
      <c r="D13" s="158">
        <v>7.2347999999999996E-2</v>
      </c>
      <c r="E13" s="158">
        <v>0.18294099999999999</v>
      </c>
      <c r="F13" s="158">
        <v>0.12388299999999999</v>
      </c>
      <c r="G13" s="158">
        <v>6.6272999999999999E-2</v>
      </c>
    </row>
    <row r="14" spans="1:10" x14ac:dyDescent="0.2">
      <c r="A14" s="151"/>
      <c r="B14" s="158"/>
      <c r="C14" s="158"/>
      <c r="D14" s="158"/>
      <c r="E14" s="158"/>
      <c r="F14" s="158"/>
      <c r="G14" s="158"/>
    </row>
    <row r="15" spans="1:10" x14ac:dyDescent="0.2">
      <c r="A15" s="328" t="s">
        <v>491</v>
      </c>
      <c r="B15" s="158"/>
      <c r="C15" s="158"/>
      <c r="D15" s="158"/>
      <c r="E15" s="158"/>
      <c r="F15" s="158"/>
      <c r="G15" s="158"/>
    </row>
    <row r="16" spans="1:10" x14ac:dyDescent="0.2">
      <c r="A16" s="151" t="s">
        <v>473</v>
      </c>
      <c r="B16" s="158">
        <v>0.60288299999999995</v>
      </c>
      <c r="C16" s="158"/>
      <c r="D16" s="158">
        <v>0.65176299999999998</v>
      </c>
      <c r="E16" s="158">
        <v>0.46647899999999998</v>
      </c>
      <c r="F16" s="158">
        <v>0.55357999999999996</v>
      </c>
      <c r="G16" s="158">
        <v>0.63881900000000003</v>
      </c>
    </row>
    <row r="17" spans="1:7" x14ac:dyDescent="0.2">
      <c r="A17" s="151" t="s">
        <v>474</v>
      </c>
      <c r="B17" s="158">
        <v>0.213808</v>
      </c>
      <c r="C17" s="158"/>
      <c r="D17" s="158">
        <v>0.24577100000000002</v>
      </c>
      <c r="E17" s="158">
        <v>0.23017199999999999</v>
      </c>
      <c r="F17" s="158">
        <v>0.25843499999999997</v>
      </c>
      <c r="G17" s="158">
        <v>0.19244599999999998</v>
      </c>
    </row>
    <row r="18" spans="1:7" x14ac:dyDescent="0.2">
      <c r="A18" s="151" t="s">
        <v>475</v>
      </c>
      <c r="B18" s="158">
        <v>0.113037</v>
      </c>
      <c r="C18" s="158"/>
      <c r="D18" s="158">
        <v>6.4930000000000002E-2</v>
      </c>
      <c r="E18" s="158">
        <v>0.159027</v>
      </c>
      <c r="F18" s="158">
        <v>0.13295899999999999</v>
      </c>
      <c r="G18" s="158">
        <v>0.10584300000000001</v>
      </c>
    </row>
    <row r="19" spans="1:7" x14ac:dyDescent="0.2">
      <c r="A19" s="151" t="s">
        <v>476</v>
      </c>
      <c r="B19" s="158">
        <v>7.0272000000000001E-2</v>
      </c>
      <c r="C19" s="158"/>
      <c r="D19" s="158">
        <v>3.7536E-2</v>
      </c>
      <c r="E19" s="158">
        <v>0.14432300000000001</v>
      </c>
      <c r="F19" s="158">
        <v>5.5025999999999999E-2</v>
      </c>
      <c r="G19" s="158">
        <v>6.2891000000000002E-2</v>
      </c>
    </row>
    <row r="20" spans="1:7" x14ac:dyDescent="0.2">
      <c r="A20" s="151"/>
      <c r="B20" s="158"/>
      <c r="C20" s="158"/>
      <c r="D20" s="158"/>
      <c r="E20" s="158"/>
      <c r="F20" s="158"/>
      <c r="G20" s="158"/>
    </row>
    <row r="21" spans="1:7" x14ac:dyDescent="0.2">
      <c r="A21" s="328" t="s">
        <v>465</v>
      </c>
      <c r="B21" s="158"/>
      <c r="C21" s="158"/>
      <c r="D21" s="158"/>
      <c r="E21" s="158"/>
      <c r="F21" s="158"/>
      <c r="G21" s="158"/>
    </row>
    <row r="22" spans="1:7" x14ac:dyDescent="0.2">
      <c r="A22" s="151" t="s">
        <v>467</v>
      </c>
      <c r="B22" s="158">
        <v>0.54149700000000001</v>
      </c>
      <c r="C22" s="158"/>
      <c r="D22" s="158">
        <v>0.591893</v>
      </c>
      <c r="E22" s="158">
        <v>0.419684</v>
      </c>
      <c r="F22" s="158">
        <v>0.50442399999999998</v>
      </c>
      <c r="G22" s="158">
        <v>0.57213599999999998</v>
      </c>
    </row>
    <row r="23" spans="1:7" x14ac:dyDescent="0.2">
      <c r="A23" s="151" t="s">
        <v>492</v>
      </c>
      <c r="B23" s="158">
        <v>0.27912300000000001</v>
      </c>
      <c r="C23" s="158"/>
      <c r="D23" s="158">
        <v>0.27619900000000003</v>
      </c>
      <c r="E23" s="158">
        <v>0.29157900000000003</v>
      </c>
      <c r="F23" s="158">
        <v>0.30476600000000004</v>
      </c>
      <c r="G23" s="158">
        <v>0.269729</v>
      </c>
    </row>
    <row r="24" spans="1:7" x14ac:dyDescent="0.2">
      <c r="A24" s="151" t="s">
        <v>493</v>
      </c>
      <c r="B24" s="158">
        <v>0.17937999999999998</v>
      </c>
      <c r="C24" s="158"/>
      <c r="D24" s="158">
        <v>0.131908</v>
      </c>
      <c r="E24" s="158">
        <v>0.28873700000000002</v>
      </c>
      <c r="F24" s="158">
        <v>0.19081099999999998</v>
      </c>
      <c r="G24" s="158">
        <v>0.158135</v>
      </c>
    </row>
    <row r="25" spans="1:7" x14ac:dyDescent="0.2">
      <c r="A25" s="151"/>
      <c r="B25" s="158"/>
      <c r="C25" s="158"/>
      <c r="D25" s="158"/>
      <c r="E25" s="158"/>
      <c r="F25" s="158"/>
      <c r="G25" s="158"/>
    </row>
    <row r="26" spans="1:7" x14ac:dyDescent="0.2">
      <c r="A26" s="328" t="s">
        <v>494</v>
      </c>
      <c r="B26" s="158"/>
      <c r="C26" s="158"/>
      <c r="D26" s="158"/>
      <c r="E26" s="158"/>
      <c r="F26" s="158"/>
      <c r="G26" s="158"/>
    </row>
    <row r="27" spans="1:7" x14ac:dyDescent="0.2">
      <c r="A27" s="151" t="s">
        <v>468</v>
      </c>
      <c r="B27" s="158">
        <v>0.22308399999999998</v>
      </c>
      <c r="C27" s="158"/>
      <c r="D27" s="158">
        <v>0.32413400000000003</v>
      </c>
      <c r="E27" s="158">
        <v>0.48990099999999998</v>
      </c>
      <c r="F27" s="158">
        <v>0.374336</v>
      </c>
      <c r="G27" s="158">
        <v>0.13362399999999999</v>
      </c>
    </row>
    <row r="28" spans="1:7" x14ac:dyDescent="0.2">
      <c r="A28" s="151" t="s">
        <v>469</v>
      </c>
      <c r="B28" s="158">
        <v>0.20587800000000001</v>
      </c>
      <c r="C28" s="158"/>
      <c r="D28" s="158">
        <v>0.233546</v>
      </c>
      <c r="E28" s="158">
        <v>0.23518999999999998</v>
      </c>
      <c r="F28" s="158">
        <v>0.28606999999999999</v>
      </c>
      <c r="G28" s="158">
        <v>0.182617</v>
      </c>
    </row>
    <row r="29" spans="1:7" x14ac:dyDescent="0.2">
      <c r="A29" s="151" t="s">
        <v>470</v>
      </c>
      <c r="B29" s="158">
        <v>0.25196999999999997</v>
      </c>
      <c r="C29" s="158"/>
      <c r="D29" s="158">
        <v>0.20929700000000001</v>
      </c>
      <c r="E29" s="158">
        <v>0.161825</v>
      </c>
      <c r="F29" s="158">
        <v>0.16558200000000001</v>
      </c>
      <c r="G29" s="158">
        <v>0.28863900000000003</v>
      </c>
    </row>
    <row r="30" spans="1:7" x14ac:dyDescent="0.2">
      <c r="A30" s="151" t="s">
        <v>471</v>
      </c>
      <c r="B30" s="158">
        <v>0.31906699999999999</v>
      </c>
      <c r="C30" s="158"/>
      <c r="D30" s="158">
        <v>0.23302199999999998</v>
      </c>
      <c r="E30" s="158">
        <v>0.113084</v>
      </c>
      <c r="F30" s="158">
        <v>0.174011</v>
      </c>
      <c r="G30" s="158">
        <v>0.39512099999999994</v>
      </c>
    </row>
    <row r="31" spans="1:7" x14ac:dyDescent="0.2">
      <c r="A31" s="151"/>
      <c r="B31" s="158"/>
      <c r="C31" s="158"/>
      <c r="D31" s="158"/>
      <c r="E31" s="158"/>
      <c r="F31" s="158"/>
      <c r="G31" s="158"/>
    </row>
    <row r="32" spans="1:7" x14ac:dyDescent="0.2">
      <c r="A32" s="328" t="s">
        <v>495</v>
      </c>
      <c r="B32" s="158"/>
      <c r="C32" s="158"/>
      <c r="D32" s="158"/>
      <c r="E32" s="158"/>
      <c r="F32" s="158"/>
      <c r="G32" s="158"/>
    </row>
    <row r="33" spans="1:7" x14ac:dyDescent="0.2">
      <c r="A33" s="151" t="s">
        <v>496</v>
      </c>
      <c r="B33" s="158">
        <v>0.39893300000000004</v>
      </c>
      <c r="C33" s="158"/>
      <c r="D33" s="158">
        <v>0.44652200000000003</v>
      </c>
      <c r="E33" s="158">
        <v>0.313718</v>
      </c>
      <c r="F33" s="158">
        <v>0.33697499999999997</v>
      </c>
      <c r="G33" s="158">
        <v>0.42791200000000001</v>
      </c>
    </row>
    <row r="34" spans="1:7" x14ac:dyDescent="0.2">
      <c r="A34" s="151" t="s">
        <v>497</v>
      </c>
      <c r="B34" s="158">
        <v>0.179118</v>
      </c>
      <c r="C34" s="158"/>
      <c r="D34" s="158">
        <v>0.146176</v>
      </c>
      <c r="E34" s="158">
        <v>0.141732</v>
      </c>
      <c r="F34" s="158">
        <v>0.188531</v>
      </c>
      <c r="G34" s="158">
        <v>0.187637</v>
      </c>
    </row>
    <row r="35" spans="1:7" x14ac:dyDescent="0.2">
      <c r="A35" s="151" t="s">
        <v>498</v>
      </c>
      <c r="B35" s="158">
        <v>0.10189999999999999</v>
      </c>
      <c r="C35" s="158"/>
      <c r="D35" s="158">
        <v>0.12878700000000001</v>
      </c>
      <c r="E35" s="158">
        <v>0.11307</v>
      </c>
      <c r="F35" s="158">
        <v>0.10976000000000001</v>
      </c>
      <c r="G35" s="158">
        <v>9.3221999999999999E-2</v>
      </c>
    </row>
    <row r="36" spans="1:7" x14ac:dyDescent="0.2">
      <c r="A36" s="151" t="s">
        <v>499</v>
      </c>
      <c r="B36" s="158">
        <v>0.15853999999999999</v>
      </c>
      <c r="C36" s="158"/>
      <c r="D36" s="158">
        <v>0.17929800000000001</v>
      </c>
      <c r="E36" s="158">
        <v>0.17299399999999998</v>
      </c>
      <c r="F36" s="158">
        <v>0.20136500000000002</v>
      </c>
      <c r="G36" s="158">
        <v>0.14311599999999999</v>
      </c>
    </row>
    <row r="37" spans="1:7" x14ac:dyDescent="0.2">
      <c r="A37" s="150" t="s">
        <v>500</v>
      </c>
      <c r="B37" s="329">
        <v>0.16150900000000001</v>
      </c>
      <c r="C37" s="329"/>
      <c r="D37" s="329">
        <v>9.9217E-2</v>
      </c>
      <c r="E37" s="329">
        <v>0.25848500000000002</v>
      </c>
      <c r="F37" s="329">
        <v>0.16336899999999999</v>
      </c>
      <c r="G37" s="329">
        <v>0.14811299999999999</v>
      </c>
    </row>
    <row r="39" spans="1:7" ht="66.599999999999994" customHeight="1" x14ac:dyDescent="0.25">
      <c r="A39" s="839" t="s">
        <v>501</v>
      </c>
      <c r="B39" s="774"/>
      <c r="C39" s="774"/>
      <c r="D39" s="774"/>
      <c r="E39" s="774"/>
      <c r="F39" s="774"/>
      <c r="G39" s="774"/>
    </row>
    <row r="40" spans="1:7" x14ac:dyDescent="0.2">
      <c r="A40" s="309"/>
    </row>
    <row r="41" spans="1:7" x14ac:dyDescent="0.2">
      <c r="A41" s="309" t="s">
        <v>502</v>
      </c>
    </row>
    <row r="42" spans="1:7" x14ac:dyDescent="0.2">
      <c r="A42" s="309"/>
    </row>
    <row r="43" spans="1:7" x14ac:dyDescent="0.2">
      <c r="A43" s="310" t="s">
        <v>456</v>
      </c>
    </row>
  </sheetData>
  <mergeCells count="1">
    <mergeCell ref="A39:G39"/>
  </mergeCells>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49FD-6B92-4C6B-8337-FA4ED2AB368B}">
  <dimension ref="A1:H35"/>
  <sheetViews>
    <sheetView zoomScale="90" zoomScaleNormal="90" workbookViewId="0"/>
  </sheetViews>
  <sheetFormatPr defaultColWidth="8.7109375" defaultRowHeight="12.75" x14ac:dyDescent="0.2"/>
  <cols>
    <col min="1" max="1" width="31.140625" style="331" customWidth="1"/>
    <col min="2" max="2" width="25.28515625" style="331" bestFit="1" customWidth="1"/>
    <col min="3" max="3" width="11.42578125" style="331" customWidth="1"/>
    <col min="4" max="4" width="8.5703125" style="331" customWidth="1"/>
    <col min="5" max="16384" width="8.7109375" style="331"/>
  </cols>
  <sheetData>
    <row r="1" spans="1:8" ht="33.6" customHeight="1" x14ac:dyDescent="0.2">
      <c r="A1" s="755" t="s">
        <v>714</v>
      </c>
      <c r="B1" s="330"/>
      <c r="C1" s="330"/>
      <c r="D1" s="330"/>
      <c r="E1" s="330"/>
      <c r="F1" s="330"/>
    </row>
    <row r="2" spans="1:8" ht="38.25" x14ac:dyDescent="0.2">
      <c r="A2" s="332"/>
      <c r="B2" s="332"/>
      <c r="C2" s="333" t="s">
        <v>503</v>
      </c>
      <c r="D2" s="333" t="s">
        <v>504</v>
      </c>
      <c r="E2" s="333" t="s">
        <v>505</v>
      </c>
      <c r="F2" s="333" t="s">
        <v>506</v>
      </c>
    </row>
    <row r="3" spans="1:8" x14ac:dyDescent="0.2">
      <c r="A3" s="331" t="s">
        <v>507</v>
      </c>
      <c r="B3" s="331" t="s">
        <v>508</v>
      </c>
      <c r="C3" s="334">
        <v>1.2834000000000002E-2</v>
      </c>
      <c r="D3" s="334">
        <v>1.6982000000000001E-2</v>
      </c>
      <c r="E3" s="334">
        <v>3.0159999999999996E-3</v>
      </c>
      <c r="F3" s="334">
        <v>3.2832E-2</v>
      </c>
      <c r="G3" s="335"/>
      <c r="H3" s="335"/>
    </row>
    <row r="4" spans="1:8" x14ac:dyDescent="0.2">
      <c r="C4" s="334"/>
      <c r="D4" s="334"/>
      <c r="E4" s="334"/>
      <c r="F4" s="334"/>
      <c r="G4" s="335"/>
      <c r="H4" s="335"/>
    </row>
    <row r="5" spans="1:8" x14ac:dyDescent="0.2">
      <c r="B5" s="331" t="s">
        <v>509</v>
      </c>
      <c r="C5" s="334">
        <v>1.3108999999999999E-2</v>
      </c>
      <c r="D5" s="334">
        <v>3.7730000000000003E-3</v>
      </c>
      <c r="E5" s="334">
        <v>0</v>
      </c>
      <c r="F5" s="334">
        <v>1.6882000000000001E-2</v>
      </c>
      <c r="G5" s="335"/>
      <c r="H5" s="335"/>
    </row>
    <row r="6" spans="1:8" x14ac:dyDescent="0.2">
      <c r="B6" s="331" t="s">
        <v>510</v>
      </c>
      <c r="C6" s="334">
        <v>8.0089999999999988E-3</v>
      </c>
      <c r="D6" s="334">
        <v>8.3730000000000002E-3</v>
      </c>
      <c r="E6" s="334">
        <v>0</v>
      </c>
      <c r="F6" s="334">
        <v>1.6382000000000001E-2</v>
      </c>
      <c r="G6" s="335"/>
      <c r="H6" s="335"/>
    </row>
    <row r="7" spans="1:8" x14ac:dyDescent="0.2">
      <c r="B7" s="331" t="s">
        <v>511</v>
      </c>
      <c r="C7" s="334">
        <v>2.0957E-2</v>
      </c>
      <c r="D7" s="334">
        <v>2.7608000000000001E-2</v>
      </c>
      <c r="E7" s="334">
        <v>2.1549999999999998E-3</v>
      </c>
      <c r="F7" s="334">
        <v>5.0719999999999994E-2</v>
      </c>
      <c r="G7" s="335"/>
      <c r="H7" s="335"/>
    </row>
    <row r="8" spans="1:8" x14ac:dyDescent="0.2">
      <c r="B8" s="331" t="s">
        <v>512</v>
      </c>
      <c r="C8" s="334">
        <v>5.0609999999999995E-3</v>
      </c>
      <c r="D8" s="334">
        <v>4.4364999999999995E-2</v>
      </c>
      <c r="E8" s="334">
        <v>1.8177000000000002E-2</v>
      </c>
      <c r="F8" s="334">
        <v>6.7602999999999996E-2</v>
      </c>
      <c r="G8" s="335"/>
      <c r="H8" s="335"/>
    </row>
    <row r="9" spans="1:8" x14ac:dyDescent="0.2">
      <c r="C9" s="334"/>
      <c r="D9" s="334"/>
      <c r="E9" s="334"/>
      <c r="F9" s="334"/>
      <c r="G9" s="335"/>
      <c r="H9" s="335"/>
    </row>
    <row r="10" spans="1:8" x14ac:dyDescent="0.2">
      <c r="A10" s="331" t="s">
        <v>513</v>
      </c>
      <c r="B10" s="331" t="s">
        <v>508</v>
      </c>
      <c r="C10" s="334">
        <v>4.8693E-2</v>
      </c>
      <c r="D10" s="334">
        <v>7.6309000000000002E-2</v>
      </c>
      <c r="E10" s="334">
        <v>4.8605000000000002E-2</v>
      </c>
      <c r="F10" s="334">
        <v>0.17360700000000001</v>
      </c>
      <c r="G10" s="335"/>
      <c r="H10" s="335"/>
    </row>
    <row r="11" spans="1:8" x14ac:dyDescent="0.2">
      <c r="C11" s="334"/>
      <c r="D11" s="334"/>
      <c r="E11" s="334"/>
      <c r="F11" s="334"/>
      <c r="G11" s="335"/>
      <c r="H11" s="335"/>
    </row>
    <row r="12" spans="1:8" x14ac:dyDescent="0.2">
      <c r="B12" s="331" t="s">
        <v>514</v>
      </c>
      <c r="C12" s="334">
        <v>6.4475000000000005E-2</v>
      </c>
      <c r="D12" s="334">
        <v>4.7916E-2</v>
      </c>
      <c r="E12" s="334">
        <v>1.3533E-2</v>
      </c>
      <c r="F12" s="334">
        <v>0.12592400000000001</v>
      </c>
      <c r="G12" s="335"/>
      <c r="H12" s="335"/>
    </row>
    <row r="13" spans="1:8" x14ac:dyDescent="0.2">
      <c r="B13" s="331" t="s">
        <v>515</v>
      </c>
      <c r="C13" s="334">
        <v>6.6111000000000003E-2</v>
      </c>
      <c r="D13" s="334">
        <v>7.4392E-2</v>
      </c>
      <c r="E13" s="334">
        <v>3.5992999999999997E-2</v>
      </c>
      <c r="F13" s="334">
        <v>0.17649599999999999</v>
      </c>
      <c r="G13" s="335"/>
      <c r="H13" s="335"/>
    </row>
    <row r="14" spans="1:8" x14ac:dyDescent="0.2">
      <c r="B14" s="331" t="s">
        <v>516</v>
      </c>
      <c r="C14" s="334">
        <v>4.2371999999999993E-2</v>
      </c>
      <c r="D14" s="334">
        <v>9.1504999999999989E-2</v>
      </c>
      <c r="E14" s="334">
        <v>6.5617999999999996E-2</v>
      </c>
      <c r="F14" s="334">
        <v>0.19949499999999998</v>
      </c>
      <c r="G14" s="335"/>
      <c r="H14" s="335"/>
    </row>
    <row r="15" spans="1:8" x14ac:dyDescent="0.2">
      <c r="B15" s="331" t="s">
        <v>517</v>
      </c>
      <c r="C15" s="334">
        <v>3.0398999999999999E-2</v>
      </c>
      <c r="D15" s="334">
        <v>8.5044999999999996E-2</v>
      </c>
      <c r="E15" s="334">
        <v>6.8196000000000007E-2</v>
      </c>
      <c r="F15" s="334">
        <v>0.18364</v>
      </c>
      <c r="G15" s="335"/>
      <c r="H15" s="335"/>
    </row>
    <row r="16" spans="1:8" x14ac:dyDescent="0.2">
      <c r="C16" s="334"/>
      <c r="D16" s="334"/>
      <c r="E16" s="334"/>
      <c r="F16" s="334"/>
      <c r="G16" s="335"/>
      <c r="H16" s="335"/>
    </row>
    <row r="17" spans="1:8" x14ac:dyDescent="0.2">
      <c r="A17" s="331" t="s">
        <v>518</v>
      </c>
      <c r="B17" s="331" t="s">
        <v>508</v>
      </c>
      <c r="C17" s="334">
        <v>3.5339999999999996E-2</v>
      </c>
      <c r="D17" s="334">
        <v>9.0086999999999987E-2</v>
      </c>
      <c r="E17" s="334">
        <v>0.10137499999999999</v>
      </c>
      <c r="F17" s="334">
        <v>0.22680199999999998</v>
      </c>
      <c r="G17" s="335"/>
      <c r="H17" s="335"/>
    </row>
    <row r="18" spans="1:8" x14ac:dyDescent="0.2">
      <c r="C18" s="334"/>
      <c r="D18" s="334"/>
      <c r="E18" s="334"/>
      <c r="F18" s="334"/>
      <c r="G18" s="335"/>
      <c r="H18" s="335"/>
    </row>
    <row r="19" spans="1:8" x14ac:dyDescent="0.2">
      <c r="A19" s="335"/>
      <c r="B19" s="331" t="s">
        <v>519</v>
      </c>
      <c r="C19" s="334">
        <v>6.8065000000000001E-2</v>
      </c>
      <c r="D19" s="334">
        <v>0.108248</v>
      </c>
      <c r="E19" s="334">
        <v>4.462E-2</v>
      </c>
      <c r="F19" s="334">
        <v>0.22093299999999999</v>
      </c>
      <c r="G19" s="335"/>
      <c r="H19" s="335"/>
    </row>
    <row r="20" spans="1:8" x14ac:dyDescent="0.2">
      <c r="A20" s="335"/>
      <c r="B20" s="331" t="s">
        <v>520</v>
      </c>
      <c r="C20" s="334">
        <v>5.9442000000000002E-2</v>
      </c>
      <c r="D20" s="334">
        <v>0.10256800000000001</v>
      </c>
      <c r="E20" s="334">
        <v>0.10913</v>
      </c>
      <c r="F20" s="334">
        <v>0.27114000000000005</v>
      </c>
      <c r="G20" s="335"/>
      <c r="H20" s="335"/>
    </row>
    <row r="21" spans="1:8" x14ac:dyDescent="0.2">
      <c r="A21" s="335"/>
      <c r="B21" s="331" t="s">
        <v>521</v>
      </c>
      <c r="C21" s="334">
        <v>2.0812000000000001E-2</v>
      </c>
      <c r="D21" s="334">
        <v>0.116143</v>
      </c>
      <c r="E21" s="334">
        <v>0.119464</v>
      </c>
      <c r="F21" s="334">
        <v>0.25641900000000001</v>
      </c>
      <c r="G21" s="335"/>
      <c r="H21" s="335"/>
    </row>
    <row r="22" spans="1:8" x14ac:dyDescent="0.2">
      <c r="A22" s="335"/>
      <c r="B22" s="331" t="s">
        <v>522</v>
      </c>
      <c r="C22" s="334">
        <v>1.4614E-2</v>
      </c>
      <c r="D22" s="334">
        <v>5.8816E-2</v>
      </c>
      <c r="E22" s="334">
        <v>0.11719099999999999</v>
      </c>
      <c r="F22" s="334">
        <v>0.19062099999999998</v>
      </c>
      <c r="G22" s="335"/>
      <c r="H22" s="335"/>
    </row>
    <row r="23" spans="1:8" x14ac:dyDescent="0.2">
      <c r="C23" s="334"/>
      <c r="D23" s="334"/>
      <c r="E23" s="334"/>
      <c r="F23" s="334"/>
      <c r="G23" s="335"/>
      <c r="H23" s="335"/>
    </row>
    <row r="24" spans="1:8" x14ac:dyDescent="0.2">
      <c r="A24" s="331" t="s">
        <v>523</v>
      </c>
      <c r="B24" s="331" t="s">
        <v>508</v>
      </c>
      <c r="C24" s="334">
        <v>0.13283699999999998</v>
      </c>
      <c r="D24" s="334">
        <v>0.124512</v>
      </c>
      <c r="E24" s="334">
        <v>5.8147999999999998E-2</v>
      </c>
      <c r="F24" s="334">
        <v>0.31549699999999997</v>
      </c>
      <c r="G24" s="335"/>
      <c r="H24" s="335"/>
    </row>
    <row r="25" spans="1:8" x14ac:dyDescent="0.2">
      <c r="C25" s="334"/>
      <c r="D25" s="334"/>
      <c r="E25" s="334"/>
      <c r="F25" s="334"/>
      <c r="G25" s="335"/>
      <c r="H25" s="335"/>
    </row>
    <row r="26" spans="1:8" x14ac:dyDescent="0.2">
      <c r="A26" s="335"/>
      <c r="B26" s="331" t="s">
        <v>524</v>
      </c>
      <c r="C26" s="334">
        <v>0.119979</v>
      </c>
      <c r="D26" s="334">
        <v>7.3829000000000006E-2</v>
      </c>
      <c r="E26" s="334">
        <v>2.5897999999999997E-2</v>
      </c>
      <c r="F26" s="334">
        <v>0.21970600000000001</v>
      </c>
      <c r="G26" s="335"/>
      <c r="H26" s="335"/>
    </row>
    <row r="27" spans="1:8" x14ac:dyDescent="0.2">
      <c r="A27" s="335"/>
      <c r="B27" s="331" t="s">
        <v>525</v>
      </c>
      <c r="C27" s="334">
        <v>0.179012</v>
      </c>
      <c r="D27" s="334">
        <v>0.160773</v>
      </c>
      <c r="E27" s="334">
        <v>7.8297999999999993E-2</v>
      </c>
      <c r="F27" s="334">
        <v>0.41808299999999998</v>
      </c>
      <c r="G27" s="335"/>
      <c r="H27" s="335"/>
    </row>
    <row r="28" spans="1:8" x14ac:dyDescent="0.2">
      <c r="A28" s="335"/>
      <c r="B28" s="331" t="s">
        <v>451</v>
      </c>
      <c r="C28" s="334">
        <v>0.13819900000000002</v>
      </c>
      <c r="D28" s="334">
        <v>0.20560400000000001</v>
      </c>
      <c r="E28" s="334">
        <v>9.4785000000000008E-2</v>
      </c>
      <c r="F28" s="334">
        <v>0.43858800000000003</v>
      </c>
      <c r="G28" s="335"/>
      <c r="H28" s="335"/>
    </row>
    <row r="29" spans="1:8" x14ac:dyDescent="0.2">
      <c r="A29" s="336"/>
      <c r="B29" s="330" t="s">
        <v>526</v>
      </c>
      <c r="C29" s="337">
        <v>6.6585999999999992E-2</v>
      </c>
      <c r="D29" s="337">
        <v>0.18995200000000001</v>
      </c>
      <c r="E29" s="337">
        <v>0.13366800000000001</v>
      </c>
      <c r="F29" s="337">
        <v>0.390206</v>
      </c>
      <c r="G29" s="335"/>
      <c r="H29" s="335"/>
    </row>
    <row r="31" spans="1:8" ht="43.5" customHeight="1" x14ac:dyDescent="0.25">
      <c r="A31" s="842" t="s">
        <v>527</v>
      </c>
      <c r="B31" s="774"/>
      <c r="C31" s="774"/>
      <c r="D31" s="774"/>
      <c r="E31" s="774"/>
      <c r="F31" s="774"/>
    </row>
    <row r="32" spans="1:8" x14ac:dyDescent="0.2">
      <c r="A32" s="338"/>
    </row>
    <row r="33" spans="1:1" x14ac:dyDescent="0.2">
      <c r="A33" s="338" t="s">
        <v>528</v>
      </c>
    </row>
    <row r="35" spans="1:1" x14ac:dyDescent="0.2">
      <c r="A35" s="310" t="s">
        <v>456</v>
      </c>
    </row>
  </sheetData>
  <mergeCells count="1">
    <mergeCell ref="A31:F31"/>
  </mergeCells>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87CE-2E80-4E04-B1A6-BD19C8E85324}">
  <dimension ref="A1:I38"/>
  <sheetViews>
    <sheetView zoomScale="90" zoomScaleNormal="90" workbookViewId="0">
      <selection sqref="A1:E1"/>
    </sheetView>
  </sheetViews>
  <sheetFormatPr defaultColWidth="9.140625" defaultRowHeight="12.75" x14ac:dyDescent="0.2"/>
  <cols>
    <col min="1" max="1" width="23.42578125" style="339" customWidth="1"/>
    <col min="2" max="2" width="16.42578125" style="352" customWidth="1"/>
    <col min="3" max="3" width="5.140625" style="352" customWidth="1"/>
    <col min="4" max="4" width="23.42578125" style="339" customWidth="1"/>
    <col min="5" max="5" width="17.5703125" style="352" customWidth="1"/>
    <col min="6" max="6" width="9.140625" style="339"/>
    <col min="7" max="7" width="31.85546875" style="339" customWidth="1"/>
    <col min="8" max="8" width="15.7109375" style="339" bestFit="1" customWidth="1"/>
    <col min="9" max="9" width="15.42578125" style="339" bestFit="1" customWidth="1"/>
    <col min="10" max="16384" width="9.140625" style="339"/>
  </cols>
  <sheetData>
    <row r="1" spans="1:9" ht="45" customHeight="1" x14ac:dyDescent="0.2">
      <c r="A1" s="843" t="s">
        <v>715</v>
      </c>
      <c r="B1" s="843"/>
      <c r="C1" s="843"/>
      <c r="D1" s="843"/>
      <c r="E1" s="843"/>
      <c r="H1" s="340"/>
    </row>
    <row r="2" spans="1:9" x14ac:dyDescent="0.2">
      <c r="A2" s="341"/>
      <c r="B2" s="341"/>
      <c r="C2" s="342"/>
      <c r="D2" s="341"/>
      <c r="E2" s="341"/>
      <c r="G2" s="343" t="s">
        <v>529</v>
      </c>
    </row>
    <row r="3" spans="1:9" ht="34.5" customHeight="1" x14ac:dyDescent="0.2">
      <c r="A3" s="344" t="s">
        <v>297</v>
      </c>
      <c r="B3" s="345" t="s">
        <v>530</v>
      </c>
      <c r="C3" s="346"/>
      <c r="D3" s="347" t="s">
        <v>269</v>
      </c>
      <c r="E3" s="348" t="s">
        <v>530</v>
      </c>
      <c r="G3" s="349"/>
      <c r="H3" s="350" t="s">
        <v>297</v>
      </c>
      <c r="I3" s="350" t="s">
        <v>269</v>
      </c>
    </row>
    <row r="4" spans="1:9" x14ac:dyDescent="0.2">
      <c r="A4" s="339" t="s">
        <v>531</v>
      </c>
      <c r="B4" s="351">
        <v>14400</v>
      </c>
      <c r="D4" s="339" t="s">
        <v>532</v>
      </c>
      <c r="E4" s="351">
        <v>9760</v>
      </c>
      <c r="G4" s="339" t="s">
        <v>533</v>
      </c>
      <c r="H4" s="353">
        <v>0.17</v>
      </c>
      <c r="I4" s="353">
        <v>0.34</v>
      </c>
    </row>
    <row r="5" spans="1:9" x14ac:dyDescent="0.2">
      <c r="B5" s="351"/>
      <c r="E5" s="351"/>
      <c r="G5" s="339" t="s">
        <v>534</v>
      </c>
      <c r="H5" s="353">
        <v>0.83</v>
      </c>
      <c r="I5" s="353">
        <v>0.66</v>
      </c>
    </row>
    <row r="6" spans="1:9" x14ac:dyDescent="0.2">
      <c r="A6" s="339" t="s">
        <v>535</v>
      </c>
      <c r="B6" s="351">
        <v>17590</v>
      </c>
      <c r="D6" s="339" t="s">
        <v>536</v>
      </c>
      <c r="E6" s="351">
        <v>12030</v>
      </c>
      <c r="G6" s="339" t="s">
        <v>537</v>
      </c>
      <c r="H6" s="354"/>
      <c r="I6" s="354"/>
    </row>
    <row r="7" spans="1:9" x14ac:dyDescent="0.2">
      <c r="A7" s="339" t="s">
        <v>538</v>
      </c>
      <c r="B7" s="351">
        <v>13530</v>
      </c>
      <c r="D7" s="339" t="s">
        <v>539</v>
      </c>
      <c r="E7" s="351">
        <v>8260</v>
      </c>
      <c r="G7" s="355" t="s">
        <v>468</v>
      </c>
      <c r="H7" s="353">
        <v>0.26</v>
      </c>
      <c r="I7" s="353">
        <v>0.35</v>
      </c>
    </row>
    <row r="8" spans="1:9" x14ac:dyDescent="0.2">
      <c r="B8" s="351"/>
      <c r="E8" s="351"/>
      <c r="G8" s="355" t="s">
        <v>469</v>
      </c>
      <c r="H8" s="353">
        <v>0.21</v>
      </c>
      <c r="I8" s="353">
        <v>0.28999999999999998</v>
      </c>
    </row>
    <row r="9" spans="1:9" x14ac:dyDescent="0.2">
      <c r="A9" s="339" t="s">
        <v>540</v>
      </c>
      <c r="B9" s="351">
        <v>14790</v>
      </c>
      <c r="D9" s="339" t="s">
        <v>541</v>
      </c>
      <c r="E9" s="351">
        <v>9360</v>
      </c>
      <c r="G9" s="355" t="s">
        <v>470</v>
      </c>
      <c r="H9" s="353">
        <v>0.25</v>
      </c>
      <c r="I9" s="353">
        <v>0.23</v>
      </c>
    </row>
    <row r="10" spans="1:9" x14ac:dyDescent="0.2">
      <c r="A10" s="339" t="s">
        <v>542</v>
      </c>
      <c r="B10" s="351">
        <v>14760</v>
      </c>
      <c r="D10" s="339" t="s">
        <v>543</v>
      </c>
      <c r="E10" s="351">
        <v>8290</v>
      </c>
      <c r="G10" s="355" t="s">
        <v>471</v>
      </c>
      <c r="H10" s="353">
        <v>0.28000000000000003</v>
      </c>
      <c r="I10" s="353">
        <v>0.12</v>
      </c>
    </row>
    <row r="11" spans="1:9" x14ac:dyDescent="0.2">
      <c r="A11" s="339" t="s">
        <v>544</v>
      </c>
      <c r="B11" s="351">
        <v>11650</v>
      </c>
      <c r="D11" s="339" t="s">
        <v>545</v>
      </c>
      <c r="E11" s="351">
        <v>5290</v>
      </c>
      <c r="G11" s="356" t="s">
        <v>546</v>
      </c>
      <c r="H11" s="353">
        <v>0.19</v>
      </c>
      <c r="I11" s="354" t="s">
        <v>547</v>
      </c>
    </row>
    <row r="12" spans="1:9" x14ac:dyDescent="0.2">
      <c r="A12" s="339" t="s">
        <v>548</v>
      </c>
      <c r="B12" s="351">
        <v>11670</v>
      </c>
      <c r="D12" s="339" t="s">
        <v>549</v>
      </c>
      <c r="E12" s="351">
        <v>5900</v>
      </c>
      <c r="G12" s="357" t="s">
        <v>376</v>
      </c>
      <c r="H12" s="358">
        <v>0.09</v>
      </c>
      <c r="I12" s="359" t="s">
        <v>547</v>
      </c>
    </row>
    <row r="13" spans="1:9" x14ac:dyDescent="0.2">
      <c r="A13" s="339" t="s">
        <v>550</v>
      </c>
      <c r="B13" s="351">
        <v>9500</v>
      </c>
      <c r="E13" s="351"/>
    </row>
    <row r="14" spans="1:9" x14ac:dyDescent="0.2">
      <c r="A14" s="341"/>
      <c r="B14" s="360"/>
      <c r="C14" s="342"/>
      <c r="D14" s="341"/>
      <c r="E14" s="360"/>
    </row>
    <row r="15" spans="1:9" ht="25.5" x14ac:dyDescent="0.2">
      <c r="A15" s="347" t="s">
        <v>297</v>
      </c>
      <c r="B15" s="361" t="s">
        <v>551</v>
      </c>
      <c r="C15" s="346"/>
      <c r="D15" s="347" t="s">
        <v>269</v>
      </c>
      <c r="E15" s="361" t="s">
        <v>551</v>
      </c>
    </row>
    <row r="16" spans="1:9" x14ac:dyDescent="0.2">
      <c r="A16" s="339" t="s">
        <v>552</v>
      </c>
      <c r="B16" s="351">
        <v>6170</v>
      </c>
      <c r="D16" s="339" t="s">
        <v>553</v>
      </c>
      <c r="E16" s="351">
        <v>3600</v>
      </c>
    </row>
    <row r="17" spans="1:5" x14ac:dyDescent="0.2">
      <c r="B17" s="351"/>
      <c r="E17" s="351"/>
    </row>
    <row r="18" spans="1:5" x14ac:dyDescent="0.2">
      <c r="A18" s="339" t="s">
        <v>554</v>
      </c>
      <c r="B18" s="351">
        <v>4100</v>
      </c>
      <c r="D18" s="339" t="s">
        <v>554</v>
      </c>
      <c r="E18" s="351">
        <v>1130</v>
      </c>
    </row>
    <row r="19" spans="1:5" x14ac:dyDescent="0.2">
      <c r="A19" s="339" t="s">
        <v>555</v>
      </c>
      <c r="B19" s="351">
        <v>6210</v>
      </c>
      <c r="D19" s="339" t="s">
        <v>556</v>
      </c>
      <c r="E19" s="351">
        <v>3730</v>
      </c>
    </row>
    <row r="20" spans="1:5" x14ac:dyDescent="0.2">
      <c r="B20" s="351"/>
      <c r="E20" s="351"/>
    </row>
    <row r="21" spans="1:5" x14ac:dyDescent="0.2">
      <c r="A21" s="339" t="s">
        <v>557</v>
      </c>
      <c r="B21" s="351">
        <v>3720</v>
      </c>
      <c r="D21" s="339" t="s">
        <v>558</v>
      </c>
      <c r="E21" s="351"/>
    </row>
    <row r="22" spans="1:5" x14ac:dyDescent="0.2">
      <c r="A22" s="339" t="s">
        <v>559</v>
      </c>
      <c r="B22" s="351">
        <v>4160</v>
      </c>
      <c r="D22" s="339" t="s">
        <v>560</v>
      </c>
      <c r="E22" s="351">
        <v>3130</v>
      </c>
    </row>
    <row r="23" spans="1:5" x14ac:dyDescent="0.2">
      <c r="A23" s="339" t="s">
        <v>561</v>
      </c>
      <c r="B23" s="351">
        <v>5530</v>
      </c>
      <c r="D23" s="339" t="s">
        <v>516</v>
      </c>
      <c r="E23" s="351">
        <v>3350</v>
      </c>
    </row>
    <row r="24" spans="1:5" x14ac:dyDescent="0.2">
      <c r="A24" s="339" t="s">
        <v>562</v>
      </c>
      <c r="B24" s="351">
        <v>5950</v>
      </c>
      <c r="D24" s="339" t="s">
        <v>522</v>
      </c>
      <c r="E24" s="351">
        <v>4410</v>
      </c>
    </row>
    <row r="25" spans="1:5" x14ac:dyDescent="0.2">
      <c r="A25" s="362" t="s">
        <v>563</v>
      </c>
      <c r="B25" s="360">
        <v>7860</v>
      </c>
      <c r="C25" s="342"/>
      <c r="D25" s="341"/>
      <c r="E25" s="360"/>
    </row>
    <row r="27" spans="1:5" ht="71.099999999999994" customHeight="1" x14ac:dyDescent="0.25">
      <c r="A27" s="844" t="s">
        <v>564</v>
      </c>
      <c r="B27" s="774"/>
      <c r="C27" s="774"/>
      <c r="D27" s="774"/>
      <c r="E27" s="774"/>
    </row>
    <row r="28" spans="1:5" x14ac:dyDescent="0.2">
      <c r="A28" s="363"/>
      <c r="B28" s="339"/>
      <c r="C28" s="339"/>
    </row>
    <row r="29" spans="1:5" x14ac:dyDescent="0.2">
      <c r="A29" s="363" t="s">
        <v>502</v>
      </c>
      <c r="B29" s="339"/>
      <c r="C29" s="339"/>
    </row>
    <row r="30" spans="1:5" x14ac:dyDescent="0.2">
      <c r="A30" s="363"/>
      <c r="B30" s="339"/>
      <c r="C30" s="339"/>
    </row>
    <row r="31" spans="1:5" x14ac:dyDescent="0.2">
      <c r="A31" s="310" t="s">
        <v>456</v>
      </c>
      <c r="B31" s="339"/>
      <c r="C31" s="339"/>
    </row>
    <row r="32" spans="1:5" x14ac:dyDescent="0.2">
      <c r="B32" s="339"/>
      <c r="C32" s="339"/>
    </row>
    <row r="33" spans="2:3" x14ac:dyDescent="0.2">
      <c r="B33" s="339"/>
      <c r="C33" s="339"/>
    </row>
    <row r="34" spans="2:3" x14ac:dyDescent="0.2">
      <c r="B34" s="339"/>
      <c r="C34" s="339"/>
    </row>
    <row r="35" spans="2:3" x14ac:dyDescent="0.2">
      <c r="B35" s="339"/>
      <c r="C35" s="339"/>
    </row>
    <row r="36" spans="2:3" x14ac:dyDescent="0.2">
      <c r="B36" s="339"/>
      <c r="C36" s="339"/>
    </row>
    <row r="37" spans="2:3" x14ac:dyDescent="0.2">
      <c r="B37" s="339"/>
      <c r="C37" s="339"/>
    </row>
    <row r="38" spans="2:3" x14ac:dyDescent="0.2">
      <c r="B38" s="339"/>
      <c r="C38" s="339"/>
    </row>
  </sheetData>
  <mergeCells count="2">
    <mergeCell ref="A1:E1"/>
    <mergeCell ref="A27:E27"/>
  </mergeCells>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3F574-6AD5-4E6E-95AB-498A84D0FD76}">
  <dimension ref="A1:I31"/>
  <sheetViews>
    <sheetView zoomScale="90" zoomScaleNormal="90" workbookViewId="0">
      <selection sqref="A1:E1"/>
    </sheetView>
  </sheetViews>
  <sheetFormatPr defaultColWidth="9.140625" defaultRowHeight="12.75" x14ac:dyDescent="0.2"/>
  <cols>
    <col min="1" max="1" width="25" style="339" customWidth="1"/>
    <col min="2" max="2" width="18.7109375" style="339" customWidth="1"/>
    <col min="3" max="3" width="6.42578125" style="339" customWidth="1"/>
    <col min="4" max="4" width="24.140625" style="339" customWidth="1"/>
    <col min="5" max="5" width="16.28515625" style="352" customWidth="1"/>
    <col min="6" max="6" width="9.140625" style="339"/>
    <col min="7" max="7" width="34.42578125" style="339" customWidth="1"/>
    <col min="8" max="8" width="17.85546875" style="339" customWidth="1"/>
    <col min="9" max="9" width="15.42578125" style="339" customWidth="1"/>
    <col min="10" max="16384" width="9.140625" style="339"/>
  </cols>
  <sheetData>
    <row r="1" spans="1:9" ht="46.5" customHeight="1" x14ac:dyDescent="0.2">
      <c r="A1" s="843" t="s">
        <v>716</v>
      </c>
      <c r="B1" s="843"/>
      <c r="C1" s="843"/>
      <c r="D1" s="843"/>
      <c r="E1" s="843"/>
      <c r="H1" s="340"/>
    </row>
    <row r="2" spans="1:9" x14ac:dyDescent="0.2">
      <c r="A2" s="341"/>
      <c r="B2" s="341"/>
      <c r="C2" s="341"/>
      <c r="D2" s="341"/>
      <c r="E2" s="342"/>
      <c r="G2" s="343" t="s">
        <v>529</v>
      </c>
    </row>
    <row r="3" spans="1:9" ht="38.25" customHeight="1" x14ac:dyDescent="0.2">
      <c r="A3" s="364" t="s">
        <v>303</v>
      </c>
      <c r="B3" s="345" t="s">
        <v>530</v>
      </c>
      <c r="C3" s="365"/>
      <c r="D3" s="366" t="s">
        <v>304</v>
      </c>
      <c r="E3" s="361" t="s">
        <v>530</v>
      </c>
      <c r="G3" s="349"/>
      <c r="H3" s="367" t="s">
        <v>303</v>
      </c>
      <c r="I3" s="367" t="s">
        <v>304</v>
      </c>
    </row>
    <row r="4" spans="1:9" x14ac:dyDescent="0.2">
      <c r="A4" s="339" t="s">
        <v>565</v>
      </c>
      <c r="B4" s="351">
        <v>20770</v>
      </c>
      <c r="D4" s="339" t="s">
        <v>566</v>
      </c>
      <c r="E4" s="351">
        <v>25850</v>
      </c>
      <c r="G4" s="339" t="s">
        <v>533</v>
      </c>
      <c r="H4" s="353">
        <v>0.2</v>
      </c>
      <c r="I4" s="353">
        <v>0.75</v>
      </c>
    </row>
    <row r="5" spans="1:9" x14ac:dyDescent="0.2">
      <c r="B5" s="354"/>
      <c r="E5" s="351"/>
      <c r="G5" s="339" t="s">
        <v>534</v>
      </c>
      <c r="H5" s="353">
        <v>0.8</v>
      </c>
      <c r="I5" s="353">
        <v>0.25</v>
      </c>
    </row>
    <row r="6" spans="1:9" x14ac:dyDescent="0.2">
      <c r="A6" s="339" t="s">
        <v>567</v>
      </c>
      <c r="B6" s="351">
        <v>26930</v>
      </c>
      <c r="D6" s="339" t="s">
        <v>568</v>
      </c>
      <c r="E6" s="351">
        <v>25860</v>
      </c>
      <c r="G6" s="339" t="s">
        <v>537</v>
      </c>
      <c r="H6" s="354"/>
      <c r="I6" s="354"/>
    </row>
    <row r="7" spans="1:9" x14ac:dyDescent="0.2">
      <c r="A7" s="339" t="s">
        <v>569</v>
      </c>
      <c r="B7" s="351">
        <v>18980</v>
      </c>
      <c r="D7" s="339" t="s">
        <v>570</v>
      </c>
      <c r="E7" s="351">
        <v>25790</v>
      </c>
      <c r="G7" s="355" t="s">
        <v>468</v>
      </c>
      <c r="H7" s="353">
        <v>0.19</v>
      </c>
      <c r="I7" s="353">
        <v>0.49</v>
      </c>
    </row>
    <row r="8" spans="1:9" x14ac:dyDescent="0.2">
      <c r="B8" s="351"/>
      <c r="E8" s="351"/>
      <c r="G8" s="355" t="s">
        <v>469</v>
      </c>
      <c r="H8" s="353">
        <v>0.2</v>
      </c>
      <c r="I8" s="353">
        <v>0.28000000000000003</v>
      </c>
    </row>
    <row r="9" spans="1:9" x14ac:dyDescent="0.2">
      <c r="A9" s="339" t="s">
        <v>571</v>
      </c>
      <c r="B9" s="351">
        <v>19990</v>
      </c>
      <c r="D9" s="339" t="s">
        <v>572</v>
      </c>
      <c r="E9" s="351">
        <v>27620</v>
      </c>
      <c r="G9" s="355" t="s">
        <v>470</v>
      </c>
      <c r="H9" s="353">
        <v>0.23</v>
      </c>
      <c r="I9" s="353">
        <v>0.14000000000000001</v>
      </c>
    </row>
    <row r="10" spans="1:9" x14ac:dyDescent="0.2">
      <c r="A10" s="339" t="s">
        <v>573</v>
      </c>
      <c r="B10" s="351">
        <v>20240</v>
      </c>
      <c r="D10" s="339" t="s">
        <v>574</v>
      </c>
      <c r="E10" s="351">
        <v>27680</v>
      </c>
      <c r="G10" s="355" t="s">
        <v>471</v>
      </c>
      <c r="H10" s="353">
        <v>0.38</v>
      </c>
      <c r="I10" s="353">
        <v>0.09</v>
      </c>
    </row>
    <row r="11" spans="1:9" x14ac:dyDescent="0.2">
      <c r="A11" s="339" t="s">
        <v>575</v>
      </c>
      <c r="B11" s="351">
        <v>17270</v>
      </c>
      <c r="D11" s="339" t="s">
        <v>576</v>
      </c>
      <c r="E11" s="351">
        <v>18750</v>
      </c>
      <c r="G11" s="356" t="s">
        <v>546</v>
      </c>
      <c r="H11" s="353">
        <v>0.23</v>
      </c>
      <c r="I11" s="354" t="s">
        <v>547</v>
      </c>
    </row>
    <row r="12" spans="1:9" x14ac:dyDescent="0.2">
      <c r="A12" s="339" t="s">
        <v>577</v>
      </c>
      <c r="B12" s="351">
        <v>19170</v>
      </c>
      <c r="D12" s="339" t="s">
        <v>578</v>
      </c>
      <c r="E12" s="351">
        <v>17490</v>
      </c>
      <c r="G12" s="357" t="s">
        <v>376</v>
      </c>
      <c r="H12" s="358">
        <v>0.15</v>
      </c>
      <c r="I12" s="359" t="s">
        <v>547</v>
      </c>
    </row>
    <row r="13" spans="1:9" x14ac:dyDescent="0.2">
      <c r="A13" s="339" t="s">
        <v>579</v>
      </c>
      <c r="B13" s="351">
        <v>15890</v>
      </c>
      <c r="E13" s="351"/>
    </row>
    <row r="14" spans="1:9" x14ac:dyDescent="0.2">
      <c r="A14" s="341"/>
      <c r="B14" s="368"/>
      <c r="C14" s="341"/>
      <c r="D14" s="341"/>
      <c r="E14" s="368"/>
    </row>
    <row r="15" spans="1:9" ht="25.5" x14ac:dyDescent="0.2">
      <c r="A15" s="364" t="s">
        <v>303</v>
      </c>
      <c r="B15" s="361" t="s">
        <v>551</v>
      </c>
      <c r="C15" s="346"/>
      <c r="D15" s="366" t="s">
        <v>304</v>
      </c>
      <c r="E15" s="361" t="s">
        <v>551</v>
      </c>
    </row>
    <row r="16" spans="1:9" x14ac:dyDescent="0.2">
      <c r="A16" s="339" t="s">
        <v>580</v>
      </c>
      <c r="B16" s="351">
        <v>13490</v>
      </c>
      <c r="D16" s="339" t="s">
        <v>581</v>
      </c>
      <c r="E16" s="351">
        <v>4360</v>
      </c>
    </row>
    <row r="17" spans="1:5" x14ac:dyDescent="0.2">
      <c r="B17" s="351"/>
      <c r="E17" s="351"/>
    </row>
    <row r="18" spans="1:5" x14ac:dyDescent="0.2">
      <c r="A18" s="339" t="s">
        <v>582</v>
      </c>
      <c r="B18" s="351">
        <v>4780</v>
      </c>
      <c r="D18" s="339" t="s">
        <v>554</v>
      </c>
      <c r="E18" s="351">
        <v>3870</v>
      </c>
    </row>
    <row r="19" spans="1:5" x14ac:dyDescent="0.2">
      <c r="A19" s="339" t="s">
        <v>583</v>
      </c>
      <c r="B19" s="351">
        <v>13760</v>
      </c>
      <c r="D19" s="339" t="s">
        <v>584</v>
      </c>
      <c r="E19" s="351">
        <v>4930</v>
      </c>
    </row>
    <row r="20" spans="1:5" x14ac:dyDescent="0.2">
      <c r="B20" s="354"/>
      <c r="E20" s="351"/>
    </row>
    <row r="21" spans="1:5" x14ac:dyDescent="0.2">
      <c r="A21" s="339" t="s">
        <v>558</v>
      </c>
      <c r="B21" s="351"/>
      <c r="D21" s="339" t="s">
        <v>558</v>
      </c>
      <c r="E21" s="351"/>
    </row>
    <row r="22" spans="1:5" x14ac:dyDescent="0.2">
      <c r="A22" s="339" t="s">
        <v>585</v>
      </c>
      <c r="B22" s="351">
        <v>14410</v>
      </c>
      <c r="D22" s="339" t="s">
        <v>585</v>
      </c>
      <c r="E22" s="351">
        <v>1470</v>
      </c>
    </row>
    <row r="23" spans="1:5" x14ac:dyDescent="0.2">
      <c r="A23" s="339" t="s">
        <v>586</v>
      </c>
      <c r="B23" s="351">
        <v>10290</v>
      </c>
      <c r="D23" s="339" t="s">
        <v>587</v>
      </c>
      <c r="E23" s="351">
        <v>8350</v>
      </c>
    </row>
    <row r="24" spans="1:5" x14ac:dyDescent="0.2">
      <c r="A24" s="339" t="s">
        <v>562</v>
      </c>
      <c r="B24" s="351">
        <v>12900</v>
      </c>
      <c r="D24" s="339" t="s">
        <v>588</v>
      </c>
      <c r="E24" s="351">
        <v>4430</v>
      </c>
    </row>
    <row r="25" spans="1:5" x14ac:dyDescent="0.2">
      <c r="A25" s="341" t="s">
        <v>589</v>
      </c>
      <c r="B25" s="360">
        <v>15370</v>
      </c>
      <c r="C25" s="341"/>
      <c r="D25" s="341"/>
      <c r="E25" s="360"/>
    </row>
    <row r="27" spans="1:5" ht="59.25" customHeight="1" x14ac:dyDescent="0.25">
      <c r="A27" s="844" t="s">
        <v>590</v>
      </c>
      <c r="B27" s="774"/>
      <c r="C27" s="774"/>
      <c r="D27" s="774"/>
      <c r="E27" s="774"/>
    </row>
    <row r="28" spans="1:5" x14ac:dyDescent="0.2">
      <c r="A28" s="363"/>
    </row>
    <row r="29" spans="1:5" x14ac:dyDescent="0.2">
      <c r="A29" s="363" t="s">
        <v>502</v>
      </c>
    </row>
    <row r="30" spans="1:5" x14ac:dyDescent="0.2">
      <c r="A30" s="363"/>
    </row>
    <row r="31" spans="1:5" x14ac:dyDescent="0.2">
      <c r="A31" s="310" t="s">
        <v>456</v>
      </c>
    </row>
  </sheetData>
  <mergeCells count="2">
    <mergeCell ref="A1:E1"/>
    <mergeCell ref="A27:E27"/>
  </mergeCells>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0E37-873B-45C7-86E5-CAFFB1F7C42E}">
  <dimension ref="A1:G31"/>
  <sheetViews>
    <sheetView zoomScale="90" zoomScaleNormal="90" workbookViewId="0">
      <selection activeCell="Q28" sqref="Q28"/>
    </sheetView>
  </sheetViews>
  <sheetFormatPr defaultColWidth="8.7109375" defaultRowHeight="12.75" x14ac:dyDescent="0.2"/>
  <cols>
    <col min="1" max="1" width="15.140625" style="331" customWidth="1"/>
    <col min="2" max="2" width="29.28515625" style="331" customWidth="1"/>
    <col min="3" max="16384" width="8.7109375" style="331"/>
  </cols>
  <sheetData>
    <row r="1" spans="1:7" ht="53.45" customHeight="1" x14ac:dyDescent="0.2">
      <c r="A1" s="828" t="s">
        <v>717</v>
      </c>
      <c r="B1" s="828"/>
      <c r="C1" s="828"/>
      <c r="D1" s="828"/>
      <c r="E1" s="828"/>
    </row>
    <row r="2" spans="1:7" ht="38.25" x14ac:dyDescent="0.2">
      <c r="A2" s="332"/>
      <c r="B2" s="332"/>
      <c r="C2" s="333" t="s">
        <v>305</v>
      </c>
      <c r="D2" s="333" t="s">
        <v>306</v>
      </c>
      <c r="E2" s="333" t="s">
        <v>591</v>
      </c>
      <c r="G2" s="369"/>
    </row>
    <row r="3" spans="1:7" x14ac:dyDescent="0.2">
      <c r="A3" s="331" t="s">
        <v>592</v>
      </c>
      <c r="B3" s="151" t="s">
        <v>593</v>
      </c>
      <c r="C3" s="370">
        <v>4620</v>
      </c>
      <c r="D3" s="370">
        <v>3710</v>
      </c>
      <c r="E3" s="370">
        <v>8330</v>
      </c>
    </row>
    <row r="4" spans="1:7" x14ac:dyDescent="0.2">
      <c r="B4" s="151"/>
      <c r="C4" s="370"/>
      <c r="D4" s="370"/>
      <c r="E4" s="370"/>
    </row>
    <row r="5" spans="1:7" x14ac:dyDescent="0.2">
      <c r="B5" s="151" t="s">
        <v>594</v>
      </c>
      <c r="C5" s="370">
        <v>10910</v>
      </c>
      <c r="D5" s="370">
        <v>8150</v>
      </c>
      <c r="E5" s="370">
        <v>19060</v>
      </c>
    </row>
    <row r="6" spans="1:7" x14ac:dyDescent="0.2">
      <c r="B6" s="151" t="s">
        <v>595</v>
      </c>
      <c r="C6" s="370">
        <v>17970</v>
      </c>
      <c r="D6" s="370">
        <v>6570</v>
      </c>
      <c r="E6" s="370">
        <v>24540</v>
      </c>
    </row>
    <row r="7" spans="1:7" x14ac:dyDescent="0.2">
      <c r="B7" s="151" t="s">
        <v>596</v>
      </c>
      <c r="C7" s="370">
        <v>16160</v>
      </c>
      <c r="D7" s="370">
        <v>9630</v>
      </c>
      <c r="E7" s="370">
        <v>25790</v>
      </c>
    </row>
    <row r="8" spans="1:7" x14ac:dyDescent="0.2">
      <c r="B8" s="151" t="s">
        <v>597</v>
      </c>
      <c r="C8" s="370">
        <v>13320</v>
      </c>
      <c r="D8" s="370">
        <v>8790</v>
      </c>
      <c r="E8" s="370">
        <v>22110</v>
      </c>
    </row>
    <row r="9" spans="1:7" x14ac:dyDescent="0.2">
      <c r="B9" s="151" t="s">
        <v>598</v>
      </c>
      <c r="C9" s="370">
        <v>5520</v>
      </c>
      <c r="D9" s="370">
        <v>7910</v>
      </c>
      <c r="E9" s="370">
        <v>13430</v>
      </c>
    </row>
    <row r="10" spans="1:7" x14ac:dyDescent="0.2">
      <c r="B10" s="151" t="s">
        <v>110</v>
      </c>
      <c r="C10" s="370"/>
      <c r="D10" s="370"/>
      <c r="E10" s="370"/>
    </row>
    <row r="11" spans="1:7" x14ac:dyDescent="0.2">
      <c r="A11" s="331" t="s">
        <v>599</v>
      </c>
      <c r="B11" s="151" t="s">
        <v>600</v>
      </c>
      <c r="C11" s="370">
        <v>990</v>
      </c>
      <c r="D11" s="370">
        <v>2520</v>
      </c>
      <c r="E11" s="370">
        <v>3510</v>
      </c>
    </row>
    <row r="12" spans="1:7" x14ac:dyDescent="0.2">
      <c r="B12" s="151"/>
      <c r="C12" s="370"/>
      <c r="D12" s="370"/>
      <c r="E12" s="370"/>
    </row>
    <row r="13" spans="1:7" x14ac:dyDescent="0.2">
      <c r="B13" s="151" t="s">
        <v>538</v>
      </c>
      <c r="C13" s="370">
        <v>3780</v>
      </c>
      <c r="D13" s="370">
        <v>10260</v>
      </c>
      <c r="E13" s="370">
        <v>14040</v>
      </c>
    </row>
    <row r="14" spans="1:7" x14ac:dyDescent="0.2">
      <c r="B14" s="151" t="s">
        <v>601</v>
      </c>
      <c r="C14" s="370">
        <v>5160</v>
      </c>
      <c r="D14" s="370">
        <v>7390</v>
      </c>
      <c r="E14" s="370">
        <v>12550</v>
      </c>
    </row>
    <row r="15" spans="1:7" x14ac:dyDescent="0.2">
      <c r="B15" s="151" t="s">
        <v>596</v>
      </c>
      <c r="C15" s="370">
        <v>3940</v>
      </c>
      <c r="D15" s="370">
        <v>10880</v>
      </c>
      <c r="E15" s="370">
        <v>14820</v>
      </c>
    </row>
    <row r="16" spans="1:7" x14ac:dyDescent="0.2">
      <c r="B16" s="151" t="s">
        <v>602</v>
      </c>
      <c r="C16" s="370">
        <v>3610</v>
      </c>
      <c r="D16" s="370">
        <v>11940</v>
      </c>
      <c r="E16" s="370">
        <v>15550</v>
      </c>
    </row>
    <row r="17" spans="1:5" x14ac:dyDescent="0.2">
      <c r="B17" s="151" t="s">
        <v>603</v>
      </c>
      <c r="C17" s="370">
        <v>3010</v>
      </c>
      <c r="D17" s="370">
        <v>10400</v>
      </c>
      <c r="E17" s="370">
        <v>13410</v>
      </c>
    </row>
    <row r="18" spans="1:5" x14ac:dyDescent="0.2">
      <c r="B18" s="151" t="s">
        <v>110</v>
      </c>
      <c r="C18" s="370"/>
      <c r="D18" s="370"/>
      <c r="E18" s="370"/>
    </row>
    <row r="19" spans="1:5" x14ac:dyDescent="0.2">
      <c r="A19" s="331" t="s">
        <v>604</v>
      </c>
      <c r="B19" s="151" t="s">
        <v>605</v>
      </c>
      <c r="C19" s="370">
        <v>2300</v>
      </c>
      <c r="D19" s="370">
        <v>3490</v>
      </c>
      <c r="E19" s="370">
        <v>5790</v>
      </c>
    </row>
    <row r="20" spans="1:5" x14ac:dyDescent="0.2">
      <c r="B20" s="151"/>
      <c r="C20" s="370"/>
      <c r="D20" s="370"/>
      <c r="E20" s="370"/>
    </row>
    <row r="21" spans="1:5" x14ac:dyDescent="0.2">
      <c r="B21" s="151" t="s">
        <v>606</v>
      </c>
      <c r="C21" s="370">
        <v>7770</v>
      </c>
      <c r="D21" s="370">
        <v>8810</v>
      </c>
      <c r="E21" s="370">
        <v>16580</v>
      </c>
    </row>
    <row r="22" spans="1:5" x14ac:dyDescent="0.2">
      <c r="B22" s="151" t="s">
        <v>607</v>
      </c>
      <c r="C22" s="370">
        <v>10580</v>
      </c>
      <c r="D22" s="370">
        <v>5500</v>
      </c>
      <c r="E22" s="370">
        <v>16080</v>
      </c>
    </row>
    <row r="23" spans="1:5" x14ac:dyDescent="0.2">
      <c r="B23" s="151" t="s">
        <v>608</v>
      </c>
      <c r="C23" s="370">
        <v>9000</v>
      </c>
      <c r="D23" s="370">
        <v>9230</v>
      </c>
      <c r="E23" s="370">
        <v>18230</v>
      </c>
    </row>
    <row r="24" spans="1:5" x14ac:dyDescent="0.2">
      <c r="B24" s="151" t="s">
        <v>609</v>
      </c>
      <c r="C24" s="370">
        <v>8970</v>
      </c>
      <c r="D24" s="370">
        <v>10300</v>
      </c>
      <c r="E24" s="370">
        <v>19270</v>
      </c>
    </row>
    <row r="25" spans="1:5" x14ac:dyDescent="0.2">
      <c r="A25" s="330"/>
      <c r="B25" s="150" t="s">
        <v>610</v>
      </c>
      <c r="C25" s="371">
        <v>4270</v>
      </c>
      <c r="D25" s="371">
        <v>9400</v>
      </c>
      <c r="E25" s="371">
        <v>13670</v>
      </c>
    </row>
    <row r="27" spans="1:5" ht="48.6" customHeight="1" x14ac:dyDescent="0.25">
      <c r="A27" s="842" t="s">
        <v>611</v>
      </c>
      <c r="B27" s="774"/>
      <c r="C27" s="774"/>
      <c r="D27" s="774"/>
      <c r="E27" s="774"/>
    </row>
    <row r="28" spans="1:5" x14ac:dyDescent="0.2">
      <c r="A28" s="338"/>
    </row>
    <row r="29" spans="1:5" x14ac:dyDescent="0.2">
      <c r="A29" s="338" t="s">
        <v>502</v>
      </c>
    </row>
    <row r="30" spans="1:5" x14ac:dyDescent="0.2">
      <c r="A30" s="338"/>
    </row>
    <row r="31" spans="1:5" x14ac:dyDescent="0.2">
      <c r="A31" s="310" t="s">
        <v>456</v>
      </c>
    </row>
  </sheetData>
  <mergeCells count="2">
    <mergeCell ref="A1:E1"/>
    <mergeCell ref="A27:E27"/>
  </mergeCells>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F1928-7329-496F-8C63-D51F8FAED79A}">
  <dimension ref="A1:L23"/>
  <sheetViews>
    <sheetView zoomScale="90" zoomScaleNormal="90" workbookViewId="0">
      <selection sqref="A1:E1"/>
    </sheetView>
  </sheetViews>
  <sheetFormatPr defaultColWidth="8.7109375" defaultRowHeight="12.75" x14ac:dyDescent="0.2"/>
  <cols>
    <col min="1" max="1" width="22.42578125" style="331" customWidth="1"/>
    <col min="2" max="2" width="25.28515625" style="331" customWidth="1"/>
    <col min="3" max="3" width="10.7109375" style="331" customWidth="1"/>
    <col min="4" max="4" width="12.42578125" style="331" customWidth="1"/>
    <col min="5" max="5" width="13" style="331" customWidth="1"/>
    <col min="6" max="6" width="7.28515625" style="331" customWidth="1"/>
    <col min="7" max="7" width="20.42578125" style="331" bestFit="1" customWidth="1"/>
    <col min="8" max="8" width="8.7109375" style="331"/>
    <col min="9" max="9" width="8.42578125" style="331" bestFit="1" customWidth="1"/>
    <col min="10" max="10" width="10.7109375" style="331" bestFit="1" customWidth="1"/>
    <col min="11" max="11" width="7.7109375" style="331" bestFit="1" customWidth="1"/>
    <col min="12" max="12" width="11.42578125" style="331" bestFit="1" customWidth="1"/>
    <col min="13" max="16384" width="8.7109375" style="331"/>
  </cols>
  <sheetData>
    <row r="1" spans="1:12" ht="57.75" customHeight="1" x14ac:dyDescent="0.2">
      <c r="A1" s="845" t="s">
        <v>718</v>
      </c>
      <c r="B1" s="846"/>
      <c r="C1" s="846"/>
      <c r="D1" s="846"/>
      <c r="E1" s="846"/>
      <c r="G1" s="847" t="s">
        <v>612</v>
      </c>
      <c r="H1" s="847"/>
      <c r="I1" s="847"/>
      <c r="J1" s="847"/>
      <c r="K1" s="847"/>
      <c r="L1" s="847"/>
    </row>
    <row r="2" spans="1:12" ht="25.5" x14ac:dyDescent="0.2">
      <c r="A2" s="333"/>
      <c r="B2" s="332"/>
      <c r="C2" s="372" t="s">
        <v>305</v>
      </c>
      <c r="D2" s="372" t="s">
        <v>306</v>
      </c>
      <c r="E2" s="372" t="s">
        <v>591</v>
      </c>
      <c r="F2" s="373"/>
      <c r="G2" s="374"/>
      <c r="H2" s="848" t="s">
        <v>303</v>
      </c>
      <c r="I2" s="848"/>
      <c r="J2" s="848"/>
      <c r="K2" s="848" t="s">
        <v>297</v>
      </c>
      <c r="L2" s="848"/>
    </row>
    <row r="3" spans="1:12" x14ac:dyDescent="0.2">
      <c r="A3" s="331" t="s">
        <v>613</v>
      </c>
      <c r="B3" s="331" t="s">
        <v>614</v>
      </c>
      <c r="C3" s="375">
        <v>660</v>
      </c>
      <c r="D3" s="375">
        <v>580</v>
      </c>
      <c r="E3" s="375">
        <v>1240</v>
      </c>
      <c r="F3" s="335"/>
      <c r="G3" s="376"/>
      <c r="H3" s="377" t="s">
        <v>615</v>
      </c>
      <c r="I3" s="377" t="s">
        <v>616</v>
      </c>
      <c r="J3" s="378" t="s">
        <v>617</v>
      </c>
      <c r="K3" s="379" t="s">
        <v>618</v>
      </c>
      <c r="L3" s="379" t="s">
        <v>619</v>
      </c>
    </row>
    <row r="4" spans="1:12" x14ac:dyDescent="0.2">
      <c r="C4" s="375"/>
      <c r="D4" s="375"/>
      <c r="E4" s="375"/>
      <c r="F4" s="335"/>
      <c r="G4" s="331" t="s">
        <v>620</v>
      </c>
      <c r="H4" s="380">
        <v>0.21310881380855803</v>
      </c>
      <c r="I4" s="380">
        <v>0.2153297940406699</v>
      </c>
      <c r="J4" s="381">
        <v>0.26346924030166596</v>
      </c>
      <c r="K4" s="334">
        <v>0.13279788659892117</v>
      </c>
      <c r="L4" s="334">
        <v>0.20991000812571717</v>
      </c>
    </row>
    <row r="5" spans="1:12" x14ac:dyDescent="0.2">
      <c r="B5" s="331" t="s">
        <v>621</v>
      </c>
      <c r="C5" s="375">
        <v>800</v>
      </c>
      <c r="D5" s="375">
        <v>1130</v>
      </c>
      <c r="E5" s="375">
        <v>1930</v>
      </c>
      <c r="F5" s="335"/>
      <c r="H5" s="334"/>
      <c r="I5" s="334"/>
      <c r="J5" s="382"/>
      <c r="K5" s="334"/>
      <c r="L5" s="334"/>
    </row>
    <row r="6" spans="1:12" x14ac:dyDescent="0.2">
      <c r="B6" s="331" t="s">
        <v>622</v>
      </c>
      <c r="C6" s="375">
        <v>1180</v>
      </c>
      <c r="D6" s="375">
        <v>820</v>
      </c>
      <c r="E6" s="375">
        <v>2000</v>
      </c>
      <c r="F6" s="335"/>
      <c r="G6" s="331" t="s">
        <v>534</v>
      </c>
      <c r="H6" s="334">
        <v>0.44349014388817626</v>
      </c>
      <c r="I6" s="334">
        <v>0.46509580067176143</v>
      </c>
      <c r="J6" s="382">
        <v>0.46991182388233382</v>
      </c>
      <c r="K6" s="334">
        <v>0.18835606091752538</v>
      </c>
      <c r="L6" s="334">
        <v>0.23962427608504022</v>
      </c>
    </row>
    <row r="7" spans="1:12" x14ac:dyDescent="0.2">
      <c r="B7" s="331" t="s">
        <v>623</v>
      </c>
      <c r="C7" s="375">
        <v>1190</v>
      </c>
      <c r="D7" s="375">
        <v>1100</v>
      </c>
      <c r="E7" s="375">
        <v>2290</v>
      </c>
      <c r="F7" s="335"/>
      <c r="G7" s="331" t="s">
        <v>624</v>
      </c>
      <c r="H7" s="334">
        <v>0.62422132576059008</v>
      </c>
      <c r="I7" s="334">
        <v>0.46381786095096267</v>
      </c>
      <c r="J7" s="382">
        <v>0.54514514071316944</v>
      </c>
      <c r="K7" s="334">
        <v>0.20626793454281112</v>
      </c>
      <c r="L7" s="334">
        <v>0.31899480425409599</v>
      </c>
    </row>
    <row r="8" spans="1:12" x14ac:dyDescent="0.2">
      <c r="B8" s="331" t="s">
        <v>609</v>
      </c>
      <c r="C8" s="375">
        <v>600</v>
      </c>
      <c r="D8" s="375">
        <v>1420</v>
      </c>
      <c r="E8" s="375">
        <v>2020</v>
      </c>
      <c r="F8" s="335"/>
      <c r="G8" s="331" t="s">
        <v>625</v>
      </c>
      <c r="H8" s="334">
        <v>0.60620491061799797</v>
      </c>
      <c r="I8" s="334">
        <v>0.50086928578705714</v>
      </c>
      <c r="J8" s="382">
        <v>0.55919304212207377</v>
      </c>
      <c r="K8" s="334">
        <v>0.22687053639744784</v>
      </c>
      <c r="L8" s="334">
        <v>0.29730597069584486</v>
      </c>
    </row>
    <row r="9" spans="1:12" x14ac:dyDescent="0.2">
      <c r="B9" s="331" t="s">
        <v>626</v>
      </c>
      <c r="C9" s="375">
        <v>240</v>
      </c>
      <c r="D9" s="375">
        <v>1220</v>
      </c>
      <c r="E9" s="375">
        <v>1460</v>
      </c>
      <c r="F9" s="335"/>
      <c r="G9" s="331" t="s">
        <v>627</v>
      </c>
      <c r="H9" s="334">
        <v>0.5098395644539061</v>
      </c>
      <c r="I9" s="334">
        <v>0.5312120828216601</v>
      </c>
      <c r="J9" s="382">
        <v>0.51751134923943887</v>
      </c>
      <c r="K9" s="334">
        <v>0.19695293992502977</v>
      </c>
      <c r="L9" s="334">
        <v>0.26155777749796211</v>
      </c>
    </row>
    <row r="10" spans="1:12" x14ac:dyDescent="0.2">
      <c r="C10" s="375"/>
      <c r="D10" s="375"/>
      <c r="E10" s="375"/>
      <c r="F10" s="335"/>
      <c r="G10" s="330" t="s">
        <v>628</v>
      </c>
      <c r="H10" s="337">
        <v>0.30220842655202268</v>
      </c>
      <c r="I10" s="337">
        <v>0.40491439070416085</v>
      </c>
      <c r="J10" s="383">
        <v>0.34915095791080952</v>
      </c>
      <c r="K10" s="337">
        <v>0.13194162072600354</v>
      </c>
      <c r="L10" s="337">
        <v>0.18752202995370981</v>
      </c>
    </row>
    <row r="11" spans="1:12" x14ac:dyDescent="0.2">
      <c r="A11" s="331" t="s">
        <v>629</v>
      </c>
      <c r="B11" s="331" t="s">
        <v>630</v>
      </c>
      <c r="C11" s="375">
        <v>590</v>
      </c>
      <c r="D11" s="375">
        <v>3250</v>
      </c>
      <c r="E11" s="375">
        <v>3840</v>
      </c>
      <c r="F11" s="335"/>
      <c r="G11" s="335"/>
      <c r="H11" s="335"/>
    </row>
    <row r="12" spans="1:12" x14ac:dyDescent="0.2">
      <c r="C12" s="375"/>
      <c r="D12" s="375"/>
      <c r="E12" s="375"/>
      <c r="F12" s="335"/>
    </row>
    <row r="13" spans="1:12" x14ac:dyDescent="0.2">
      <c r="B13" s="331" t="s">
        <v>631</v>
      </c>
      <c r="C13" s="375">
        <v>1100</v>
      </c>
      <c r="D13" s="375">
        <v>4280</v>
      </c>
      <c r="E13" s="375">
        <v>5380</v>
      </c>
      <c r="F13" s="335"/>
      <c r="G13" s="335"/>
    </row>
    <row r="14" spans="1:12" x14ac:dyDescent="0.2">
      <c r="B14" s="331" t="s">
        <v>595</v>
      </c>
      <c r="C14" s="375">
        <v>1540</v>
      </c>
      <c r="D14" s="375">
        <v>4550</v>
      </c>
      <c r="E14" s="375">
        <v>6090</v>
      </c>
      <c r="F14" s="384"/>
      <c r="G14" s="335"/>
    </row>
    <row r="15" spans="1:12" x14ac:dyDescent="0.2">
      <c r="B15" s="331" t="s">
        <v>632</v>
      </c>
      <c r="C15" s="375">
        <v>2700</v>
      </c>
      <c r="D15" s="375">
        <v>3590</v>
      </c>
      <c r="E15" s="375">
        <v>6290</v>
      </c>
      <c r="F15" s="384"/>
      <c r="G15" s="335"/>
    </row>
    <row r="16" spans="1:12" x14ac:dyDescent="0.2">
      <c r="B16" s="331" t="s">
        <v>633</v>
      </c>
      <c r="C16" s="375">
        <v>730</v>
      </c>
      <c r="D16" s="375">
        <v>4980</v>
      </c>
      <c r="E16" s="375">
        <v>5710</v>
      </c>
      <c r="F16" s="384"/>
      <c r="G16" s="335"/>
    </row>
    <row r="17" spans="1:7" x14ac:dyDescent="0.2">
      <c r="A17" s="330"/>
      <c r="B17" s="330" t="s">
        <v>634</v>
      </c>
      <c r="C17" s="385">
        <v>580</v>
      </c>
      <c r="D17" s="385">
        <v>4030</v>
      </c>
      <c r="E17" s="385">
        <v>4610</v>
      </c>
      <c r="F17" s="384"/>
      <c r="G17" s="335"/>
    </row>
    <row r="19" spans="1:7" ht="41.45" customHeight="1" x14ac:dyDescent="0.25">
      <c r="A19" s="842" t="s">
        <v>611</v>
      </c>
      <c r="B19" s="774"/>
      <c r="C19" s="774"/>
      <c r="D19" s="774"/>
      <c r="E19" s="774"/>
    </row>
    <row r="20" spans="1:7" x14ac:dyDescent="0.2">
      <c r="A20" s="338"/>
    </row>
    <row r="21" spans="1:7" x14ac:dyDescent="0.2">
      <c r="A21" s="338" t="s">
        <v>502</v>
      </c>
    </row>
    <row r="22" spans="1:7" x14ac:dyDescent="0.2">
      <c r="A22" s="338"/>
    </row>
    <row r="23" spans="1:7" x14ac:dyDescent="0.2">
      <c r="A23" s="310" t="s">
        <v>456</v>
      </c>
    </row>
  </sheetData>
  <mergeCells count="5">
    <mergeCell ref="A1:E1"/>
    <mergeCell ref="G1:L1"/>
    <mergeCell ref="H2:J2"/>
    <mergeCell ref="K2:L2"/>
    <mergeCell ref="A19:E19"/>
  </mergeCells>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19169-CEA0-4942-80EE-517E52033637}">
  <dimension ref="A1:I27"/>
  <sheetViews>
    <sheetView zoomScale="90" zoomScaleNormal="90" workbookViewId="0">
      <selection activeCell="G16" sqref="G16"/>
    </sheetView>
  </sheetViews>
  <sheetFormatPr defaultColWidth="12.85546875" defaultRowHeight="12" x14ac:dyDescent="0.2"/>
  <cols>
    <col min="1" max="1" width="33.5703125" style="386" bestFit="1" customWidth="1"/>
    <col min="2" max="2" width="10" style="386" customWidth="1"/>
    <col min="3" max="3" width="7.42578125" style="386" customWidth="1"/>
    <col min="4" max="4" width="10" style="386" customWidth="1"/>
    <col min="5" max="5" width="9.7109375" style="386" customWidth="1"/>
    <col min="6" max="6" width="12.140625" style="386" customWidth="1"/>
    <col min="7" max="7" width="10.5703125" style="386" customWidth="1"/>
    <col min="8" max="16384" width="12.85546875" style="386"/>
  </cols>
  <sheetData>
    <row r="1" spans="1:9" ht="47.25" customHeight="1" x14ac:dyDescent="0.2">
      <c r="A1" s="849" t="s">
        <v>635</v>
      </c>
      <c r="B1" s="849"/>
      <c r="C1" s="849"/>
      <c r="D1" s="849"/>
      <c r="E1" s="849"/>
      <c r="F1" s="849"/>
      <c r="G1" s="849"/>
      <c r="H1" s="849"/>
    </row>
    <row r="2" spans="1:9" ht="25.5" x14ac:dyDescent="0.2">
      <c r="A2" s="387" t="s">
        <v>636</v>
      </c>
      <c r="B2" s="388" t="s">
        <v>442</v>
      </c>
      <c r="C2" s="388" t="s">
        <v>443</v>
      </c>
      <c r="D2" s="388" t="s">
        <v>382</v>
      </c>
      <c r="E2" s="388" t="s">
        <v>444</v>
      </c>
      <c r="F2" s="388" t="s">
        <v>445</v>
      </c>
      <c r="G2" s="388" t="s">
        <v>446</v>
      </c>
      <c r="H2" s="388" t="s">
        <v>447</v>
      </c>
      <c r="I2" s="389"/>
    </row>
    <row r="3" spans="1:9" ht="12.75" x14ac:dyDescent="0.2">
      <c r="A3" s="389" t="s">
        <v>637</v>
      </c>
      <c r="B3" s="390">
        <v>0.13123799999999999</v>
      </c>
      <c r="C3" s="390">
        <v>7.0153999999999994E-2</v>
      </c>
      <c r="D3" s="390">
        <v>8.1257999999999997E-2</v>
      </c>
      <c r="E3" s="390">
        <v>0.108975</v>
      </c>
      <c r="F3" s="390">
        <v>0.13730700000000001</v>
      </c>
      <c r="G3" s="390">
        <v>0.15208199999999999</v>
      </c>
      <c r="H3" s="390">
        <v>0.31898599999999999</v>
      </c>
      <c r="I3" s="389"/>
    </row>
    <row r="4" spans="1:9" ht="12.75" x14ac:dyDescent="0.2">
      <c r="A4" s="389" t="s">
        <v>638</v>
      </c>
      <c r="B4" s="390">
        <v>0.27898000000000001</v>
      </c>
      <c r="C4" s="390">
        <v>9.182499999999999E-2</v>
      </c>
      <c r="D4" s="390">
        <v>0.12100799999999999</v>
      </c>
      <c r="E4" s="390">
        <v>0.188777</v>
      </c>
      <c r="F4" s="390">
        <v>0.12060999999999999</v>
      </c>
      <c r="G4" s="390">
        <v>8.2278000000000004E-2</v>
      </c>
      <c r="H4" s="390">
        <v>0.116523</v>
      </c>
      <c r="I4" s="389"/>
    </row>
    <row r="5" spans="1:9" ht="12.75" x14ac:dyDescent="0.2">
      <c r="A5" s="389" t="s">
        <v>639</v>
      </c>
      <c r="B5" s="390">
        <v>0.311029</v>
      </c>
      <c r="C5" s="390">
        <v>0.11375299999999999</v>
      </c>
      <c r="D5" s="390">
        <v>0.14005699999999999</v>
      </c>
      <c r="E5" s="390">
        <v>0.17995899999999998</v>
      </c>
      <c r="F5" s="390">
        <v>0.118391</v>
      </c>
      <c r="G5" s="390">
        <v>6.2671000000000004E-2</v>
      </c>
      <c r="H5" s="390">
        <v>7.4139999999999998E-2</v>
      </c>
      <c r="I5" s="389"/>
    </row>
    <row r="6" spans="1:9" ht="12.75" x14ac:dyDescent="0.2">
      <c r="A6" s="389"/>
      <c r="B6" s="391"/>
      <c r="C6" s="391"/>
      <c r="D6" s="391"/>
      <c r="E6" s="391"/>
      <c r="F6" s="391"/>
      <c r="G6" s="391"/>
      <c r="H6" s="391"/>
      <c r="I6" s="389"/>
    </row>
    <row r="7" spans="1:9" ht="12.75" x14ac:dyDescent="0.2">
      <c r="A7" s="392" t="s">
        <v>483</v>
      </c>
      <c r="B7" s="393">
        <v>0.28708699999999998</v>
      </c>
      <c r="C7" s="393">
        <v>0.107753</v>
      </c>
      <c r="D7" s="393">
        <v>0.128746</v>
      </c>
      <c r="E7" s="393">
        <v>0.17282699999999998</v>
      </c>
      <c r="F7" s="393">
        <v>0.118896</v>
      </c>
      <c r="G7" s="393">
        <v>7.6235999999999998E-2</v>
      </c>
      <c r="H7" s="393">
        <v>0.108455</v>
      </c>
      <c r="I7" s="389"/>
    </row>
    <row r="8" spans="1:9" ht="12.75" x14ac:dyDescent="0.2">
      <c r="A8" s="389"/>
      <c r="B8" s="394"/>
      <c r="C8" s="394"/>
      <c r="D8" s="394"/>
      <c r="E8" s="394"/>
      <c r="F8" s="394"/>
      <c r="G8" s="394"/>
      <c r="H8" s="389"/>
      <c r="I8" s="389"/>
    </row>
    <row r="9" spans="1:9" ht="25.5" x14ac:dyDescent="0.2">
      <c r="A9" s="387" t="s">
        <v>640</v>
      </c>
      <c r="B9" s="388" t="s">
        <v>442</v>
      </c>
      <c r="C9" s="388" t="s">
        <v>443</v>
      </c>
      <c r="D9" s="388" t="s">
        <v>382</v>
      </c>
      <c r="E9" s="388" t="s">
        <v>444</v>
      </c>
      <c r="F9" s="388" t="s">
        <v>445</v>
      </c>
      <c r="G9" s="388" t="s">
        <v>641</v>
      </c>
      <c r="H9" s="389"/>
      <c r="I9" s="389"/>
    </row>
    <row r="10" spans="1:9" ht="12.75" x14ac:dyDescent="0.2">
      <c r="A10" s="389" t="s">
        <v>642</v>
      </c>
      <c r="B10" s="390">
        <v>0.118344</v>
      </c>
      <c r="C10" s="390">
        <v>0.122058</v>
      </c>
      <c r="D10" s="390">
        <v>0.185309</v>
      </c>
      <c r="E10" s="390">
        <v>0.24609899999999998</v>
      </c>
      <c r="F10" s="390">
        <v>0.17154699999999998</v>
      </c>
      <c r="G10" s="390">
        <v>0.156642</v>
      </c>
      <c r="H10" s="389"/>
      <c r="I10" s="389"/>
    </row>
    <row r="11" spans="1:9" ht="12.75" x14ac:dyDescent="0.2">
      <c r="A11" s="389" t="s">
        <v>643</v>
      </c>
      <c r="B11" s="390">
        <v>0.585538</v>
      </c>
      <c r="C11" s="390">
        <v>0.17829200000000001</v>
      </c>
      <c r="D11" s="390">
        <v>0.115312</v>
      </c>
      <c r="E11" s="390">
        <v>6.8836000000000008E-2</v>
      </c>
      <c r="F11" s="390">
        <v>2.6259000000000001E-2</v>
      </c>
      <c r="G11" s="390">
        <v>2.5762999999999998E-2</v>
      </c>
      <c r="H11" s="389"/>
      <c r="I11" s="389"/>
    </row>
    <row r="12" spans="1:9" ht="12.75" x14ac:dyDescent="0.2">
      <c r="A12" s="389"/>
      <c r="B12" s="391"/>
      <c r="C12" s="391"/>
      <c r="D12" s="391"/>
      <c r="E12" s="391"/>
      <c r="F12" s="391"/>
      <c r="G12" s="391"/>
      <c r="H12" s="389"/>
      <c r="I12" s="389"/>
    </row>
    <row r="13" spans="1:9" ht="12.75" x14ac:dyDescent="0.2">
      <c r="A13" s="392" t="s">
        <v>483</v>
      </c>
      <c r="B13" s="393">
        <v>0.50783800000000001</v>
      </c>
      <c r="C13" s="393">
        <v>0.17059999999999997</v>
      </c>
      <c r="D13" s="393">
        <v>0.13000400000000001</v>
      </c>
      <c r="E13" s="393">
        <v>9.6156000000000005E-2</v>
      </c>
      <c r="F13" s="393">
        <v>4.9321999999999998E-2</v>
      </c>
      <c r="G13" s="393">
        <v>4.6079999999999996E-2</v>
      </c>
      <c r="H13" s="389"/>
      <c r="I13" s="389"/>
    </row>
    <row r="14" spans="1:9" ht="12.75" x14ac:dyDescent="0.2">
      <c r="A14" s="389"/>
      <c r="B14" s="389"/>
      <c r="C14" s="389"/>
      <c r="D14" s="389"/>
      <c r="E14" s="389"/>
      <c r="F14" s="389"/>
      <c r="G14" s="389"/>
      <c r="H14" s="389"/>
      <c r="I14" s="389"/>
    </row>
    <row r="15" spans="1:9" ht="25.5" x14ac:dyDescent="0.2">
      <c r="A15" s="387" t="s">
        <v>644</v>
      </c>
      <c r="B15" s="388" t="s">
        <v>442</v>
      </c>
      <c r="C15" s="388" t="s">
        <v>443</v>
      </c>
      <c r="D15" s="388" t="s">
        <v>382</v>
      </c>
      <c r="E15" s="388" t="s">
        <v>444</v>
      </c>
      <c r="F15" s="388" t="s">
        <v>645</v>
      </c>
      <c r="G15" s="389"/>
      <c r="H15" s="389"/>
      <c r="I15" s="389"/>
    </row>
    <row r="16" spans="1:9" ht="12.75" x14ac:dyDescent="0.2">
      <c r="A16" s="389" t="s">
        <v>646</v>
      </c>
      <c r="B16" s="390">
        <v>0.14574600000000001</v>
      </c>
      <c r="C16" s="390">
        <v>0.38455100000000003</v>
      </c>
      <c r="D16" s="390">
        <v>0.29904599999999998</v>
      </c>
      <c r="E16" s="390">
        <v>0.10333100000000001</v>
      </c>
      <c r="F16" s="390">
        <v>6.7324999999999996E-2</v>
      </c>
      <c r="G16" s="394"/>
      <c r="H16" s="389"/>
      <c r="I16" s="389"/>
    </row>
    <row r="17" spans="1:9" ht="12.75" x14ac:dyDescent="0.2">
      <c r="A17" s="389" t="s">
        <v>647</v>
      </c>
      <c r="B17" s="390">
        <v>0.16930599999999998</v>
      </c>
      <c r="C17" s="390">
        <v>0.34393600000000002</v>
      </c>
      <c r="D17" s="390">
        <v>0.28674700000000003</v>
      </c>
      <c r="E17" s="390">
        <v>0.109011</v>
      </c>
      <c r="F17" s="390">
        <v>9.1000999999999999E-2</v>
      </c>
      <c r="G17" s="394"/>
      <c r="H17" s="389"/>
      <c r="I17" s="389"/>
    </row>
    <row r="18" spans="1:9" ht="12.75" x14ac:dyDescent="0.2">
      <c r="A18" s="389" t="s">
        <v>648</v>
      </c>
      <c r="B18" s="390">
        <v>0.17274599999999998</v>
      </c>
      <c r="C18" s="390">
        <v>0.317112</v>
      </c>
      <c r="D18" s="390">
        <v>0.29429899999999998</v>
      </c>
      <c r="E18" s="390">
        <v>0.139567</v>
      </c>
      <c r="F18" s="390">
        <v>7.6276999999999998E-2</v>
      </c>
      <c r="G18" s="394"/>
      <c r="H18" s="389"/>
      <c r="I18" s="389"/>
    </row>
    <row r="19" spans="1:9" ht="12.75" x14ac:dyDescent="0.2">
      <c r="A19" s="389" t="s">
        <v>649</v>
      </c>
      <c r="B19" s="390">
        <v>0.69113200000000008</v>
      </c>
      <c r="C19" s="390">
        <v>0.18923799999999999</v>
      </c>
      <c r="D19" s="390">
        <v>6.4268000000000006E-2</v>
      </c>
      <c r="E19" s="390">
        <v>2.6349000000000001E-2</v>
      </c>
      <c r="F19" s="390">
        <v>2.9014000000000002E-2</v>
      </c>
      <c r="G19" s="389"/>
      <c r="H19" s="389"/>
      <c r="I19" s="389"/>
    </row>
    <row r="20" spans="1:9" ht="12.75" x14ac:dyDescent="0.2">
      <c r="A20" s="389" t="s">
        <v>650</v>
      </c>
      <c r="B20" s="390">
        <v>0.52108699999999997</v>
      </c>
      <c r="C20" s="390">
        <v>0.219865</v>
      </c>
      <c r="D20" s="390">
        <v>0.110891</v>
      </c>
      <c r="E20" s="390">
        <v>7.0487000000000008E-2</v>
      </c>
      <c r="F20" s="390">
        <v>7.7670000000000003E-2</v>
      </c>
      <c r="G20" s="394"/>
      <c r="H20" s="389"/>
      <c r="I20" s="389"/>
    </row>
    <row r="21" spans="1:9" ht="12.75" x14ac:dyDescent="0.2">
      <c r="A21" s="389"/>
      <c r="B21" s="391"/>
      <c r="C21" s="391"/>
      <c r="D21" s="391"/>
      <c r="E21" s="391"/>
      <c r="F21" s="391"/>
      <c r="G21" s="394"/>
      <c r="H21" s="389"/>
      <c r="I21" s="389"/>
    </row>
    <row r="22" spans="1:9" ht="12.75" x14ac:dyDescent="0.2">
      <c r="A22" s="392" t="s">
        <v>483</v>
      </c>
      <c r="B22" s="393">
        <v>0.33058700000000002</v>
      </c>
      <c r="C22" s="393">
        <v>0.29698000000000002</v>
      </c>
      <c r="D22" s="393">
        <v>0.207283</v>
      </c>
      <c r="E22" s="393">
        <v>8.886200000000001E-2</v>
      </c>
      <c r="F22" s="393">
        <v>7.6288999999999996E-2</v>
      </c>
      <c r="G22" s="394"/>
      <c r="H22" s="389"/>
      <c r="I22" s="389"/>
    </row>
    <row r="23" spans="1:9" x14ac:dyDescent="0.2">
      <c r="G23" s="395"/>
    </row>
    <row r="24" spans="1:9" ht="84.75" customHeight="1" x14ac:dyDescent="0.2">
      <c r="A24" s="850" t="s">
        <v>651</v>
      </c>
      <c r="B24" s="850"/>
      <c r="C24" s="850"/>
      <c r="D24" s="850"/>
      <c r="E24" s="850"/>
      <c r="F24" s="850"/>
    </row>
    <row r="25" spans="1:9" ht="26.25" customHeight="1" x14ac:dyDescent="0.2">
      <c r="A25" s="386" t="s">
        <v>455</v>
      </c>
    </row>
    <row r="27" spans="1:9" x14ac:dyDescent="0.2">
      <c r="A27" s="396" t="s">
        <v>652</v>
      </c>
    </row>
  </sheetData>
  <mergeCells count="2">
    <mergeCell ref="A1:H1"/>
    <mergeCell ref="A24:F2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AD09C-04A3-426B-B09D-51CDEFBB517A}">
  <sheetPr>
    <tabColor theme="5" tint="0.39997558519241921"/>
  </sheetPr>
  <dimension ref="A1:AH35"/>
  <sheetViews>
    <sheetView zoomScale="80" zoomScaleNormal="80" zoomScalePageLayoutView="90" workbookViewId="0">
      <selection activeCell="O34" sqref="O34"/>
    </sheetView>
  </sheetViews>
  <sheetFormatPr defaultColWidth="11.42578125" defaultRowHeight="12.75" x14ac:dyDescent="0.2"/>
  <cols>
    <col min="1" max="1" width="21.85546875" style="7" customWidth="1"/>
    <col min="2" max="2" width="49.42578125" style="7" customWidth="1"/>
    <col min="3" max="26" width="11.42578125" style="7" customWidth="1"/>
    <col min="27" max="27" width="13.85546875" style="7" customWidth="1"/>
    <col min="28" max="28" width="13.140625" style="7" customWidth="1"/>
    <col min="29" max="16384" width="11.42578125" style="7"/>
  </cols>
  <sheetData>
    <row r="1" spans="1:34" ht="38.25" customHeight="1" x14ac:dyDescent="0.2">
      <c r="A1" s="43" t="s">
        <v>726</v>
      </c>
      <c r="B1" s="10"/>
    </row>
    <row r="2" spans="1:34" s="16" customFormat="1" ht="30.75" customHeight="1" x14ac:dyDescent="0.2">
      <c r="A2" s="622"/>
      <c r="B2" s="468"/>
      <c r="C2" s="31" t="s">
        <v>79</v>
      </c>
      <c r="D2" s="31" t="s">
        <v>80</v>
      </c>
      <c r="E2" s="31" t="s">
        <v>81</v>
      </c>
      <c r="F2" s="31" t="s">
        <v>82</v>
      </c>
      <c r="G2" s="31" t="s">
        <v>83</v>
      </c>
      <c r="H2" s="31" t="s">
        <v>84</v>
      </c>
      <c r="I2" s="31" t="s">
        <v>85</v>
      </c>
      <c r="J2" s="31" t="s">
        <v>86</v>
      </c>
      <c r="K2" s="46" t="s">
        <v>87</v>
      </c>
      <c r="L2" s="46" t="s">
        <v>88</v>
      </c>
      <c r="M2" s="46" t="s">
        <v>89</v>
      </c>
      <c r="N2" s="47" t="s">
        <v>90</v>
      </c>
      <c r="O2" s="47" t="s">
        <v>91</v>
      </c>
      <c r="P2" s="47" t="s">
        <v>92</v>
      </c>
      <c r="Q2" s="47" t="s">
        <v>93</v>
      </c>
      <c r="R2" s="47" t="s">
        <v>94</v>
      </c>
      <c r="S2" s="47" t="s">
        <v>95</v>
      </c>
      <c r="T2" s="47" t="s">
        <v>96</v>
      </c>
      <c r="U2" s="47" t="s">
        <v>97</v>
      </c>
      <c r="V2" s="47" t="s">
        <v>98</v>
      </c>
      <c r="W2" s="47" t="s">
        <v>99</v>
      </c>
      <c r="X2" s="47" t="s">
        <v>100</v>
      </c>
      <c r="Y2" s="47" t="s">
        <v>101</v>
      </c>
      <c r="Z2" s="47" t="s">
        <v>102</v>
      </c>
      <c r="AA2" s="47" t="s">
        <v>103</v>
      </c>
      <c r="AB2" s="46" t="s">
        <v>104</v>
      </c>
      <c r="AC2" s="46" t="s">
        <v>105</v>
      </c>
      <c r="AD2" s="46" t="s">
        <v>139</v>
      </c>
      <c r="AE2" s="46" t="s">
        <v>107</v>
      </c>
      <c r="AF2" s="46" t="s">
        <v>108</v>
      </c>
      <c r="AG2" s="46" t="s">
        <v>251</v>
      </c>
      <c r="AH2" s="46" t="s">
        <v>719</v>
      </c>
    </row>
    <row r="3" spans="1:34" s="16" customFormat="1" x14ac:dyDescent="0.2">
      <c r="A3" s="177" t="s">
        <v>109</v>
      </c>
      <c r="T3" s="259" t="s">
        <v>110</v>
      </c>
      <c r="U3" s="259" t="s">
        <v>110</v>
      </c>
    </row>
    <row r="4" spans="1:34" s="16" customFormat="1" x14ac:dyDescent="0.2">
      <c r="A4" s="17" t="s">
        <v>111</v>
      </c>
      <c r="B4" s="17"/>
    </row>
    <row r="5" spans="1:34" s="16" customFormat="1" x14ac:dyDescent="0.2">
      <c r="B5" s="16" t="s">
        <v>112</v>
      </c>
      <c r="C5" s="15">
        <v>4935.1910049999997</v>
      </c>
      <c r="D5" s="15">
        <v>5792.7028289999998</v>
      </c>
      <c r="E5" s="15">
        <v>6175.9023639999996</v>
      </c>
      <c r="F5" s="15">
        <v>5654.4532650000001</v>
      </c>
      <c r="G5" s="15">
        <v>5519.4744920000003</v>
      </c>
      <c r="H5" s="15">
        <v>5471.7077099999997</v>
      </c>
      <c r="I5" s="15">
        <v>5780.0328879999997</v>
      </c>
      <c r="J5" s="15">
        <v>6331.091265</v>
      </c>
      <c r="K5" s="15">
        <v>7232.781489</v>
      </c>
      <c r="L5" s="15">
        <v>7208.5004909999998</v>
      </c>
      <c r="M5" s="15">
        <v>7956.3041839999996</v>
      </c>
      <c r="N5" s="15">
        <v>9975.0923399999992</v>
      </c>
      <c r="O5" s="15">
        <v>11641.551718000001</v>
      </c>
      <c r="P5" s="15">
        <v>12707.897337</v>
      </c>
      <c r="Q5" s="15">
        <v>13149.939759999999</v>
      </c>
      <c r="R5" s="15">
        <v>12693.127982</v>
      </c>
      <c r="S5" s="15">
        <v>12817.316257</v>
      </c>
      <c r="T5" s="15">
        <v>14676.345099</v>
      </c>
      <c r="U5" s="15">
        <v>18291.082120999999</v>
      </c>
      <c r="V5" s="15">
        <v>29992.440234000002</v>
      </c>
      <c r="W5" s="15">
        <v>35676.927368999997</v>
      </c>
      <c r="X5" s="15">
        <v>33575.066024</v>
      </c>
      <c r="Y5" s="15">
        <v>32060.935590000001</v>
      </c>
      <c r="Z5" s="15">
        <v>31476.774043000001</v>
      </c>
      <c r="AA5" s="15">
        <v>30626.469238999998</v>
      </c>
      <c r="AB5" s="15">
        <v>28558.923713</v>
      </c>
      <c r="AC5" s="15">
        <v>26893.884227999999</v>
      </c>
      <c r="AD5" s="15">
        <v>28671.733830000001</v>
      </c>
      <c r="AE5" s="15">
        <v>28409.399065000001</v>
      </c>
      <c r="AF5" s="44">
        <v>28417.320803999999</v>
      </c>
      <c r="AG5" s="44">
        <v>26466.246039000001</v>
      </c>
      <c r="AH5" s="44">
        <v>25865.306096786084</v>
      </c>
    </row>
    <row r="6" spans="1:34" s="16" customFormat="1" x14ac:dyDescent="0.2">
      <c r="B6" s="16" t="s">
        <v>113</v>
      </c>
      <c r="C6" s="15">
        <v>457.995</v>
      </c>
      <c r="D6" s="15">
        <v>519.64499999999998</v>
      </c>
      <c r="E6" s="15">
        <v>579.56100000000004</v>
      </c>
      <c r="F6" s="15">
        <v>583.28700000000003</v>
      </c>
      <c r="G6" s="15">
        <v>582.56500000000005</v>
      </c>
      <c r="H6" s="15">
        <v>582.98</v>
      </c>
      <c r="I6" s="15">
        <v>583.14499999999998</v>
      </c>
      <c r="J6" s="15">
        <v>583.20000000000005</v>
      </c>
      <c r="K6" s="15">
        <v>613.78300000000002</v>
      </c>
      <c r="L6" s="15">
        <v>618.899</v>
      </c>
      <c r="M6" s="15">
        <v>620.84199999999998</v>
      </c>
      <c r="N6" s="15">
        <v>690.63</v>
      </c>
      <c r="O6" s="15">
        <v>724.70699999999999</v>
      </c>
      <c r="P6" s="15">
        <v>759.18899999999996</v>
      </c>
      <c r="Q6" s="15">
        <v>770.18899999999996</v>
      </c>
      <c r="R6" s="15">
        <v>778.45799999999997</v>
      </c>
      <c r="S6" s="15">
        <v>770.75</v>
      </c>
      <c r="T6" s="15">
        <v>770.69</v>
      </c>
      <c r="U6" s="15">
        <v>757.26800000000003</v>
      </c>
      <c r="V6" s="15">
        <v>735.70600000000002</v>
      </c>
      <c r="W6" s="15">
        <v>757.32500000000005</v>
      </c>
      <c r="X6" s="15">
        <v>735.70600000000002</v>
      </c>
      <c r="Y6" s="15">
        <v>733.06100000000004</v>
      </c>
      <c r="Z6" s="15">
        <v>732.85799999999995</v>
      </c>
      <c r="AA6" s="15">
        <v>733.13</v>
      </c>
      <c r="AB6" s="15">
        <v>733.13</v>
      </c>
      <c r="AC6" s="15">
        <v>733.12900000000002</v>
      </c>
      <c r="AD6" s="15">
        <v>733.06</v>
      </c>
      <c r="AE6" s="15">
        <v>839.31700000000001</v>
      </c>
      <c r="AF6" s="44">
        <v>839.62400000000002</v>
      </c>
      <c r="AG6" s="44">
        <v>864.54399999999998</v>
      </c>
      <c r="AH6" s="44">
        <v>871.17284500000005</v>
      </c>
    </row>
    <row r="7" spans="1:34" s="16" customFormat="1" x14ac:dyDescent="0.2">
      <c r="B7" s="16" t="s">
        <v>114</v>
      </c>
      <c r="C7" s="15">
        <v>58.839016000000001</v>
      </c>
      <c r="D7" s="15">
        <v>62.308059999999998</v>
      </c>
      <c r="E7" s="15">
        <v>71.428815999999998</v>
      </c>
      <c r="F7" s="15">
        <v>71.876865000000009</v>
      </c>
      <c r="G7" s="15">
        <v>72.353335999999999</v>
      </c>
      <c r="H7" s="15">
        <v>64.23719100000001</v>
      </c>
      <c r="I7" s="15">
        <v>31.817015999999999</v>
      </c>
      <c r="J7" s="15">
        <v>49.809816999999995</v>
      </c>
      <c r="K7" s="15">
        <v>24.823816000000001</v>
      </c>
      <c r="L7" s="15">
        <v>25.059591999999999</v>
      </c>
      <c r="M7" s="15">
        <v>40</v>
      </c>
      <c r="N7" s="15">
        <v>55</v>
      </c>
      <c r="O7" s="15">
        <v>66.423181999999997</v>
      </c>
      <c r="P7" s="15">
        <v>66.174529999999962</v>
      </c>
      <c r="Q7" s="15">
        <v>65.635941000000003</v>
      </c>
      <c r="R7" s="15">
        <v>65.004086482442261</v>
      </c>
      <c r="S7" s="15">
        <v>64.444271999999998</v>
      </c>
      <c r="T7" s="15">
        <v>64.72164699999999</v>
      </c>
      <c r="U7" s="15">
        <v>63.865519999999975</v>
      </c>
      <c r="V7" s="15">
        <v>63.037040000000005</v>
      </c>
      <c r="W7" s="15">
        <v>61.120928999999997</v>
      </c>
      <c r="X7" s="26">
        <v>0</v>
      </c>
      <c r="Y7" s="26">
        <v>0</v>
      </c>
      <c r="Z7" s="26">
        <v>0</v>
      </c>
      <c r="AA7" s="26">
        <v>0</v>
      </c>
      <c r="AB7" s="26">
        <v>0</v>
      </c>
      <c r="AC7" s="26">
        <v>0</v>
      </c>
      <c r="AD7" s="26">
        <v>0</v>
      </c>
      <c r="AE7" s="26">
        <v>0</v>
      </c>
      <c r="AF7" s="26">
        <v>0</v>
      </c>
      <c r="AG7" s="26">
        <v>0</v>
      </c>
      <c r="AH7" s="26">
        <v>0</v>
      </c>
    </row>
    <row r="8" spans="1:34" s="16" customFormat="1" x14ac:dyDescent="0.2">
      <c r="B8" s="16" t="s">
        <v>115</v>
      </c>
      <c r="C8" s="26">
        <v>0</v>
      </c>
      <c r="D8" s="26">
        <v>0</v>
      </c>
      <c r="E8" s="26">
        <v>0</v>
      </c>
      <c r="F8" s="26">
        <v>0</v>
      </c>
      <c r="G8" s="26">
        <v>0</v>
      </c>
      <c r="H8" s="26">
        <v>0</v>
      </c>
      <c r="I8" s="26">
        <v>0</v>
      </c>
      <c r="J8" s="26">
        <v>0</v>
      </c>
      <c r="K8" s="26">
        <v>0</v>
      </c>
      <c r="L8" s="26">
        <v>0</v>
      </c>
      <c r="M8" s="26">
        <v>0</v>
      </c>
      <c r="N8" s="26">
        <v>0</v>
      </c>
      <c r="O8" s="26">
        <v>0</v>
      </c>
      <c r="P8" s="26">
        <v>0</v>
      </c>
      <c r="Q8" s="26">
        <v>0</v>
      </c>
      <c r="R8" s="26">
        <v>0</v>
      </c>
      <c r="S8" s="15">
        <v>242</v>
      </c>
      <c r="T8" s="15">
        <v>308.68902300000002</v>
      </c>
      <c r="U8" s="15">
        <v>339.58818600000001</v>
      </c>
      <c r="V8" s="15">
        <v>479</v>
      </c>
      <c r="W8" s="15">
        <v>553.34</v>
      </c>
      <c r="X8" s="26">
        <v>0</v>
      </c>
      <c r="Y8" s="26">
        <v>0</v>
      </c>
      <c r="Z8" s="26">
        <v>0</v>
      </c>
      <c r="AA8" s="26">
        <v>0</v>
      </c>
      <c r="AB8" s="26">
        <v>0</v>
      </c>
      <c r="AC8" s="26">
        <v>0</v>
      </c>
      <c r="AD8" s="26">
        <v>0</v>
      </c>
      <c r="AE8" s="26">
        <v>0</v>
      </c>
      <c r="AF8" s="26">
        <v>0</v>
      </c>
      <c r="AG8" s="26">
        <v>0</v>
      </c>
      <c r="AH8" s="26">
        <v>0</v>
      </c>
    </row>
    <row r="9" spans="1:34" s="16" customFormat="1" x14ac:dyDescent="0.2">
      <c r="B9" s="16" t="s">
        <v>116</v>
      </c>
      <c r="C9" s="26">
        <v>0</v>
      </c>
      <c r="D9" s="26">
        <v>0</v>
      </c>
      <c r="E9" s="26">
        <v>0</v>
      </c>
      <c r="F9" s="26">
        <v>0</v>
      </c>
      <c r="G9" s="26">
        <v>0</v>
      </c>
      <c r="H9" s="26">
        <v>0</v>
      </c>
      <c r="I9" s="26">
        <v>0</v>
      </c>
      <c r="J9" s="26">
        <v>0</v>
      </c>
      <c r="K9" s="26">
        <v>0</v>
      </c>
      <c r="L9" s="26">
        <v>0</v>
      </c>
      <c r="M9" s="26">
        <v>0</v>
      </c>
      <c r="N9" s="26">
        <v>0</v>
      </c>
      <c r="O9" s="26">
        <v>0</v>
      </c>
      <c r="P9" s="26">
        <v>0</v>
      </c>
      <c r="Q9" s="26">
        <v>0</v>
      </c>
      <c r="R9" s="26">
        <v>0</v>
      </c>
      <c r="S9" s="15">
        <v>205</v>
      </c>
      <c r="T9" s="15">
        <v>204.86950400000001</v>
      </c>
      <c r="U9" s="15">
        <v>199.783511</v>
      </c>
      <c r="V9" s="15">
        <v>359</v>
      </c>
      <c r="W9" s="15">
        <v>432.65208100000001</v>
      </c>
      <c r="X9" s="26">
        <v>0</v>
      </c>
      <c r="Y9" s="26">
        <v>0</v>
      </c>
      <c r="Z9" s="26">
        <v>0</v>
      </c>
      <c r="AA9" s="26">
        <v>0</v>
      </c>
      <c r="AB9" s="26">
        <v>0</v>
      </c>
      <c r="AC9" s="26">
        <v>0</v>
      </c>
      <c r="AD9" s="26">
        <v>0</v>
      </c>
      <c r="AE9" s="26">
        <v>0</v>
      </c>
      <c r="AF9" s="26">
        <v>0</v>
      </c>
      <c r="AG9" s="26">
        <v>0</v>
      </c>
      <c r="AH9" s="26">
        <v>0</v>
      </c>
    </row>
    <row r="10" spans="1:34" s="16" customFormat="1" ht="13.5" customHeight="1" x14ac:dyDescent="0.2">
      <c r="A10" s="184"/>
      <c r="B10" s="16" t="s">
        <v>117</v>
      </c>
      <c r="C10" s="15">
        <v>633.89791364944858</v>
      </c>
      <c r="D10" s="15">
        <v>796.99754460664383</v>
      </c>
      <c r="E10" s="15">
        <v>876.15129067275245</v>
      </c>
      <c r="F10" s="15">
        <v>968.43846233231977</v>
      </c>
      <c r="G10" s="15">
        <v>948.95570301196403</v>
      </c>
      <c r="H10" s="15">
        <v>943.33710255922028</v>
      </c>
      <c r="I10" s="15">
        <v>925.78108500399674</v>
      </c>
      <c r="J10" s="15">
        <v>930.77876934718597</v>
      </c>
      <c r="K10" s="15">
        <v>1057.8876078443213</v>
      </c>
      <c r="L10" s="15">
        <v>1028.8230369295413</v>
      </c>
      <c r="M10" s="15">
        <v>1194.4110785820424</v>
      </c>
      <c r="N10" s="15">
        <v>1459.4968336023937</v>
      </c>
      <c r="O10" s="15">
        <v>1786.1752258667427</v>
      </c>
      <c r="P10" s="15">
        <v>2072.23903675359</v>
      </c>
      <c r="Q10" s="15">
        <v>2230.1917699999999</v>
      </c>
      <c r="R10" s="15">
        <v>2377.7309530000002</v>
      </c>
      <c r="S10" s="15">
        <v>2484.0965799999999</v>
      </c>
      <c r="T10" s="15">
        <v>2584.701043</v>
      </c>
      <c r="U10" s="15">
        <v>3118.0060824544003</v>
      </c>
      <c r="V10" s="15">
        <v>6984.2972435615739</v>
      </c>
      <c r="W10" s="15">
        <v>8826.7295046256986</v>
      </c>
      <c r="X10" s="15">
        <v>8988.7512704792389</v>
      </c>
      <c r="Y10" s="15">
        <v>10305.258430089169</v>
      </c>
      <c r="Z10" s="15">
        <v>10477.025590215162</v>
      </c>
      <c r="AA10" s="15">
        <v>10652.419666441363</v>
      </c>
      <c r="AB10" s="15">
        <v>10754.556359808901</v>
      </c>
      <c r="AC10" s="15">
        <v>10258.501205394668</v>
      </c>
      <c r="AD10" s="15">
        <v>9939.6506731761492</v>
      </c>
      <c r="AE10" s="15">
        <v>10165.553954846482</v>
      </c>
      <c r="AF10" s="44">
        <v>9768.0382072034081</v>
      </c>
      <c r="AG10" s="44">
        <v>8968.3714306453312</v>
      </c>
      <c r="AH10" s="44">
        <v>8330.666053787163</v>
      </c>
    </row>
    <row r="11" spans="1:34" s="16" customFormat="1" x14ac:dyDescent="0.2">
      <c r="A11" s="17"/>
      <c r="B11" s="17" t="s">
        <v>118</v>
      </c>
      <c r="C11" s="15">
        <v>6085.9229346494485</v>
      </c>
      <c r="D11" s="15">
        <v>7171.6534336066443</v>
      </c>
      <c r="E11" s="15">
        <v>7703.043470672751</v>
      </c>
      <c r="F11" s="15">
        <v>7278.05559233232</v>
      </c>
      <c r="G11" s="15">
        <v>7123.348531011964</v>
      </c>
      <c r="H11" s="15">
        <v>7062.2620035592208</v>
      </c>
      <c r="I11" s="15">
        <v>7320.775989003997</v>
      </c>
      <c r="J11" s="15">
        <v>7894.8798513471866</v>
      </c>
      <c r="K11" s="15">
        <v>8929.2759128443213</v>
      </c>
      <c r="L11" s="15">
        <v>8881.2821199295413</v>
      </c>
      <c r="M11" s="15">
        <v>9811.5572625820423</v>
      </c>
      <c r="N11" s="15">
        <v>12180.219173602392</v>
      </c>
      <c r="O11" s="15">
        <v>14218.857125866743</v>
      </c>
      <c r="P11" s="15">
        <v>15605.499903753591</v>
      </c>
      <c r="Q11" s="15">
        <v>16215.956471</v>
      </c>
      <c r="R11" s="15">
        <v>15914.321021482443</v>
      </c>
      <c r="S11" s="15">
        <v>16583.607109</v>
      </c>
      <c r="T11" s="15">
        <v>18610.016316000001</v>
      </c>
      <c r="U11" s="15">
        <v>22769.593420454403</v>
      </c>
      <c r="V11" s="15">
        <v>38613.480517561577</v>
      </c>
      <c r="W11" s="15">
        <v>46308.094883625687</v>
      </c>
      <c r="X11" s="15">
        <v>43299.523294479237</v>
      </c>
      <c r="Y11" s="15">
        <v>43099.255020089171</v>
      </c>
      <c r="Z11" s="15">
        <v>42686.65763321516</v>
      </c>
      <c r="AA11" s="15">
        <v>42012.018905441364</v>
      </c>
      <c r="AB11" s="15">
        <v>40046.6100728089</v>
      </c>
      <c r="AC11" s="15">
        <v>37885.514433394666</v>
      </c>
      <c r="AD11" s="15">
        <v>39344.44450317615</v>
      </c>
      <c r="AE11" s="15">
        <v>39414.270019846481</v>
      </c>
      <c r="AF11" s="15">
        <v>39024.983011203411</v>
      </c>
      <c r="AG11" s="15">
        <v>36299.161469645333</v>
      </c>
      <c r="AH11" s="15">
        <v>35067.144995573246</v>
      </c>
    </row>
    <row r="12" spans="1:34" s="16" customFormat="1" x14ac:dyDescent="0.2">
      <c r="A12" s="17" t="s">
        <v>119</v>
      </c>
      <c r="B12" s="1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F12" s="15"/>
      <c r="AG12" s="15"/>
      <c r="AH12" s="15"/>
    </row>
    <row r="13" spans="1:34" s="16" customFormat="1" x14ac:dyDescent="0.2">
      <c r="B13" s="16" t="s">
        <v>120</v>
      </c>
      <c r="C13" s="45">
        <v>741.43600000000004</v>
      </c>
      <c r="D13" s="45">
        <v>741.43600000000015</v>
      </c>
      <c r="E13" s="45">
        <v>741.43600000000004</v>
      </c>
      <c r="F13" s="45">
        <v>741.43600000000015</v>
      </c>
      <c r="G13" s="45">
        <v>780.19899999999996</v>
      </c>
      <c r="H13" s="45">
        <v>840.67499999999984</v>
      </c>
      <c r="I13" s="45">
        <v>834.37128299999995</v>
      </c>
      <c r="J13" s="45">
        <v>860.555026</v>
      </c>
      <c r="K13" s="45">
        <v>863.33775100000014</v>
      </c>
      <c r="L13" s="45">
        <v>888.09299999999996</v>
      </c>
      <c r="M13" s="45">
        <v>911.79868599999998</v>
      </c>
      <c r="N13" s="45">
        <v>977.078666</v>
      </c>
      <c r="O13" s="45">
        <v>1130.0893579999999</v>
      </c>
      <c r="P13" s="45">
        <v>1241.5259390000003</v>
      </c>
      <c r="Q13" s="45">
        <v>1248.876315</v>
      </c>
      <c r="R13" s="45">
        <v>1214.6646249999997</v>
      </c>
      <c r="S13" s="45">
        <v>1248.391793</v>
      </c>
      <c r="T13" s="45">
        <v>1087.6159809999999</v>
      </c>
      <c r="U13" s="45">
        <v>758.21562951714702</v>
      </c>
      <c r="V13" s="45">
        <v>654.3931916865663</v>
      </c>
      <c r="W13" s="45">
        <v>674.34122956367491</v>
      </c>
      <c r="X13" s="45">
        <v>752.39969955913557</v>
      </c>
      <c r="Y13" s="45">
        <v>796.17499296784888</v>
      </c>
      <c r="Z13" s="45">
        <v>917.25193982192252</v>
      </c>
      <c r="AA13" s="45">
        <v>902.60794765192713</v>
      </c>
      <c r="AB13" s="45">
        <v>808.44507419999991</v>
      </c>
      <c r="AC13" s="45">
        <v>685.43967119999991</v>
      </c>
      <c r="AD13" s="45">
        <v>487.69907939999996</v>
      </c>
      <c r="AE13" s="26">
        <v>0</v>
      </c>
      <c r="AF13" s="26">
        <v>0</v>
      </c>
      <c r="AG13" s="26">
        <v>0</v>
      </c>
      <c r="AH13" s="26">
        <v>0</v>
      </c>
    </row>
    <row r="14" spans="1:34" s="16" customFormat="1" x14ac:dyDescent="0.2">
      <c r="B14" s="610" t="s">
        <v>121</v>
      </c>
      <c r="C14" s="45">
        <v>6155.7606329476002</v>
      </c>
      <c r="D14" s="45">
        <v>6650.2641401599103</v>
      </c>
      <c r="E14" s="45">
        <v>6731.3245761709695</v>
      </c>
      <c r="F14" s="45">
        <v>8713.2921592985895</v>
      </c>
      <c r="G14" s="45">
        <v>9577.6264656368185</v>
      </c>
      <c r="H14" s="45">
        <v>10571.693406</v>
      </c>
      <c r="I14" s="45">
        <v>11278.18159</v>
      </c>
      <c r="J14" s="45">
        <v>11450.714891</v>
      </c>
      <c r="K14" s="45">
        <v>11500.137269000001</v>
      </c>
      <c r="L14" s="45">
        <v>11314.583568</v>
      </c>
      <c r="M14" s="45">
        <v>11388.326886999999</v>
      </c>
      <c r="N14" s="45">
        <v>12072.588551999999</v>
      </c>
      <c r="O14" s="45">
        <v>13437.648522</v>
      </c>
      <c r="P14" s="45">
        <v>15092.857754000001</v>
      </c>
      <c r="Q14" s="45">
        <v>16258.163769999999</v>
      </c>
      <c r="R14" s="45">
        <v>16555.011591999999</v>
      </c>
      <c r="S14" s="45">
        <v>16844.099891999998</v>
      </c>
      <c r="T14" s="45">
        <v>20365.815102</v>
      </c>
      <c r="U14" s="45">
        <v>23339.894938000001</v>
      </c>
      <c r="V14" s="45">
        <v>27190.381085000001</v>
      </c>
      <c r="W14" s="45">
        <v>28944.705193000002</v>
      </c>
      <c r="X14" s="45">
        <v>28973.143466000001</v>
      </c>
      <c r="Y14" s="45">
        <v>27800.701695</v>
      </c>
      <c r="Z14" s="45">
        <v>26442.801448999999</v>
      </c>
      <c r="AA14" s="45">
        <v>24661.724006</v>
      </c>
      <c r="AB14" s="45">
        <v>22954.854305000001</v>
      </c>
      <c r="AC14" s="45">
        <v>21653.374526</v>
      </c>
      <c r="AD14" s="45">
        <v>20907.200615000002</v>
      </c>
      <c r="AE14" s="45">
        <v>19815.898430000001</v>
      </c>
      <c r="AF14" s="44">
        <v>18841.80846</v>
      </c>
      <c r="AG14" s="44">
        <v>16559.404906</v>
      </c>
      <c r="AH14" s="44">
        <v>15443.974636543475</v>
      </c>
    </row>
    <row r="15" spans="1:34" s="16" customFormat="1" ht="13.5" customHeight="1" x14ac:dyDescent="0.2">
      <c r="B15" s="610" t="s">
        <v>122</v>
      </c>
      <c r="C15" s="26">
        <v>0</v>
      </c>
      <c r="D15" s="26">
        <v>0</v>
      </c>
      <c r="E15" s="45">
        <v>160.01556019999998</v>
      </c>
      <c r="F15" s="45">
        <v>1006.015974</v>
      </c>
      <c r="G15" s="45">
        <v>3651.5551786000001</v>
      </c>
      <c r="H15" s="45">
        <v>4627.3748079999996</v>
      </c>
      <c r="I15" s="45">
        <v>5471.8766880000003</v>
      </c>
      <c r="J15" s="45">
        <v>6096.1714000000002</v>
      </c>
      <c r="K15" s="45">
        <v>6392.6584240000002</v>
      </c>
      <c r="L15" s="45">
        <v>7095.8187690000004</v>
      </c>
      <c r="M15" s="45">
        <v>7703.3353100000004</v>
      </c>
      <c r="N15" s="45">
        <v>8686.7799300000006</v>
      </c>
      <c r="O15" s="45">
        <v>9806.0749030000006</v>
      </c>
      <c r="P15" s="45">
        <v>11161.962266</v>
      </c>
      <c r="Q15" s="45">
        <v>12304.707665</v>
      </c>
      <c r="R15" s="45">
        <v>13308.824043000001</v>
      </c>
      <c r="S15" s="45">
        <v>13642.417121</v>
      </c>
      <c r="T15" s="45">
        <v>14672.353612999999</v>
      </c>
      <c r="U15" s="45">
        <v>26126.746698999999</v>
      </c>
      <c r="V15" s="45">
        <v>30933.893244999999</v>
      </c>
      <c r="W15" s="45">
        <v>30688.797731999999</v>
      </c>
      <c r="X15" s="45">
        <v>30492.581932000001</v>
      </c>
      <c r="Y15" s="45">
        <v>29519.016303</v>
      </c>
      <c r="Z15" s="45">
        <v>28008.719529000002</v>
      </c>
      <c r="AA15" s="45">
        <v>26142.398474000001</v>
      </c>
      <c r="AB15" s="45">
        <v>24090.667958999999</v>
      </c>
      <c r="AC15" s="45">
        <v>22892.223205999999</v>
      </c>
      <c r="AD15" s="45">
        <v>21650.768113999999</v>
      </c>
      <c r="AE15" s="45">
        <v>20687.991176</v>
      </c>
      <c r="AF15" s="44">
        <v>20318.771295999999</v>
      </c>
      <c r="AG15" s="44">
        <v>18747.338797</v>
      </c>
      <c r="AH15" s="44">
        <v>17158.017154640274</v>
      </c>
    </row>
    <row r="16" spans="1:34" s="16" customFormat="1" x14ac:dyDescent="0.2">
      <c r="B16" s="610" t="s">
        <v>123</v>
      </c>
      <c r="C16" s="45">
        <v>824.2885354</v>
      </c>
      <c r="D16" s="45">
        <v>1004.177631</v>
      </c>
      <c r="E16" s="45">
        <v>1102.0750410000001</v>
      </c>
      <c r="F16" s="45">
        <v>1315.689404</v>
      </c>
      <c r="G16" s="45">
        <v>1584.5487095000001</v>
      </c>
      <c r="H16" s="45">
        <v>2064.8559949999999</v>
      </c>
      <c r="I16" s="45">
        <v>2362.2952</v>
      </c>
      <c r="J16" s="45">
        <v>2677.5621609999998</v>
      </c>
      <c r="K16" s="45">
        <v>2956.7343559999999</v>
      </c>
      <c r="L16" s="45">
        <v>3285.2421039999999</v>
      </c>
      <c r="M16" s="45">
        <v>3691.2633080000001</v>
      </c>
      <c r="N16" s="45">
        <v>4122.0504570000003</v>
      </c>
      <c r="O16" s="45">
        <v>4864.0767750000005</v>
      </c>
      <c r="P16" s="45">
        <v>6232.7643749999997</v>
      </c>
      <c r="Q16" s="45">
        <v>7363.0974809999998</v>
      </c>
      <c r="R16" s="45">
        <v>8183.361527</v>
      </c>
      <c r="S16" s="45">
        <v>8130.7850010000002</v>
      </c>
      <c r="T16" s="45">
        <v>7694.7759020000003</v>
      </c>
      <c r="U16" s="45">
        <v>7688.170384</v>
      </c>
      <c r="V16" s="45">
        <v>8902.8164620000007</v>
      </c>
      <c r="W16" s="45">
        <v>10591.442356</v>
      </c>
      <c r="X16" s="45">
        <v>11076.472408</v>
      </c>
      <c r="Y16" s="45">
        <v>9821.1706630000008</v>
      </c>
      <c r="Z16" s="45">
        <v>10283.530865000001</v>
      </c>
      <c r="AA16" s="45">
        <v>10716.397419999999</v>
      </c>
      <c r="AB16" s="45">
        <v>11961.759368999999</v>
      </c>
      <c r="AC16" s="45">
        <v>12567.249387</v>
      </c>
      <c r="AD16" s="45">
        <v>12747.251227999999</v>
      </c>
      <c r="AE16" s="45">
        <v>12788.645694999999</v>
      </c>
      <c r="AF16" s="44">
        <v>12352.813738999999</v>
      </c>
      <c r="AG16" s="44">
        <v>10043.389648</v>
      </c>
      <c r="AH16" s="44">
        <v>10401.779295726867</v>
      </c>
    </row>
    <row r="17" spans="1:34" s="16" customFormat="1" x14ac:dyDescent="0.2">
      <c r="B17" s="610" t="s">
        <v>124</v>
      </c>
      <c r="C17" s="26" t="s">
        <v>137</v>
      </c>
      <c r="D17" s="26" t="s">
        <v>137</v>
      </c>
      <c r="E17" s="26" t="s">
        <v>137</v>
      </c>
      <c r="F17" s="26" t="s">
        <v>137</v>
      </c>
      <c r="G17" s="26" t="s">
        <v>137</v>
      </c>
      <c r="H17" s="26" t="s">
        <v>137</v>
      </c>
      <c r="I17" s="26" t="s">
        <v>137</v>
      </c>
      <c r="J17" s="26" t="s">
        <v>137</v>
      </c>
      <c r="K17" s="26" t="s">
        <v>137</v>
      </c>
      <c r="L17" s="26" t="s">
        <v>137</v>
      </c>
      <c r="M17" s="26" t="s">
        <v>137</v>
      </c>
      <c r="N17" s="26" t="s">
        <v>137</v>
      </c>
      <c r="O17" s="26" t="s">
        <v>137</v>
      </c>
      <c r="P17" s="26" t="s">
        <v>137</v>
      </c>
      <c r="Q17" s="26" t="s">
        <v>137</v>
      </c>
      <c r="R17" s="26" t="s">
        <v>137</v>
      </c>
      <c r="S17" s="26" t="s">
        <v>137</v>
      </c>
      <c r="T17" s="26" t="s">
        <v>137</v>
      </c>
      <c r="U17" s="26" t="s">
        <v>137</v>
      </c>
      <c r="V17" s="26" t="s">
        <v>137</v>
      </c>
      <c r="W17" s="26" t="s">
        <v>137</v>
      </c>
      <c r="X17" s="26" t="s">
        <v>137</v>
      </c>
      <c r="Y17" s="26" t="s">
        <v>137</v>
      </c>
      <c r="Z17" s="26" t="s">
        <v>137</v>
      </c>
      <c r="AA17" s="26" t="s">
        <v>137</v>
      </c>
      <c r="AB17" s="26" t="s">
        <v>137</v>
      </c>
      <c r="AC17" s="26" t="s">
        <v>137</v>
      </c>
      <c r="AD17" s="26" t="s">
        <v>137</v>
      </c>
      <c r="AE17" s="26" t="s">
        <v>137</v>
      </c>
      <c r="AF17" s="26" t="s">
        <v>137</v>
      </c>
      <c r="AG17" s="26" t="s">
        <v>137</v>
      </c>
      <c r="AH17" s="26"/>
    </row>
    <row r="18" spans="1:34" s="16" customFormat="1" x14ac:dyDescent="0.2">
      <c r="A18" s="17"/>
      <c r="B18" s="17" t="s">
        <v>125</v>
      </c>
      <c r="C18" s="15">
        <v>7721.4851683475999</v>
      </c>
      <c r="D18" s="15">
        <v>8395.8777711599105</v>
      </c>
      <c r="E18" s="15">
        <v>8734.8511773709688</v>
      </c>
      <c r="F18" s="15">
        <v>11776.43353729859</v>
      </c>
      <c r="G18" s="15">
        <v>15593.929353736819</v>
      </c>
      <c r="H18" s="15">
        <v>18104.599209</v>
      </c>
      <c r="I18" s="15">
        <v>19946.724761000001</v>
      </c>
      <c r="J18" s="15">
        <v>21085.003477999999</v>
      </c>
      <c r="K18" s="15">
        <v>21712.867800000004</v>
      </c>
      <c r="L18" s="15">
        <v>22583.737441000001</v>
      </c>
      <c r="M18" s="15">
        <v>23694.724191000001</v>
      </c>
      <c r="N18" s="15">
        <v>25858.497605</v>
      </c>
      <c r="O18" s="15">
        <v>29237.889558000003</v>
      </c>
      <c r="P18" s="15">
        <v>33729.110334000005</v>
      </c>
      <c r="Q18" s="15">
        <v>37174.845230999999</v>
      </c>
      <c r="R18" s="15">
        <v>39261.861787000002</v>
      </c>
      <c r="S18" s="15">
        <v>39865.693807000003</v>
      </c>
      <c r="T18" s="15">
        <v>43820.560598000004</v>
      </c>
      <c r="U18" s="15">
        <v>57913.02765051715</v>
      </c>
      <c r="V18" s="15">
        <v>67681.483983686572</v>
      </c>
      <c r="W18" s="15">
        <v>70899.286510563674</v>
      </c>
      <c r="X18" s="15">
        <v>71294.597505559141</v>
      </c>
      <c r="Y18" s="15">
        <v>67937.063653967853</v>
      </c>
      <c r="Z18" s="15">
        <v>65652.303782821924</v>
      </c>
      <c r="AA18" s="15">
        <v>62423.127847651929</v>
      </c>
      <c r="AB18" s="15">
        <v>59815.726707200003</v>
      </c>
      <c r="AC18" s="15">
        <v>57798.2867902</v>
      </c>
      <c r="AD18" s="15">
        <v>55792.919036400002</v>
      </c>
      <c r="AE18" s="15">
        <v>53292.535300999996</v>
      </c>
      <c r="AF18" s="15">
        <v>51513.393494999997</v>
      </c>
      <c r="AG18" s="15">
        <v>45350.133350999997</v>
      </c>
      <c r="AH18" s="15">
        <v>43003.771086910616</v>
      </c>
    </row>
    <row r="19" spans="1:34" s="16" customFormat="1" x14ac:dyDescent="0.2">
      <c r="A19" s="17"/>
      <c r="B19" s="1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row>
    <row r="20" spans="1:34" s="16" customFormat="1" x14ac:dyDescent="0.2">
      <c r="A20" s="17" t="s">
        <v>126</v>
      </c>
      <c r="C20" s="45">
        <v>575.63378136886058</v>
      </c>
      <c r="D20" s="45">
        <v>545.4214009507017</v>
      </c>
      <c r="E20" s="45">
        <v>549.44575131354441</v>
      </c>
      <c r="F20" s="45">
        <v>557.10671757116052</v>
      </c>
      <c r="G20" s="45">
        <v>555.1298394481629</v>
      </c>
      <c r="H20" s="45">
        <v>555.52309210422948</v>
      </c>
      <c r="I20" s="45">
        <v>555.97060810462574</v>
      </c>
      <c r="J20" s="45">
        <v>734.7928706067961</v>
      </c>
      <c r="K20" s="45">
        <v>735.9919125055294</v>
      </c>
      <c r="L20" s="45">
        <v>766.96055071841272</v>
      </c>
      <c r="M20" s="45">
        <v>832.59873907564975</v>
      </c>
      <c r="N20" s="45">
        <v>896.053757911351</v>
      </c>
      <c r="O20" s="45">
        <v>892.93610872750321</v>
      </c>
      <c r="P20" s="45">
        <v>883.29933272456162</v>
      </c>
      <c r="Q20" s="45">
        <v>878.56882903980954</v>
      </c>
      <c r="R20" s="45">
        <v>870.46902980644484</v>
      </c>
      <c r="S20" s="45">
        <v>859.95842350598014</v>
      </c>
      <c r="T20" s="45">
        <v>861.85607852614703</v>
      </c>
      <c r="U20" s="45">
        <v>859.4562349619531</v>
      </c>
      <c r="V20" s="45">
        <v>857.30980881431924</v>
      </c>
      <c r="W20" s="45">
        <v>864.11903487155803</v>
      </c>
      <c r="X20" s="45">
        <v>868.5978017920612</v>
      </c>
      <c r="Y20" s="45">
        <v>862.60929670205167</v>
      </c>
      <c r="Z20" s="45">
        <v>876.88867793385202</v>
      </c>
      <c r="AA20" s="45">
        <v>877.86922779817894</v>
      </c>
      <c r="AB20" s="45">
        <v>878.49377760000004</v>
      </c>
      <c r="AC20" s="45">
        <v>878.32010879999996</v>
      </c>
      <c r="AD20" s="45">
        <v>878.28877679999994</v>
      </c>
      <c r="AE20" s="45">
        <v>1002.006312</v>
      </c>
      <c r="AF20" s="44">
        <v>993.70333200000005</v>
      </c>
      <c r="AG20" s="44">
        <v>1003.5362087999999</v>
      </c>
      <c r="AH20" s="44">
        <v>1023.2037823415999</v>
      </c>
    </row>
    <row r="21" spans="1:34" s="16" customFormat="1" x14ac:dyDescent="0.2">
      <c r="A21" s="17" t="s">
        <v>127</v>
      </c>
      <c r="B21" s="17"/>
      <c r="C21" s="26">
        <v>0</v>
      </c>
      <c r="D21" s="26">
        <v>0</v>
      </c>
      <c r="E21" s="26">
        <v>0</v>
      </c>
      <c r="F21" s="26">
        <v>0</v>
      </c>
      <c r="G21" s="26">
        <v>0</v>
      </c>
      <c r="H21" s="26">
        <v>0</v>
      </c>
      <c r="I21" s="26">
        <v>0</v>
      </c>
      <c r="J21" s="45">
        <v>1365.6069015635662</v>
      </c>
      <c r="K21" s="45">
        <v>3272.3033301617534</v>
      </c>
      <c r="L21" s="45">
        <v>3847.7477478017463</v>
      </c>
      <c r="M21" s="45">
        <v>3959.4011422692074</v>
      </c>
      <c r="N21" s="45">
        <v>4380.2485521850231</v>
      </c>
      <c r="O21" s="45">
        <v>5032.9914736871051</v>
      </c>
      <c r="P21" s="45">
        <v>5617.0246139784422</v>
      </c>
      <c r="Q21" s="45">
        <v>5906.4471831229957</v>
      </c>
      <c r="R21" s="45">
        <v>6106.1712968551928</v>
      </c>
      <c r="S21" s="45">
        <v>6276.9094113222018</v>
      </c>
      <c r="T21" s="45">
        <v>6445.56</v>
      </c>
      <c r="U21" s="45">
        <v>10562.624248</v>
      </c>
      <c r="V21" s="45">
        <v>16396.676705728001</v>
      </c>
      <c r="W21" s="45">
        <v>19134.984511367711</v>
      </c>
      <c r="X21" s="45">
        <v>18354.7</v>
      </c>
      <c r="Y21" s="45">
        <v>16762.2</v>
      </c>
      <c r="Z21" s="45">
        <v>16807.7</v>
      </c>
      <c r="AA21" s="45">
        <v>16398.2</v>
      </c>
      <c r="AB21" s="45">
        <v>15624.7</v>
      </c>
      <c r="AC21" s="45">
        <v>14560</v>
      </c>
      <c r="AD21" s="45">
        <v>13258.7</v>
      </c>
      <c r="AE21" s="45">
        <v>12312.3</v>
      </c>
      <c r="AF21" s="44">
        <v>11433.453603294442</v>
      </c>
      <c r="AG21" s="44">
        <v>10617.338864280973</v>
      </c>
      <c r="AH21" s="44">
        <v>9859.4780256500726</v>
      </c>
    </row>
    <row r="22" spans="1:34" s="16" customFormat="1" x14ac:dyDescent="0.2">
      <c r="A22" s="17" t="s">
        <v>128</v>
      </c>
      <c r="C22" s="15">
        <v>14383.041884365908</v>
      </c>
      <c r="D22" s="15">
        <v>16112.952605717255</v>
      </c>
      <c r="E22" s="15">
        <v>16987.340399357265</v>
      </c>
      <c r="F22" s="15">
        <v>19611.595847202072</v>
      </c>
      <c r="G22" s="15">
        <v>23272.407724196946</v>
      </c>
      <c r="H22" s="15">
        <v>25722.38430466345</v>
      </c>
      <c r="I22" s="15">
        <v>27823.471358108622</v>
      </c>
      <c r="J22" s="15">
        <v>31080.283101517547</v>
      </c>
      <c r="K22" s="15">
        <v>34650.438955511607</v>
      </c>
      <c r="L22" s="15">
        <v>36079.727859449704</v>
      </c>
      <c r="M22" s="15">
        <v>38298.281334926898</v>
      </c>
      <c r="N22" s="15">
        <v>43315.019088698769</v>
      </c>
      <c r="O22" s="15">
        <v>49382.674266281356</v>
      </c>
      <c r="P22" s="15">
        <v>55834.934184456601</v>
      </c>
      <c r="Q22" s="15">
        <v>60175.817714162804</v>
      </c>
      <c r="R22" s="15">
        <v>62152.823135144085</v>
      </c>
      <c r="S22" s="15">
        <v>63586.16875082819</v>
      </c>
      <c r="T22" s="15">
        <v>69737.992992526153</v>
      </c>
      <c r="U22" s="15">
        <v>92104.701553933497</v>
      </c>
      <c r="V22" s="15">
        <v>123548.95101579046</v>
      </c>
      <c r="W22" s="15">
        <v>137206.48494042864</v>
      </c>
      <c r="X22" s="15">
        <v>133817.41860183043</v>
      </c>
      <c r="Y22" s="15">
        <v>128661.12797075907</v>
      </c>
      <c r="Z22" s="15">
        <v>126023.55009397093</v>
      </c>
      <c r="AA22" s="15">
        <v>121711.21598089146</v>
      </c>
      <c r="AB22" s="15">
        <v>116365.5305576089</v>
      </c>
      <c r="AC22" s="15">
        <v>111122.12133239467</v>
      </c>
      <c r="AD22" s="15">
        <v>109274.35231637614</v>
      </c>
      <c r="AE22" s="15">
        <v>106021.11163284647</v>
      </c>
      <c r="AF22" s="15">
        <v>102965.53344149786</v>
      </c>
      <c r="AG22" s="15">
        <v>93270.169893726299</v>
      </c>
      <c r="AH22" s="15">
        <v>88953.597890475532</v>
      </c>
    </row>
    <row r="23" spans="1:34" s="16" customFormat="1" x14ac:dyDescent="0.2">
      <c r="A23" s="17"/>
      <c r="B23" s="1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F23" s="15"/>
      <c r="AG23" s="15"/>
      <c r="AH23" s="15"/>
    </row>
    <row r="24" spans="1:34" s="16" customFormat="1" x14ac:dyDescent="0.2">
      <c r="A24" s="16" t="s">
        <v>129</v>
      </c>
      <c r="B24" s="17"/>
      <c r="C24" s="45">
        <v>1837.2075504088259</v>
      </c>
      <c r="D24" s="45">
        <v>1898.9961835895588</v>
      </c>
      <c r="E24" s="45">
        <v>2102.5106726982062</v>
      </c>
      <c r="F24" s="45">
        <v>2401.2263998090407</v>
      </c>
      <c r="G24" s="45">
        <v>2767.3335245506255</v>
      </c>
      <c r="H24" s="45">
        <v>2842.0741211527079</v>
      </c>
      <c r="I24" s="45">
        <v>3013.4746687500001</v>
      </c>
      <c r="J24" s="45">
        <v>3304.5031694999998</v>
      </c>
      <c r="K24" s="45">
        <v>3594.0868499249996</v>
      </c>
      <c r="L24" s="45">
        <v>4046.2897273499998</v>
      </c>
      <c r="M24" s="45">
        <v>4563.8299336499995</v>
      </c>
      <c r="N24" s="45">
        <v>5012.0059469999997</v>
      </c>
      <c r="O24" s="45">
        <v>5639.155777125</v>
      </c>
      <c r="P24" s="45">
        <v>6012.2560348499992</v>
      </c>
      <c r="Q24" s="45">
        <v>6514.6459746709606</v>
      </c>
      <c r="R24" s="45">
        <v>6864.2362652816746</v>
      </c>
      <c r="S24" s="45">
        <v>7448.6061678050492</v>
      </c>
      <c r="T24" s="45">
        <v>7894.3915225281598</v>
      </c>
      <c r="U24" s="45">
        <v>8458.5189207617132</v>
      </c>
      <c r="V24" s="45">
        <v>8752.3126314302117</v>
      </c>
      <c r="W24" s="45">
        <v>9120.0640125651025</v>
      </c>
      <c r="X24" s="45">
        <v>9250.898668378959</v>
      </c>
      <c r="Y24" s="45">
        <v>9411.7818465158962</v>
      </c>
      <c r="Z24" s="45">
        <v>9720.9238389229922</v>
      </c>
      <c r="AA24" s="45">
        <v>10245.28715339163</v>
      </c>
      <c r="AB24" s="45">
        <v>10440.8931361623</v>
      </c>
      <c r="AC24" s="45">
        <v>10684.375507499401</v>
      </c>
      <c r="AD24" s="45">
        <v>11605.258707401101</v>
      </c>
      <c r="AE24" s="45">
        <v>12017.435858935502</v>
      </c>
      <c r="AF24" s="44">
        <v>12597.971507100001</v>
      </c>
      <c r="AG24" s="44">
        <v>12546.207083499601</v>
      </c>
      <c r="AH24" s="44">
        <v>12618.8014093354</v>
      </c>
    </row>
    <row r="25" spans="1:34" s="16" customFormat="1" x14ac:dyDescent="0.2">
      <c r="A25" s="16" t="s">
        <v>130</v>
      </c>
      <c r="C25" s="45">
        <v>4869.5288293783824</v>
      </c>
      <c r="D25" s="45">
        <v>5632.1304078780968</v>
      </c>
      <c r="E25" s="45">
        <v>6299.4067890653459</v>
      </c>
      <c r="F25" s="45">
        <v>6956.1</v>
      </c>
      <c r="G25" s="45">
        <v>7523.26</v>
      </c>
      <c r="H25" s="45">
        <v>8042.3746552118619</v>
      </c>
      <c r="I25" s="45">
        <v>8679.1</v>
      </c>
      <c r="J25" s="45">
        <v>9372.1</v>
      </c>
      <c r="K25" s="45">
        <v>10333.15</v>
      </c>
      <c r="L25" s="45">
        <v>11405.95</v>
      </c>
      <c r="M25" s="45">
        <v>12098.8</v>
      </c>
      <c r="N25" s="45">
        <v>12721.94</v>
      </c>
      <c r="O25" s="45">
        <v>13545.22</v>
      </c>
      <c r="P25" s="45">
        <v>15461.235798454632</v>
      </c>
      <c r="Q25" s="45">
        <v>16819.84206889378</v>
      </c>
      <c r="R25" s="45">
        <v>18481.332067351566</v>
      </c>
      <c r="S25" s="45">
        <v>20271.037070762868</v>
      </c>
      <c r="T25" s="45">
        <v>22075.819784135874</v>
      </c>
      <c r="U25" s="45">
        <v>24603.241822370033</v>
      </c>
      <c r="V25" s="45">
        <v>27330.211932257218</v>
      </c>
      <c r="W25" s="45">
        <v>30003.695487981229</v>
      </c>
      <c r="X25" s="45">
        <v>32746.700570910551</v>
      </c>
      <c r="Y25" s="45">
        <v>35863.080920698143</v>
      </c>
      <c r="Z25" s="45">
        <v>38588.914160880282</v>
      </c>
      <c r="AA25" s="45">
        <v>41683.738378869806</v>
      </c>
      <c r="AB25" s="45">
        <v>44330.895667783007</v>
      </c>
      <c r="AC25" s="45">
        <v>46960.638501573005</v>
      </c>
      <c r="AD25" s="45">
        <v>50135.975717777997</v>
      </c>
      <c r="AE25" s="45">
        <v>53127.17810651</v>
      </c>
      <c r="AF25" s="44">
        <v>55880.889258412004</v>
      </c>
      <c r="AG25" s="44">
        <v>57659.591303772599</v>
      </c>
      <c r="AH25" s="44">
        <v>60299.700415092069</v>
      </c>
    </row>
    <row r="26" spans="1:34" s="16" customFormat="1" x14ac:dyDescent="0.2">
      <c r="A26" s="16" t="s">
        <v>131</v>
      </c>
      <c r="C26" s="45">
        <v>1569.7464004623739</v>
      </c>
      <c r="D26" s="45">
        <v>1880.5872718410619</v>
      </c>
      <c r="E26" s="45">
        <v>2183.6571214352825</v>
      </c>
      <c r="F26" s="45">
        <v>2087.3353064168118</v>
      </c>
      <c r="G26" s="45">
        <v>1995.2371874448575</v>
      </c>
      <c r="H26" s="45">
        <v>1907.1788394901357</v>
      </c>
      <c r="I26" s="45">
        <v>2231.04</v>
      </c>
      <c r="J26" s="45">
        <v>2614.08</v>
      </c>
      <c r="K26" s="45">
        <v>3057.6</v>
      </c>
      <c r="L26" s="45">
        <v>3581.76</v>
      </c>
      <c r="M26" s="45">
        <v>3992.9198400000005</v>
      </c>
      <c r="N26" s="45">
        <v>4443.8378886048013</v>
      </c>
      <c r="O26" s="45">
        <v>4950.1795925889164</v>
      </c>
      <c r="P26" s="45">
        <v>5468.4830166397969</v>
      </c>
      <c r="Q26" s="45">
        <v>5851.9626418059133</v>
      </c>
      <c r="R26" s="45">
        <v>6256.8762068263686</v>
      </c>
      <c r="S26" s="45">
        <v>6683.3228804265163</v>
      </c>
      <c r="T26" s="45">
        <v>7105.7952302572785</v>
      </c>
      <c r="U26" s="45">
        <v>7846.6217165394373</v>
      </c>
      <c r="V26" s="45">
        <v>8032.5967968115556</v>
      </c>
      <c r="W26" s="45">
        <v>8773.3862662236279</v>
      </c>
      <c r="X26" s="45">
        <v>9504.9980870400159</v>
      </c>
      <c r="Y26" s="45">
        <v>9970.8037065645804</v>
      </c>
      <c r="Z26" s="45">
        <v>10461.046413080136</v>
      </c>
      <c r="AA26" s="45">
        <v>10976.834118169501</v>
      </c>
      <c r="AB26" s="45">
        <v>11523.602999999999</v>
      </c>
      <c r="AC26" s="45">
        <v>11814.114</v>
      </c>
      <c r="AD26" s="45">
        <v>12320.646000000001</v>
      </c>
      <c r="AE26" s="45">
        <v>12693.096</v>
      </c>
      <c r="AF26" s="44">
        <v>12837.606599999999</v>
      </c>
      <c r="AG26" s="44">
        <v>12306.492899999999</v>
      </c>
      <c r="AH26" s="44">
        <v>12486.013800000001</v>
      </c>
    </row>
    <row r="27" spans="1:34" s="16" customFormat="1" x14ac:dyDescent="0.2">
      <c r="A27" s="17" t="s">
        <v>132</v>
      </c>
      <c r="B27" s="17"/>
      <c r="C27" s="14">
        <v>22659.524664615488</v>
      </c>
      <c r="D27" s="14">
        <v>25524.666469025971</v>
      </c>
      <c r="E27" s="14">
        <v>27572.914982556096</v>
      </c>
      <c r="F27" s="14">
        <v>31056.257553427924</v>
      </c>
      <c r="G27" s="14">
        <v>35558.238436192427</v>
      </c>
      <c r="H27" s="14">
        <v>38514.011920518162</v>
      </c>
      <c r="I27" s="14">
        <v>41747.086026858626</v>
      </c>
      <c r="J27" s="14">
        <v>46370.966271017547</v>
      </c>
      <c r="K27" s="14">
        <v>51635.275805436606</v>
      </c>
      <c r="L27" s="14">
        <v>55113.727586799701</v>
      </c>
      <c r="M27" s="14">
        <v>58953.831108576895</v>
      </c>
      <c r="N27" s="14">
        <v>65492.802924303571</v>
      </c>
      <c r="O27" s="14">
        <v>73517.229635995274</v>
      </c>
      <c r="P27" s="14">
        <v>82776.909034401033</v>
      </c>
      <c r="Q27" s="14">
        <v>89362.268399533466</v>
      </c>
      <c r="R27" s="14">
        <v>93755.267674603703</v>
      </c>
      <c r="S27" s="14">
        <v>97989.134869822621</v>
      </c>
      <c r="T27" s="14">
        <v>106813.99952944748</v>
      </c>
      <c r="U27" s="14">
        <v>133013.08401360468</v>
      </c>
      <c r="V27" s="14">
        <v>167664.07237628946</v>
      </c>
      <c r="W27" s="14">
        <v>185103.63070719858</v>
      </c>
      <c r="X27" s="14">
        <v>185320.01592815996</v>
      </c>
      <c r="Y27" s="14">
        <v>183906.79444453772</v>
      </c>
      <c r="Z27" s="14">
        <v>184794.43450685433</v>
      </c>
      <c r="AA27" s="14">
        <v>184617.0756313224</v>
      </c>
      <c r="AB27" s="14">
        <v>182660.9223615542</v>
      </c>
      <c r="AC27" s="14">
        <v>180581.24934146708</v>
      </c>
      <c r="AD27" s="14">
        <v>183336.23274155526</v>
      </c>
      <c r="AE27" s="14">
        <v>183858.82159829195</v>
      </c>
      <c r="AF27" s="14">
        <v>184282.00080700987</v>
      </c>
      <c r="AG27" s="14">
        <v>175782.46118099851</v>
      </c>
      <c r="AH27" s="14">
        <v>174358.113514903</v>
      </c>
    </row>
    <row r="28" spans="1:34" s="16" customFormat="1" x14ac:dyDescent="0.2">
      <c r="A28" s="17" t="s">
        <v>110</v>
      </c>
      <c r="B28" s="1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F28" s="15"/>
      <c r="AG28" s="15"/>
      <c r="AH28" s="15"/>
    </row>
    <row r="29" spans="1:34" s="16" customFormat="1" x14ac:dyDescent="0.2">
      <c r="A29" s="16" t="s">
        <v>133</v>
      </c>
      <c r="B29" s="17"/>
      <c r="C29" s="26">
        <v>0</v>
      </c>
      <c r="D29" s="26">
        <v>0</v>
      </c>
      <c r="E29" s="26">
        <v>0</v>
      </c>
      <c r="F29" s="26">
        <v>0</v>
      </c>
      <c r="G29" s="26">
        <v>0</v>
      </c>
      <c r="H29" s="15">
        <v>480.50846495599859</v>
      </c>
      <c r="I29" s="15">
        <v>763.88885486023537</v>
      </c>
      <c r="J29" s="15">
        <v>1070.3643706876649</v>
      </c>
      <c r="K29" s="15">
        <v>1534.0397383794591</v>
      </c>
      <c r="L29" s="15">
        <v>3380.2664012966616</v>
      </c>
      <c r="M29" s="15">
        <v>3766.5097225251016</v>
      </c>
      <c r="N29" s="15">
        <v>4589.171046225918</v>
      </c>
      <c r="O29" s="15">
        <v>6020.1281498701483</v>
      </c>
      <c r="P29" s="15">
        <v>8384.9291022062152</v>
      </c>
      <c r="Q29" s="15">
        <v>10947.300621355851</v>
      </c>
      <c r="R29" s="15">
        <v>13768.310429478248</v>
      </c>
      <c r="S29" s="15">
        <v>16846.186043894864</v>
      </c>
      <c r="T29" s="15">
        <v>19205.774501176573</v>
      </c>
      <c r="U29" s="15">
        <v>9907.9997829680888</v>
      </c>
      <c r="V29" s="15">
        <v>6888.7807177898212</v>
      </c>
      <c r="W29" s="15">
        <v>6639.4311697784742</v>
      </c>
      <c r="X29" s="15">
        <v>7303.2960000000003</v>
      </c>
      <c r="Y29" s="15">
        <v>7989.4880000000003</v>
      </c>
      <c r="Z29" s="15">
        <v>8191.0349999999999</v>
      </c>
      <c r="AA29" s="15">
        <v>8729.43</v>
      </c>
      <c r="AB29" s="15">
        <v>9270.48</v>
      </c>
      <c r="AC29" s="16">
        <v>9878.4599999999991</v>
      </c>
      <c r="AD29" s="16">
        <v>10611.23</v>
      </c>
      <c r="AE29" s="16">
        <v>11681.27</v>
      </c>
      <c r="AF29" s="15">
        <v>12840.48</v>
      </c>
      <c r="AG29" s="15">
        <v>10700.4</v>
      </c>
      <c r="AH29" s="15">
        <v>11324.59</v>
      </c>
    </row>
    <row r="30" spans="1:34" s="16" customFormat="1" x14ac:dyDescent="0.2">
      <c r="B30" s="1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F30" s="15"/>
      <c r="AG30" s="15"/>
      <c r="AH30" s="15"/>
    </row>
    <row r="31" spans="1:34" s="16" customFormat="1" x14ac:dyDescent="0.2">
      <c r="A31" s="612" t="s">
        <v>134</v>
      </c>
      <c r="B31" s="20"/>
      <c r="C31" s="24">
        <v>22659.524664615488</v>
      </c>
      <c r="D31" s="24">
        <v>25524.666469025971</v>
      </c>
      <c r="E31" s="24">
        <v>27572.914982556096</v>
      </c>
      <c r="F31" s="24">
        <v>31056.257553427924</v>
      </c>
      <c r="G31" s="24">
        <v>35558.238436192427</v>
      </c>
      <c r="H31" s="24">
        <v>38994.520385474163</v>
      </c>
      <c r="I31" s="24">
        <v>42510.974881718859</v>
      </c>
      <c r="J31" s="24">
        <v>47441.330641705215</v>
      </c>
      <c r="K31" s="24">
        <v>53169.315543816068</v>
      </c>
      <c r="L31" s="24">
        <v>58493.993988096365</v>
      </c>
      <c r="M31" s="24">
        <v>62720.340831101996</v>
      </c>
      <c r="N31" s="24">
        <v>70081.973970529478</v>
      </c>
      <c r="O31" s="24">
        <v>79537.357785865432</v>
      </c>
      <c r="P31" s="24">
        <v>91161.838136607257</v>
      </c>
      <c r="Q31" s="24">
        <v>100309.56902088932</v>
      </c>
      <c r="R31" s="24">
        <v>107523.57810408196</v>
      </c>
      <c r="S31" s="24">
        <v>114835.32091371749</v>
      </c>
      <c r="T31" s="24">
        <v>126019.77403062404</v>
      </c>
      <c r="U31" s="24">
        <v>142921.08379657278</v>
      </c>
      <c r="V31" s="24">
        <v>174552.8530940793</v>
      </c>
      <c r="W31" s="24">
        <v>191743.06187697707</v>
      </c>
      <c r="X31" s="24">
        <v>192623.31192815996</v>
      </c>
      <c r="Y31" s="24">
        <v>191896.28244453773</v>
      </c>
      <c r="Z31" s="24">
        <v>192985.46950685434</v>
      </c>
      <c r="AA31" s="24">
        <v>193346.50563132239</v>
      </c>
      <c r="AB31" s="24">
        <v>191931.40236155421</v>
      </c>
      <c r="AC31" s="24">
        <v>190459.70934146707</v>
      </c>
      <c r="AD31" s="24">
        <v>193947.46274155527</v>
      </c>
      <c r="AE31" s="24">
        <v>195540.09159829194</v>
      </c>
      <c r="AF31" s="24">
        <v>197122.48080700988</v>
      </c>
      <c r="AG31" s="24">
        <v>186482.8611809985</v>
      </c>
      <c r="AH31" s="24">
        <v>185682.703514903</v>
      </c>
    </row>
    <row r="32" spans="1:34" ht="15" x14ac:dyDescent="0.25">
      <c r="A32" s="12"/>
      <c r="B32" s="11"/>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row>
    <row r="33" spans="1:33" ht="45.75" customHeight="1" x14ac:dyDescent="0.25">
      <c r="A33" s="771" t="s">
        <v>723</v>
      </c>
      <c r="B33" s="774"/>
      <c r="C33" s="774"/>
      <c r="D33" s="774"/>
      <c r="E33" s="774"/>
      <c r="F33" s="774"/>
      <c r="G33" s="774"/>
      <c r="H33" s="774"/>
      <c r="I33" s="774"/>
      <c r="J33" s="774"/>
      <c r="K33" s="774"/>
      <c r="L33" s="774"/>
      <c r="M33" s="14"/>
      <c r="N33" s="14"/>
      <c r="O33" s="14"/>
      <c r="P33" s="14"/>
      <c r="Q33" s="14"/>
      <c r="R33" s="14"/>
      <c r="S33" s="14"/>
      <c r="T33" s="14"/>
      <c r="U33" s="14"/>
      <c r="V33" s="14"/>
      <c r="W33" s="14"/>
      <c r="X33" s="14"/>
      <c r="Y33" s="14"/>
      <c r="Z33" s="14"/>
      <c r="AA33" s="14"/>
      <c r="AB33" s="14"/>
      <c r="AF33" s="15"/>
      <c r="AG33" s="15"/>
    </row>
    <row r="34" spans="1:33" ht="27.75" customHeight="1" x14ac:dyDescent="0.2">
      <c r="A34" s="25" t="s">
        <v>135</v>
      </c>
    </row>
    <row r="35" spans="1:33" ht="39.75" customHeight="1" x14ac:dyDescent="0.2">
      <c r="A35" s="25" t="s">
        <v>722</v>
      </c>
    </row>
  </sheetData>
  <mergeCells count="1">
    <mergeCell ref="A33:L3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DE756-DD5A-4679-8C15-5AB962AD3EBD}">
  <sheetPr>
    <tabColor theme="5" tint="0.39997558519241921"/>
  </sheetPr>
  <dimension ref="A1:AH35"/>
  <sheetViews>
    <sheetView zoomScale="80" zoomScaleNormal="80" zoomScalePageLayoutView="90" workbookViewId="0">
      <selection activeCell="R34" sqref="R34"/>
    </sheetView>
  </sheetViews>
  <sheetFormatPr defaultColWidth="11.42578125" defaultRowHeight="12.75" x14ac:dyDescent="0.2"/>
  <cols>
    <col min="1" max="1" width="21.85546875" style="7" customWidth="1"/>
    <col min="2" max="2" width="49.42578125" style="7" customWidth="1"/>
    <col min="3" max="26" width="11.42578125" style="7" customWidth="1"/>
    <col min="27" max="27" width="13.85546875" style="7" customWidth="1"/>
    <col min="28" max="28" width="13.140625" style="7" customWidth="1"/>
    <col min="29" max="16384" width="11.42578125" style="7"/>
  </cols>
  <sheetData>
    <row r="1" spans="1:34" ht="38.25" customHeight="1" x14ac:dyDescent="0.2">
      <c r="A1" s="43" t="s">
        <v>727</v>
      </c>
      <c r="B1" s="10"/>
    </row>
    <row r="2" spans="1:34" s="16" customFormat="1" ht="30.75" customHeight="1" x14ac:dyDescent="0.2">
      <c r="A2" s="622"/>
      <c r="B2" s="468"/>
      <c r="C2" s="31" t="s">
        <v>79</v>
      </c>
      <c r="D2" s="31" t="s">
        <v>80</v>
      </c>
      <c r="E2" s="31" t="s">
        <v>81</v>
      </c>
      <c r="F2" s="31" t="s">
        <v>82</v>
      </c>
      <c r="G2" s="31" t="s">
        <v>83</v>
      </c>
      <c r="H2" s="31" t="s">
        <v>84</v>
      </c>
      <c r="I2" s="31" t="s">
        <v>85</v>
      </c>
      <c r="J2" s="31" t="s">
        <v>86</v>
      </c>
      <c r="K2" s="46" t="s">
        <v>87</v>
      </c>
      <c r="L2" s="46" t="s">
        <v>88</v>
      </c>
      <c r="M2" s="46" t="s">
        <v>89</v>
      </c>
      <c r="N2" s="47" t="s">
        <v>90</v>
      </c>
      <c r="O2" s="47" t="s">
        <v>91</v>
      </c>
      <c r="P2" s="47" t="s">
        <v>92</v>
      </c>
      <c r="Q2" s="47" t="s">
        <v>93</v>
      </c>
      <c r="R2" s="47" t="s">
        <v>94</v>
      </c>
      <c r="S2" s="47" t="s">
        <v>95</v>
      </c>
      <c r="T2" s="47" t="s">
        <v>96</v>
      </c>
      <c r="U2" s="47" t="s">
        <v>97</v>
      </c>
      <c r="V2" s="47" t="s">
        <v>98</v>
      </c>
      <c r="W2" s="47" t="s">
        <v>99</v>
      </c>
      <c r="X2" s="47" t="s">
        <v>100</v>
      </c>
      <c r="Y2" s="47" t="s">
        <v>101</v>
      </c>
      <c r="Z2" s="47" t="s">
        <v>102</v>
      </c>
      <c r="AA2" s="47" t="s">
        <v>103</v>
      </c>
      <c r="AB2" s="46" t="s">
        <v>104</v>
      </c>
      <c r="AC2" s="46" t="s">
        <v>105</v>
      </c>
      <c r="AD2" s="46" t="s">
        <v>139</v>
      </c>
      <c r="AE2" s="46" t="s">
        <v>107</v>
      </c>
      <c r="AF2" s="46" t="s">
        <v>108</v>
      </c>
      <c r="AG2" s="46" t="s">
        <v>251</v>
      </c>
      <c r="AH2" s="46" t="s">
        <v>719</v>
      </c>
    </row>
    <row r="3" spans="1:34" s="16" customFormat="1" x14ac:dyDescent="0.2">
      <c r="A3" s="177" t="s">
        <v>109</v>
      </c>
      <c r="T3" s="259" t="s">
        <v>110</v>
      </c>
      <c r="U3" s="259" t="s">
        <v>110</v>
      </c>
    </row>
    <row r="4" spans="1:34" s="16" customFormat="1" x14ac:dyDescent="0.2">
      <c r="A4" s="17" t="s">
        <v>111</v>
      </c>
      <c r="B4" s="17"/>
    </row>
    <row r="5" spans="1:34" s="16" customFormat="1" x14ac:dyDescent="0.2">
      <c r="B5" s="16" t="s">
        <v>112</v>
      </c>
      <c r="C5" s="26" t="s">
        <v>137</v>
      </c>
      <c r="D5" s="26" t="s">
        <v>137</v>
      </c>
      <c r="E5" s="26" t="s">
        <v>137</v>
      </c>
      <c r="F5" s="26" t="s">
        <v>137</v>
      </c>
      <c r="G5" s="26" t="s">
        <v>137</v>
      </c>
      <c r="H5" s="26" t="s">
        <v>137</v>
      </c>
      <c r="I5" s="26" t="s">
        <v>137</v>
      </c>
      <c r="J5" s="26" t="s">
        <v>137</v>
      </c>
      <c r="K5" s="26" t="s">
        <v>137</v>
      </c>
      <c r="L5" s="26" t="s">
        <v>137</v>
      </c>
      <c r="M5" s="26" t="s">
        <v>137</v>
      </c>
      <c r="N5" s="26" t="s">
        <v>137</v>
      </c>
      <c r="O5" s="26" t="s">
        <v>137</v>
      </c>
      <c r="P5" s="26" t="s">
        <v>137</v>
      </c>
      <c r="Q5" s="26" t="s">
        <v>137</v>
      </c>
      <c r="R5" s="26" t="s">
        <v>137</v>
      </c>
      <c r="S5" s="26" t="s">
        <v>137</v>
      </c>
      <c r="T5" s="26" t="s">
        <v>137</v>
      </c>
      <c r="U5" s="26" t="s">
        <v>137</v>
      </c>
      <c r="V5" s="26" t="s">
        <v>137</v>
      </c>
      <c r="W5" s="26" t="s">
        <v>137</v>
      </c>
      <c r="X5" s="26" t="s">
        <v>137</v>
      </c>
      <c r="Y5" s="26" t="s">
        <v>137</v>
      </c>
      <c r="Z5" s="26" t="s">
        <v>137</v>
      </c>
      <c r="AA5" s="26" t="s">
        <v>137</v>
      </c>
      <c r="AB5" s="26" t="s">
        <v>137</v>
      </c>
      <c r="AC5" s="26" t="s">
        <v>137</v>
      </c>
      <c r="AD5" s="26" t="s">
        <v>137</v>
      </c>
      <c r="AE5" s="26" t="s">
        <v>137</v>
      </c>
      <c r="AF5" s="26" t="s">
        <v>137</v>
      </c>
      <c r="AG5" s="48" t="s">
        <v>137</v>
      </c>
      <c r="AH5" s="48"/>
    </row>
    <row r="6" spans="1:34" s="16" customFormat="1" x14ac:dyDescent="0.2">
      <c r="B6" s="16" t="s">
        <v>113</v>
      </c>
      <c r="C6" s="26" t="s">
        <v>137</v>
      </c>
      <c r="D6" s="26" t="s">
        <v>137</v>
      </c>
      <c r="E6" s="26" t="s">
        <v>137</v>
      </c>
      <c r="F6" s="26" t="s">
        <v>137</v>
      </c>
      <c r="G6" s="26" t="s">
        <v>137</v>
      </c>
      <c r="H6" s="26" t="s">
        <v>137</v>
      </c>
      <c r="I6" s="26" t="s">
        <v>137</v>
      </c>
      <c r="J6" s="26" t="s">
        <v>137</v>
      </c>
      <c r="K6" s="26" t="s">
        <v>137</v>
      </c>
      <c r="L6" s="26" t="s">
        <v>137</v>
      </c>
      <c r="M6" s="26" t="s">
        <v>137</v>
      </c>
      <c r="N6" s="26" t="s">
        <v>137</v>
      </c>
      <c r="O6" s="26" t="s">
        <v>137</v>
      </c>
      <c r="P6" s="26" t="s">
        <v>137</v>
      </c>
      <c r="Q6" s="26" t="s">
        <v>137</v>
      </c>
      <c r="R6" s="26" t="s">
        <v>137</v>
      </c>
      <c r="S6" s="26" t="s">
        <v>137</v>
      </c>
      <c r="T6" s="26" t="s">
        <v>137</v>
      </c>
      <c r="U6" s="26" t="s">
        <v>137</v>
      </c>
      <c r="V6" s="26" t="s">
        <v>137</v>
      </c>
      <c r="W6" s="26" t="s">
        <v>137</v>
      </c>
      <c r="X6" s="26" t="s">
        <v>137</v>
      </c>
      <c r="Y6" s="26" t="s">
        <v>137</v>
      </c>
      <c r="Z6" s="26" t="s">
        <v>137</v>
      </c>
      <c r="AA6" s="26" t="s">
        <v>137</v>
      </c>
      <c r="AB6" s="26" t="s">
        <v>137</v>
      </c>
      <c r="AC6" s="26" t="s">
        <v>137</v>
      </c>
      <c r="AD6" s="26" t="s">
        <v>137</v>
      </c>
      <c r="AE6" s="26" t="s">
        <v>137</v>
      </c>
      <c r="AF6" s="26" t="s">
        <v>137</v>
      </c>
      <c r="AG6" s="48" t="s">
        <v>137</v>
      </c>
      <c r="AH6" s="48"/>
    </row>
    <row r="7" spans="1:34" s="16" customFormat="1" x14ac:dyDescent="0.2">
      <c r="B7" s="16" t="s">
        <v>114</v>
      </c>
      <c r="C7" s="26" t="s">
        <v>137</v>
      </c>
      <c r="D7" s="26" t="s">
        <v>137</v>
      </c>
      <c r="E7" s="26" t="s">
        <v>137</v>
      </c>
      <c r="F7" s="26" t="s">
        <v>137</v>
      </c>
      <c r="G7" s="26" t="s">
        <v>137</v>
      </c>
      <c r="H7" s="26" t="s">
        <v>137</v>
      </c>
      <c r="I7" s="26" t="s">
        <v>137</v>
      </c>
      <c r="J7" s="26" t="s">
        <v>137</v>
      </c>
      <c r="K7" s="26" t="s">
        <v>137</v>
      </c>
      <c r="L7" s="26" t="s">
        <v>137</v>
      </c>
      <c r="M7" s="26" t="s">
        <v>137</v>
      </c>
      <c r="N7" s="26" t="s">
        <v>137</v>
      </c>
      <c r="O7" s="26" t="s">
        <v>137</v>
      </c>
      <c r="P7" s="26" t="s">
        <v>137</v>
      </c>
      <c r="Q7" s="26" t="s">
        <v>137</v>
      </c>
      <c r="R7" s="26" t="s">
        <v>137</v>
      </c>
      <c r="S7" s="26" t="s">
        <v>137</v>
      </c>
      <c r="T7" s="26" t="s">
        <v>137</v>
      </c>
      <c r="U7" s="26" t="s">
        <v>137</v>
      </c>
      <c r="V7" s="26" t="s">
        <v>137</v>
      </c>
      <c r="W7" s="26" t="s">
        <v>137</v>
      </c>
      <c r="X7" s="26" t="s">
        <v>137</v>
      </c>
      <c r="Y7" s="26" t="s">
        <v>137</v>
      </c>
      <c r="Z7" s="26" t="s">
        <v>137</v>
      </c>
      <c r="AA7" s="26" t="s">
        <v>137</v>
      </c>
      <c r="AB7" s="26" t="s">
        <v>137</v>
      </c>
      <c r="AC7" s="26" t="s">
        <v>137</v>
      </c>
      <c r="AD7" s="26" t="s">
        <v>137</v>
      </c>
      <c r="AE7" s="26" t="s">
        <v>137</v>
      </c>
      <c r="AF7" s="26" t="s">
        <v>137</v>
      </c>
      <c r="AG7" s="26" t="s">
        <v>137</v>
      </c>
      <c r="AH7" s="26"/>
    </row>
    <row r="8" spans="1:34" s="16" customFormat="1" x14ac:dyDescent="0.2">
      <c r="B8" s="16" t="s">
        <v>115</v>
      </c>
      <c r="C8" s="26" t="s">
        <v>137</v>
      </c>
      <c r="D8" s="26" t="s">
        <v>137</v>
      </c>
      <c r="E8" s="26" t="s">
        <v>137</v>
      </c>
      <c r="F8" s="26" t="s">
        <v>137</v>
      </c>
      <c r="G8" s="26" t="s">
        <v>137</v>
      </c>
      <c r="H8" s="26" t="s">
        <v>137</v>
      </c>
      <c r="I8" s="26" t="s">
        <v>137</v>
      </c>
      <c r="J8" s="26" t="s">
        <v>137</v>
      </c>
      <c r="K8" s="26" t="s">
        <v>137</v>
      </c>
      <c r="L8" s="26" t="s">
        <v>137</v>
      </c>
      <c r="M8" s="26" t="s">
        <v>137</v>
      </c>
      <c r="N8" s="26" t="s">
        <v>137</v>
      </c>
      <c r="O8" s="26" t="s">
        <v>137</v>
      </c>
      <c r="P8" s="26" t="s">
        <v>137</v>
      </c>
      <c r="Q8" s="26" t="s">
        <v>137</v>
      </c>
      <c r="R8" s="26" t="s">
        <v>137</v>
      </c>
      <c r="S8" s="26" t="s">
        <v>137</v>
      </c>
      <c r="T8" s="26" t="s">
        <v>137</v>
      </c>
      <c r="U8" s="26" t="s">
        <v>137</v>
      </c>
      <c r="V8" s="26" t="s">
        <v>137</v>
      </c>
      <c r="W8" s="26" t="s">
        <v>137</v>
      </c>
      <c r="X8" s="26" t="s">
        <v>137</v>
      </c>
      <c r="Y8" s="26" t="s">
        <v>137</v>
      </c>
      <c r="Z8" s="26" t="s">
        <v>137</v>
      </c>
      <c r="AA8" s="26" t="s">
        <v>137</v>
      </c>
      <c r="AB8" s="26" t="s">
        <v>137</v>
      </c>
      <c r="AC8" s="26" t="s">
        <v>137</v>
      </c>
      <c r="AD8" s="26" t="s">
        <v>137</v>
      </c>
      <c r="AE8" s="26" t="s">
        <v>137</v>
      </c>
      <c r="AF8" s="26" t="s">
        <v>137</v>
      </c>
      <c r="AG8" s="26" t="s">
        <v>137</v>
      </c>
      <c r="AH8" s="26"/>
    </row>
    <row r="9" spans="1:34" s="16" customFormat="1" x14ac:dyDescent="0.2">
      <c r="B9" s="16" t="s">
        <v>116</v>
      </c>
      <c r="C9" s="26" t="s">
        <v>137</v>
      </c>
      <c r="D9" s="26" t="s">
        <v>137</v>
      </c>
      <c r="E9" s="26" t="s">
        <v>137</v>
      </c>
      <c r="F9" s="26" t="s">
        <v>137</v>
      </c>
      <c r="G9" s="26" t="s">
        <v>137</v>
      </c>
      <c r="H9" s="26" t="s">
        <v>137</v>
      </c>
      <c r="I9" s="26" t="s">
        <v>137</v>
      </c>
      <c r="J9" s="26" t="s">
        <v>137</v>
      </c>
      <c r="K9" s="26" t="s">
        <v>137</v>
      </c>
      <c r="L9" s="26" t="s">
        <v>137</v>
      </c>
      <c r="M9" s="26" t="s">
        <v>137</v>
      </c>
      <c r="N9" s="26" t="s">
        <v>137</v>
      </c>
      <c r="O9" s="26" t="s">
        <v>137</v>
      </c>
      <c r="P9" s="26" t="s">
        <v>137</v>
      </c>
      <c r="Q9" s="26" t="s">
        <v>137</v>
      </c>
      <c r="R9" s="26" t="s">
        <v>137</v>
      </c>
      <c r="S9" s="26" t="s">
        <v>137</v>
      </c>
      <c r="T9" s="26" t="s">
        <v>137</v>
      </c>
      <c r="U9" s="26" t="s">
        <v>137</v>
      </c>
      <c r="V9" s="26" t="s">
        <v>137</v>
      </c>
      <c r="W9" s="26" t="s">
        <v>137</v>
      </c>
      <c r="X9" s="26" t="s">
        <v>137</v>
      </c>
      <c r="Y9" s="26" t="s">
        <v>137</v>
      </c>
      <c r="Z9" s="26" t="s">
        <v>137</v>
      </c>
      <c r="AA9" s="26" t="s">
        <v>137</v>
      </c>
      <c r="AB9" s="26" t="s">
        <v>137</v>
      </c>
      <c r="AC9" s="26" t="s">
        <v>137</v>
      </c>
      <c r="AD9" s="26" t="s">
        <v>137</v>
      </c>
      <c r="AE9" s="26" t="s">
        <v>137</v>
      </c>
      <c r="AF9" s="26" t="s">
        <v>137</v>
      </c>
      <c r="AG9" s="26" t="s">
        <v>137</v>
      </c>
      <c r="AH9" s="26"/>
    </row>
    <row r="10" spans="1:34" s="16" customFormat="1" ht="13.5" customHeight="1" x14ac:dyDescent="0.2">
      <c r="A10" s="184"/>
      <c r="B10" s="16" t="s">
        <v>117</v>
      </c>
      <c r="C10" s="15">
        <v>46.469094060551342</v>
      </c>
      <c r="D10" s="15">
        <v>58.425423193356188</v>
      </c>
      <c r="E10" s="15">
        <v>64.227939327247555</v>
      </c>
      <c r="F10" s="15">
        <v>73.661000867680272</v>
      </c>
      <c r="G10" s="15">
        <v>74.79992498803594</v>
      </c>
      <c r="H10" s="15">
        <v>76.969031440779659</v>
      </c>
      <c r="I10" s="15">
        <v>79.088186996003245</v>
      </c>
      <c r="J10" s="15">
        <v>83.095222652814002</v>
      </c>
      <c r="K10" s="15">
        <v>98.526270155678759</v>
      </c>
      <c r="L10" s="15">
        <v>99.804641070458715</v>
      </c>
      <c r="M10" s="15">
        <v>116.02796941795755</v>
      </c>
      <c r="N10" s="15">
        <v>141.97121439760639</v>
      </c>
      <c r="O10" s="15">
        <v>173.98377413325744</v>
      </c>
      <c r="P10" s="15">
        <v>202.12096324641004</v>
      </c>
      <c r="Q10" s="15">
        <v>217.87822999999992</v>
      </c>
      <c r="R10" s="15">
        <v>232.29204699999991</v>
      </c>
      <c r="S10" s="15">
        <v>242.6834199999999</v>
      </c>
      <c r="T10" s="15">
        <v>252.51195699999991</v>
      </c>
      <c r="U10" s="15">
        <v>321.12091754560009</v>
      </c>
      <c r="V10" s="15">
        <v>756.46275643842591</v>
      </c>
      <c r="W10" s="15">
        <v>1003.198540374302</v>
      </c>
      <c r="X10" s="15">
        <v>1065.7803519807596</v>
      </c>
      <c r="Y10" s="15">
        <v>1361.8819639108315</v>
      </c>
      <c r="Z10" s="15">
        <v>1528.6497998948382</v>
      </c>
      <c r="AA10" s="15">
        <v>1702.4996945586367</v>
      </c>
      <c r="AB10" s="15">
        <v>1872.6085571910999</v>
      </c>
      <c r="AC10" s="15">
        <v>1786.2342711753308</v>
      </c>
      <c r="AD10" s="15">
        <v>1730.715269263852</v>
      </c>
      <c r="AE10" s="15">
        <v>1770.0500780835189</v>
      </c>
      <c r="AF10" s="44">
        <v>1700.8337045065928</v>
      </c>
      <c r="AG10" s="44">
        <v>1561.5938513146677</v>
      </c>
      <c r="AH10" s="44">
        <v>1450.5550966028368</v>
      </c>
    </row>
    <row r="11" spans="1:34" s="16" customFormat="1" x14ac:dyDescent="0.2">
      <c r="A11" s="17"/>
      <c r="B11" s="17" t="s">
        <v>118</v>
      </c>
      <c r="C11" s="15">
        <v>46.469094060551342</v>
      </c>
      <c r="D11" s="15">
        <v>58.425423193356188</v>
      </c>
      <c r="E11" s="15">
        <v>64.227939327247555</v>
      </c>
      <c r="F11" s="15">
        <v>73.661000867680272</v>
      </c>
      <c r="G11" s="15">
        <v>74.79992498803594</v>
      </c>
      <c r="H11" s="15">
        <v>76.969031440779659</v>
      </c>
      <c r="I11" s="15">
        <v>79.088186996003245</v>
      </c>
      <c r="J11" s="15">
        <v>83.095222652814002</v>
      </c>
      <c r="K11" s="15">
        <v>98.526270155678759</v>
      </c>
      <c r="L11" s="15">
        <v>99.804641070458715</v>
      </c>
      <c r="M11" s="15">
        <v>116.02796941795755</v>
      </c>
      <c r="N11" s="15">
        <v>141.97121439760639</v>
      </c>
      <c r="O11" s="15">
        <v>173.98377413325744</v>
      </c>
      <c r="P11" s="15">
        <v>202.12096324641004</v>
      </c>
      <c r="Q11" s="15">
        <v>217.87822999999992</v>
      </c>
      <c r="R11" s="15">
        <v>232.29204699999991</v>
      </c>
      <c r="S11" s="15">
        <v>242.6834199999999</v>
      </c>
      <c r="T11" s="15">
        <v>252.51195699999991</v>
      </c>
      <c r="U11" s="15">
        <v>321.12091754560009</v>
      </c>
      <c r="V11" s="15">
        <v>756.46275643842591</v>
      </c>
      <c r="W11" s="15">
        <v>1003.198540374302</v>
      </c>
      <c r="X11" s="15">
        <v>1065.7803519807596</v>
      </c>
      <c r="Y11" s="15">
        <v>1361.8819639108315</v>
      </c>
      <c r="Z11" s="15">
        <v>1528.6497998948382</v>
      </c>
      <c r="AA11" s="15">
        <v>1702.4996945586367</v>
      </c>
      <c r="AB11" s="15">
        <v>1872.6085571910999</v>
      </c>
      <c r="AC11" s="15">
        <v>1786.2342711753308</v>
      </c>
      <c r="AD11" s="15">
        <v>1730.715269263852</v>
      </c>
      <c r="AE11" s="15">
        <v>1770.0500780835189</v>
      </c>
      <c r="AF11" s="15">
        <v>1700.8337045065928</v>
      </c>
      <c r="AG11" s="15">
        <v>1561.5938513146677</v>
      </c>
      <c r="AH11" s="15">
        <v>1450.5550966028368</v>
      </c>
    </row>
    <row r="12" spans="1:34" s="16" customFormat="1" x14ac:dyDescent="0.2">
      <c r="A12" s="17" t="s">
        <v>119</v>
      </c>
      <c r="B12" s="1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F12" s="15"/>
      <c r="AG12" s="15"/>
      <c r="AH12" s="15"/>
    </row>
    <row r="13" spans="1:34" s="16" customFormat="1" x14ac:dyDescent="0.2">
      <c r="B13" s="16" t="s">
        <v>120</v>
      </c>
      <c r="C13" s="45">
        <v>128.96299999999999</v>
      </c>
      <c r="D13" s="45">
        <v>126.3639999999999</v>
      </c>
      <c r="E13" s="45">
        <v>150.245</v>
      </c>
      <c r="F13" s="45">
        <v>177.22499999999994</v>
      </c>
      <c r="G13" s="45">
        <v>190.75800000000004</v>
      </c>
      <c r="H13" s="45">
        <v>188.3250000000001</v>
      </c>
      <c r="I13" s="45">
        <v>187.32871700000007</v>
      </c>
      <c r="J13" s="45">
        <v>201.44497400000003</v>
      </c>
      <c r="K13" s="45">
        <v>206.6642489999999</v>
      </c>
      <c r="L13" s="45">
        <v>212.60700000000003</v>
      </c>
      <c r="M13" s="45">
        <v>232.64331400000003</v>
      </c>
      <c r="N13" s="45">
        <v>262.09233400000005</v>
      </c>
      <c r="O13" s="45">
        <v>330.1176420000001</v>
      </c>
      <c r="P13" s="45">
        <v>396.97606099999985</v>
      </c>
      <c r="Q13" s="45">
        <v>402.88368500000007</v>
      </c>
      <c r="R13" s="45">
        <v>378.85137500000025</v>
      </c>
      <c r="S13" s="45">
        <v>369.793207</v>
      </c>
      <c r="T13" s="45">
        <v>295.82401900000013</v>
      </c>
      <c r="U13" s="45">
        <v>202.91337048285294</v>
      </c>
      <c r="V13" s="45">
        <v>163.91280831343366</v>
      </c>
      <c r="W13" s="45">
        <v>182.4477704363251</v>
      </c>
      <c r="X13" s="45">
        <v>196.11230044086452</v>
      </c>
      <c r="Y13" s="45">
        <v>214.0890070321511</v>
      </c>
      <c r="Z13" s="45">
        <v>254.2610601780774</v>
      </c>
      <c r="AA13" s="45">
        <v>257.7440523480729</v>
      </c>
      <c r="AB13" s="45">
        <v>236.86792580000002</v>
      </c>
      <c r="AC13" s="45">
        <v>200.82832880000001</v>
      </c>
      <c r="AD13" s="45">
        <v>142.89192060000002</v>
      </c>
      <c r="AE13" s="26">
        <v>0</v>
      </c>
      <c r="AF13" s="26">
        <v>0</v>
      </c>
      <c r="AG13" s="26">
        <v>0</v>
      </c>
      <c r="AH13" s="26">
        <v>0</v>
      </c>
    </row>
    <row r="14" spans="1:34" s="16" customFormat="1" x14ac:dyDescent="0.2">
      <c r="B14" s="610" t="s">
        <v>121</v>
      </c>
      <c r="C14" s="45">
        <v>2601.8528746502102</v>
      </c>
      <c r="D14" s="45">
        <v>2810.8644734571099</v>
      </c>
      <c r="E14" s="45">
        <v>2845.1262553930401</v>
      </c>
      <c r="F14" s="45">
        <v>3682.8436978197897</v>
      </c>
      <c r="G14" s="45">
        <v>4052.3946182948298</v>
      </c>
      <c r="H14" s="45">
        <v>4463.7903409999999</v>
      </c>
      <c r="I14" s="45">
        <v>4705.9486189999998</v>
      </c>
      <c r="J14" s="45">
        <v>4667.8001480000003</v>
      </c>
      <c r="K14" s="45">
        <v>4808.7635319999999</v>
      </c>
      <c r="L14" s="45">
        <v>4875.3445830000001</v>
      </c>
      <c r="M14" s="45">
        <v>4994.3862419999996</v>
      </c>
      <c r="N14" s="45">
        <v>5318.6955180000004</v>
      </c>
      <c r="O14" s="45">
        <v>6092.5647989999998</v>
      </c>
      <c r="P14" s="45">
        <v>6946.3285619999997</v>
      </c>
      <c r="Q14" s="45">
        <v>7567.4343989999998</v>
      </c>
      <c r="R14" s="45">
        <v>7884.9483689999997</v>
      </c>
      <c r="S14" s="45">
        <v>8169.8121250000004</v>
      </c>
      <c r="T14" s="45">
        <v>8732.1588449999999</v>
      </c>
      <c r="U14" s="45">
        <v>9688.689832</v>
      </c>
      <c r="V14" s="45">
        <v>10879.671729</v>
      </c>
      <c r="W14" s="45">
        <v>11666.746945000001</v>
      </c>
      <c r="X14" s="45">
        <v>11601.375362999999</v>
      </c>
      <c r="Y14" s="26">
        <v>0</v>
      </c>
      <c r="Z14" s="26">
        <v>0</v>
      </c>
      <c r="AA14" s="26">
        <v>0</v>
      </c>
      <c r="AB14" s="26">
        <v>0</v>
      </c>
      <c r="AC14" s="26">
        <v>0</v>
      </c>
      <c r="AD14" s="26">
        <v>0</v>
      </c>
      <c r="AE14" s="26">
        <v>0</v>
      </c>
      <c r="AF14" s="26">
        <v>0</v>
      </c>
      <c r="AG14" s="26">
        <v>0</v>
      </c>
      <c r="AH14" s="26">
        <v>0</v>
      </c>
    </row>
    <row r="15" spans="1:34" s="16" customFormat="1" ht="13.5" customHeight="1" x14ac:dyDescent="0.2">
      <c r="B15" s="610" t="s">
        <v>122</v>
      </c>
      <c r="C15" s="26">
        <v>0</v>
      </c>
      <c r="D15" s="26">
        <v>0</v>
      </c>
      <c r="E15" s="45">
        <v>114.677239030732</v>
      </c>
      <c r="F15" s="45">
        <v>720.97447360554895</v>
      </c>
      <c r="G15" s="45">
        <v>2577.9270894845599</v>
      </c>
      <c r="H15" s="45">
        <v>3120.396244</v>
      </c>
      <c r="I15" s="45">
        <v>3664.7813740000001</v>
      </c>
      <c r="J15" s="45">
        <v>4078.3040080000001</v>
      </c>
      <c r="K15" s="45">
        <v>4507.5323779999999</v>
      </c>
      <c r="L15" s="45">
        <v>5070.2995629999996</v>
      </c>
      <c r="M15" s="45">
        <v>5404.3532640000003</v>
      </c>
      <c r="N15" s="45">
        <v>5994.2603669999999</v>
      </c>
      <c r="O15" s="45">
        <v>7190.1441699999996</v>
      </c>
      <c r="P15" s="45">
        <v>8437.1915790000003</v>
      </c>
      <c r="Q15" s="45">
        <v>9540.3581630000008</v>
      </c>
      <c r="R15" s="45">
        <v>10300.030816</v>
      </c>
      <c r="S15" s="45">
        <v>10706.379008</v>
      </c>
      <c r="T15" s="45">
        <v>12717.267331999999</v>
      </c>
      <c r="U15" s="45">
        <v>14297.475554000001</v>
      </c>
      <c r="V15" s="45">
        <v>15633.680259999999</v>
      </c>
      <c r="W15" s="45">
        <v>16492.549926</v>
      </c>
      <c r="X15" s="45">
        <v>16464.877431000001</v>
      </c>
      <c r="Y15" s="45">
        <v>26975.169854</v>
      </c>
      <c r="Z15" s="45">
        <v>27316.191835000001</v>
      </c>
      <c r="AA15" s="45">
        <v>26586.148045999998</v>
      </c>
      <c r="AB15" s="45">
        <v>26632.658753</v>
      </c>
      <c r="AC15" s="45">
        <v>27025.284075</v>
      </c>
      <c r="AD15" s="45">
        <v>27119.734186999998</v>
      </c>
      <c r="AE15" s="45">
        <v>27230.757504000001</v>
      </c>
      <c r="AF15" s="44">
        <v>27299.580759</v>
      </c>
      <c r="AG15" s="44">
        <v>27581.158194</v>
      </c>
      <c r="AH15" s="44">
        <v>26646.656924632796</v>
      </c>
    </row>
    <row r="16" spans="1:34" s="16" customFormat="1" x14ac:dyDescent="0.2">
      <c r="B16" s="610" t="s">
        <v>123</v>
      </c>
      <c r="C16" s="26" t="s">
        <v>137</v>
      </c>
      <c r="D16" s="26" t="s">
        <v>137</v>
      </c>
      <c r="E16" s="26" t="s">
        <v>137</v>
      </c>
      <c r="F16" s="26" t="s">
        <v>137</v>
      </c>
      <c r="G16" s="26" t="s">
        <v>137</v>
      </c>
      <c r="H16" s="26" t="s">
        <v>137</v>
      </c>
      <c r="I16" s="26" t="s">
        <v>137</v>
      </c>
      <c r="J16" s="26" t="s">
        <v>137</v>
      </c>
      <c r="K16" s="26" t="s">
        <v>137</v>
      </c>
      <c r="L16" s="26" t="s">
        <v>137</v>
      </c>
      <c r="M16" s="26" t="s">
        <v>137</v>
      </c>
      <c r="N16" s="26" t="s">
        <v>137</v>
      </c>
      <c r="O16" s="26" t="s">
        <v>137</v>
      </c>
      <c r="P16" s="26" t="s">
        <v>137</v>
      </c>
      <c r="Q16" s="26" t="s">
        <v>137</v>
      </c>
      <c r="R16" s="26" t="s">
        <v>137</v>
      </c>
      <c r="S16" s="26" t="s">
        <v>137</v>
      </c>
      <c r="T16" s="26" t="s">
        <v>137</v>
      </c>
      <c r="U16" s="26" t="s">
        <v>137</v>
      </c>
      <c r="V16" s="26" t="s">
        <v>137</v>
      </c>
      <c r="W16" s="26" t="s">
        <v>137</v>
      </c>
      <c r="X16" s="26" t="s">
        <v>137</v>
      </c>
      <c r="Y16" s="26" t="s">
        <v>137</v>
      </c>
      <c r="Z16" s="26" t="s">
        <v>137</v>
      </c>
      <c r="AA16" s="26" t="s">
        <v>137</v>
      </c>
      <c r="AB16" s="26" t="s">
        <v>137</v>
      </c>
      <c r="AC16" s="26" t="s">
        <v>137</v>
      </c>
      <c r="AD16" s="26" t="s">
        <v>137</v>
      </c>
      <c r="AE16" s="26" t="s">
        <v>137</v>
      </c>
      <c r="AF16" s="26" t="s">
        <v>137</v>
      </c>
      <c r="AG16" s="26" t="s">
        <v>137</v>
      </c>
      <c r="AH16" s="26"/>
    </row>
    <row r="17" spans="1:34" s="16" customFormat="1" x14ac:dyDescent="0.2">
      <c r="B17" s="610" t="s">
        <v>124</v>
      </c>
      <c r="C17" s="26">
        <v>0</v>
      </c>
      <c r="D17" s="26">
        <v>0</v>
      </c>
      <c r="E17" s="26">
        <v>0</v>
      </c>
      <c r="F17" s="26">
        <v>0</v>
      </c>
      <c r="G17" s="26">
        <v>0</v>
      </c>
      <c r="H17" s="26">
        <v>0</v>
      </c>
      <c r="I17" s="26">
        <v>0</v>
      </c>
      <c r="J17" s="26">
        <v>0</v>
      </c>
      <c r="K17" s="26">
        <v>0</v>
      </c>
      <c r="L17" s="26">
        <v>0</v>
      </c>
      <c r="M17" s="26">
        <v>0</v>
      </c>
      <c r="N17" s="26">
        <v>0</v>
      </c>
      <c r="O17" s="26">
        <v>0</v>
      </c>
      <c r="P17" s="26">
        <v>0</v>
      </c>
      <c r="Q17" s="26">
        <v>0</v>
      </c>
      <c r="R17" s="26">
        <v>0</v>
      </c>
      <c r="S17" s="26">
        <v>2090.5302809999998</v>
      </c>
      <c r="T17" s="26">
        <v>3078.9312920000002</v>
      </c>
      <c r="U17" s="26">
        <v>4326.5579109999999</v>
      </c>
      <c r="V17" s="26">
        <v>5684.0968810000004</v>
      </c>
      <c r="W17" s="26">
        <v>6959.2758709999998</v>
      </c>
      <c r="X17" s="26">
        <v>7479.4088380000003</v>
      </c>
      <c r="Y17" s="26">
        <v>7603.7954060000002</v>
      </c>
      <c r="Z17" s="26">
        <v>8107.8260010000004</v>
      </c>
      <c r="AA17" s="26">
        <v>8350.9492900000005</v>
      </c>
      <c r="AB17" s="26">
        <v>8842.9630479999996</v>
      </c>
      <c r="AC17" s="26">
        <v>9645.3354080000008</v>
      </c>
      <c r="AD17" s="26">
        <v>10294.544039</v>
      </c>
      <c r="AE17" s="26">
        <v>10739.031016000001</v>
      </c>
      <c r="AF17" s="26">
        <v>11216.418251999999</v>
      </c>
      <c r="AG17" s="44">
        <v>11753.049091999999</v>
      </c>
      <c r="AH17" s="44">
        <v>12375.209720186933</v>
      </c>
    </row>
    <row r="18" spans="1:34" s="16" customFormat="1" x14ac:dyDescent="0.2">
      <c r="A18" s="17"/>
      <c r="B18" s="17" t="s">
        <v>125</v>
      </c>
      <c r="C18" s="15">
        <v>2730.8158746502104</v>
      </c>
      <c r="D18" s="15">
        <v>2937.2284734571099</v>
      </c>
      <c r="E18" s="15">
        <v>3110.0484944237719</v>
      </c>
      <c r="F18" s="15">
        <v>4581.0431714253382</v>
      </c>
      <c r="G18" s="15">
        <v>6821.0797077793904</v>
      </c>
      <c r="H18" s="15">
        <v>7772.5115850000002</v>
      </c>
      <c r="I18" s="15">
        <v>8558.0587100000012</v>
      </c>
      <c r="J18" s="15">
        <v>8947.5491299999994</v>
      </c>
      <c r="K18" s="15">
        <v>9522.9601589999984</v>
      </c>
      <c r="L18" s="15">
        <v>10158.251145999999</v>
      </c>
      <c r="M18" s="15">
        <v>10631.382819999999</v>
      </c>
      <c r="N18" s="15">
        <v>11575.048219</v>
      </c>
      <c r="O18" s="15">
        <v>13612.826611</v>
      </c>
      <c r="P18" s="15">
        <v>15780.496202</v>
      </c>
      <c r="Q18" s="15">
        <v>17510.676246999999</v>
      </c>
      <c r="R18" s="15">
        <v>18563.830560000002</v>
      </c>
      <c r="S18" s="15">
        <v>21336.514621000002</v>
      </c>
      <c r="T18" s="15">
        <v>24824.181488000002</v>
      </c>
      <c r="U18" s="15">
        <v>28515.636667482853</v>
      </c>
      <c r="V18" s="15">
        <v>32361.361678313431</v>
      </c>
      <c r="W18" s="15">
        <v>35301.020512436327</v>
      </c>
      <c r="X18" s="15">
        <v>35741.773932440869</v>
      </c>
      <c r="Y18" s="15">
        <v>34793.054267032152</v>
      </c>
      <c r="Z18" s="15">
        <v>35678.278896178075</v>
      </c>
      <c r="AA18" s="15">
        <v>35194.841388348068</v>
      </c>
      <c r="AB18" s="15">
        <v>35712.489726799999</v>
      </c>
      <c r="AC18" s="15">
        <v>36871.447811799997</v>
      </c>
      <c r="AD18" s="15">
        <v>37557.170146599994</v>
      </c>
      <c r="AE18" s="15">
        <v>37969.788520000002</v>
      </c>
      <c r="AF18" s="15">
        <v>38515.999011</v>
      </c>
      <c r="AG18" s="15">
        <v>39334.207285999997</v>
      </c>
      <c r="AH18" s="15">
        <v>39021.866644819733</v>
      </c>
    </row>
    <row r="19" spans="1:34" s="16" customFormat="1" x14ac:dyDescent="0.2">
      <c r="A19" s="17"/>
      <c r="B19" s="1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row>
    <row r="20" spans="1:34" s="16" customFormat="1" x14ac:dyDescent="0.2">
      <c r="A20" s="17" t="s">
        <v>126</v>
      </c>
      <c r="C20" s="45">
        <v>25.365218631139424</v>
      </c>
      <c r="D20" s="45">
        <v>49.077599049298236</v>
      </c>
      <c r="E20" s="45">
        <v>65.351248686455605</v>
      </c>
      <c r="F20" s="45">
        <v>59.399282428839456</v>
      </c>
      <c r="G20" s="45">
        <v>60.657160551837087</v>
      </c>
      <c r="H20" s="45">
        <v>59.396907895770582</v>
      </c>
      <c r="I20" s="45">
        <v>58.99239189537434</v>
      </c>
      <c r="J20" s="45">
        <v>79.845129393203806</v>
      </c>
      <c r="K20" s="45">
        <v>78.626087494470553</v>
      </c>
      <c r="L20" s="45">
        <v>83.161449281587238</v>
      </c>
      <c r="M20" s="45">
        <v>97.753260924350215</v>
      </c>
      <c r="N20" s="45">
        <v>106.95024208864903</v>
      </c>
      <c r="O20" s="45">
        <v>112.77989127249676</v>
      </c>
      <c r="P20" s="45">
        <v>116.96066727543837</v>
      </c>
      <c r="Q20" s="45">
        <v>115.30217096019042</v>
      </c>
      <c r="R20" s="45">
        <v>113.48497019355511</v>
      </c>
      <c r="S20" s="45">
        <v>114.02157649401983</v>
      </c>
      <c r="T20" s="45">
        <v>112.02792147385303</v>
      </c>
      <c r="U20" s="45">
        <v>114.50776503804697</v>
      </c>
      <c r="V20" s="45">
        <v>115.1211911856807</v>
      </c>
      <c r="W20" s="45">
        <v>110.14096512844189</v>
      </c>
      <c r="X20" s="45">
        <v>103.83319820793879</v>
      </c>
      <c r="Y20" s="45">
        <v>102.63470329794833</v>
      </c>
      <c r="Z20" s="45">
        <v>103.84332206614796</v>
      </c>
      <c r="AA20" s="45">
        <v>103.46877220182115</v>
      </c>
      <c r="AB20" s="45">
        <v>102.84422240000001</v>
      </c>
      <c r="AC20" s="45">
        <v>102.82389120000001</v>
      </c>
      <c r="AD20" s="45">
        <v>102.8202232</v>
      </c>
      <c r="AE20" s="45">
        <v>117.30368799999999</v>
      </c>
      <c r="AF20" s="44">
        <v>116.33166799999999</v>
      </c>
      <c r="AG20" s="44">
        <v>117.48279120000001</v>
      </c>
      <c r="AH20" s="44">
        <v>119.7852506584</v>
      </c>
    </row>
    <row r="21" spans="1:34" s="16" customFormat="1" x14ac:dyDescent="0.2">
      <c r="A21" s="17" t="s">
        <v>127</v>
      </c>
      <c r="B21" s="17"/>
      <c r="C21" s="26">
        <v>0</v>
      </c>
      <c r="D21" s="26">
        <v>0</v>
      </c>
      <c r="E21" s="26">
        <v>0</v>
      </c>
      <c r="F21" s="26">
        <v>0</v>
      </c>
      <c r="G21" s="26">
        <v>0</v>
      </c>
      <c r="H21" s="26">
        <v>0</v>
      </c>
      <c r="I21" s="26">
        <v>0</v>
      </c>
      <c r="J21" s="45">
        <v>224.39309843643383</v>
      </c>
      <c r="K21" s="45">
        <v>537.69666983824709</v>
      </c>
      <c r="L21" s="45">
        <v>632.2522521982537</v>
      </c>
      <c r="M21" s="45">
        <v>650.59885773079236</v>
      </c>
      <c r="N21" s="45">
        <v>719.75144781497636</v>
      </c>
      <c r="O21" s="45">
        <v>827.00852631289445</v>
      </c>
      <c r="P21" s="45">
        <v>922.97538602155794</v>
      </c>
      <c r="Q21" s="45">
        <v>1023.5528168770046</v>
      </c>
      <c r="R21" s="45">
        <v>1113.8287031448069</v>
      </c>
      <c r="S21" s="45">
        <v>1203.0905886777985</v>
      </c>
      <c r="T21" s="45">
        <v>1264.4400000000003</v>
      </c>
      <c r="U21" s="45">
        <v>1807.3757519999992</v>
      </c>
      <c r="V21" s="45">
        <v>2403.3232942719978</v>
      </c>
      <c r="W21" s="45">
        <v>2345.0154886322912</v>
      </c>
      <c r="X21" s="45">
        <v>1815.2999999999993</v>
      </c>
      <c r="Y21" s="45">
        <v>1657.7999999999995</v>
      </c>
      <c r="Z21" s="45">
        <v>1662.2999999999995</v>
      </c>
      <c r="AA21" s="45">
        <v>1621.7999999999995</v>
      </c>
      <c r="AB21" s="45">
        <v>1545.2999999999995</v>
      </c>
      <c r="AC21" s="45">
        <v>1439.9999999999995</v>
      </c>
      <c r="AD21" s="45">
        <v>1311.2999999999995</v>
      </c>
      <c r="AE21" s="45">
        <v>1217.6999999999996</v>
      </c>
      <c r="AF21" s="44">
        <v>1130.7811256005484</v>
      </c>
      <c r="AG21" s="44">
        <v>1050.0664810827332</v>
      </c>
      <c r="AH21" s="44">
        <v>975.1132113280288</v>
      </c>
    </row>
    <row r="22" spans="1:34" s="16" customFormat="1" x14ac:dyDescent="0.2">
      <c r="A22" s="17" t="s">
        <v>128</v>
      </c>
      <c r="C22" s="15">
        <v>2802.6501873419011</v>
      </c>
      <c r="D22" s="15">
        <v>3044.7314956997643</v>
      </c>
      <c r="E22" s="15">
        <v>3239.627682437475</v>
      </c>
      <c r="F22" s="15">
        <v>4714.1034547218578</v>
      </c>
      <c r="G22" s="15">
        <v>6956.5367933192638</v>
      </c>
      <c r="H22" s="15">
        <v>7908.8775243365508</v>
      </c>
      <c r="I22" s="15">
        <v>8696.1392888913779</v>
      </c>
      <c r="J22" s="15">
        <v>9334.8825804824501</v>
      </c>
      <c r="K22" s="15">
        <v>10237.809186488395</v>
      </c>
      <c r="L22" s="15">
        <v>10973.4694885503</v>
      </c>
      <c r="M22" s="15">
        <v>11495.762908073099</v>
      </c>
      <c r="N22" s="15">
        <v>12543.721123301233</v>
      </c>
      <c r="O22" s="15">
        <v>14726.59880271865</v>
      </c>
      <c r="P22" s="15">
        <v>17022.553218543406</v>
      </c>
      <c r="Q22" s="15">
        <v>18867.40946483719</v>
      </c>
      <c r="R22" s="15">
        <v>20023.436280338363</v>
      </c>
      <c r="S22" s="15">
        <v>22896.31020617182</v>
      </c>
      <c r="T22" s="15">
        <v>26453.161366473854</v>
      </c>
      <c r="U22" s="15">
        <v>30758.6411020665</v>
      </c>
      <c r="V22" s="15">
        <v>35636.268920209535</v>
      </c>
      <c r="W22" s="15">
        <v>38759.375506571363</v>
      </c>
      <c r="X22" s="15">
        <v>38726.687482629568</v>
      </c>
      <c r="Y22" s="15">
        <v>37915.370934240935</v>
      </c>
      <c r="Z22" s="15">
        <v>38973.072018139064</v>
      </c>
      <c r="AA22" s="15">
        <v>38622.609855108531</v>
      </c>
      <c r="AB22" s="15">
        <v>39233.242506391107</v>
      </c>
      <c r="AC22" s="15">
        <v>40200.505974175328</v>
      </c>
      <c r="AD22" s="15">
        <v>40702.005639063842</v>
      </c>
      <c r="AE22" s="15">
        <v>41074.84228608352</v>
      </c>
      <c r="AF22" s="15">
        <v>41463.945509107143</v>
      </c>
      <c r="AG22" s="15">
        <v>42063.350409597399</v>
      </c>
      <c r="AH22" s="15">
        <v>41567.320203408999</v>
      </c>
    </row>
    <row r="23" spans="1:34" s="16" customFormat="1" x14ac:dyDescent="0.2">
      <c r="A23" s="17"/>
      <c r="B23" s="1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F23" s="15"/>
      <c r="AG23" s="15"/>
      <c r="AH23" s="15"/>
    </row>
    <row r="24" spans="1:34" s="16" customFormat="1" x14ac:dyDescent="0.2">
      <c r="A24" s="16" t="s">
        <v>129</v>
      </c>
      <c r="B24" s="17"/>
      <c r="C24" s="45">
        <v>91.858449591174136</v>
      </c>
      <c r="D24" s="45">
        <v>94.947816410441192</v>
      </c>
      <c r="E24" s="45">
        <v>105.12332730179378</v>
      </c>
      <c r="F24" s="45">
        <v>100.04860019095939</v>
      </c>
      <c r="G24" s="45">
        <v>92.424617449374608</v>
      </c>
      <c r="H24" s="45">
        <v>71.611352847292153</v>
      </c>
      <c r="I24" s="45">
        <v>77.268581250000068</v>
      </c>
      <c r="J24" s="45">
        <v>84.730850500000074</v>
      </c>
      <c r="K24" s="45">
        <v>92.15607307500008</v>
      </c>
      <c r="L24" s="45">
        <v>103.75101865000009</v>
      </c>
      <c r="M24" s="45">
        <v>117.0212803500001</v>
      </c>
      <c r="N24" s="45">
        <v>128.51297300000013</v>
      </c>
      <c r="O24" s="45">
        <v>144.59373787500013</v>
      </c>
      <c r="P24" s="45">
        <v>154.16041115000013</v>
      </c>
      <c r="Q24" s="45">
        <v>169.4033593290398</v>
      </c>
      <c r="R24" s="45">
        <v>178.49391771832535</v>
      </c>
      <c r="S24" s="45">
        <v>193.68955919495113</v>
      </c>
      <c r="T24" s="45">
        <v>153.80903247183983</v>
      </c>
      <c r="U24" s="45">
        <v>104.83332623828647</v>
      </c>
      <c r="V24" s="45">
        <v>122.59992656978859</v>
      </c>
      <c r="W24" s="45">
        <v>122.70973043489786</v>
      </c>
      <c r="X24" s="45">
        <v>146.35698262103978</v>
      </c>
      <c r="Y24" s="45">
        <v>179.59469448410479</v>
      </c>
      <c r="Z24" s="45">
        <v>217.29601507700662</v>
      </c>
      <c r="AA24" s="45">
        <v>262.64271060836904</v>
      </c>
      <c r="AB24" s="45">
        <v>297.4521648376994</v>
      </c>
      <c r="AC24" s="45">
        <v>304.38877050059943</v>
      </c>
      <c r="AD24" s="45">
        <v>330.62394959889934</v>
      </c>
      <c r="AE24" s="45">
        <v>342.36652606449934</v>
      </c>
      <c r="AF24" s="44">
        <v>358.90549289999933</v>
      </c>
      <c r="AG24" s="44">
        <v>357.43076850039927</v>
      </c>
      <c r="AH24" s="44">
        <v>359.49891909759322</v>
      </c>
    </row>
    <row r="25" spans="1:34" s="16" customFormat="1" x14ac:dyDescent="0.2">
      <c r="A25" s="16" t="s">
        <v>130</v>
      </c>
      <c r="C25" s="45">
        <v>1260.4711706216178</v>
      </c>
      <c r="D25" s="45">
        <v>1457.8695921219037</v>
      </c>
      <c r="E25" s="45">
        <v>1630.5932109346541</v>
      </c>
      <c r="F25" s="45">
        <v>1893.8999999999999</v>
      </c>
      <c r="G25" s="45">
        <v>2146.7399999999998</v>
      </c>
      <c r="H25" s="45">
        <v>2397.6253447881386</v>
      </c>
      <c r="I25" s="45">
        <v>2770.9</v>
      </c>
      <c r="J25" s="45">
        <v>3207.9</v>
      </c>
      <c r="K25" s="45">
        <v>3536.85</v>
      </c>
      <c r="L25" s="45">
        <v>3904.05</v>
      </c>
      <c r="M25" s="45">
        <v>4141.2</v>
      </c>
      <c r="N25" s="45">
        <v>4218.0600000000004</v>
      </c>
      <c r="O25" s="45">
        <v>4114.78</v>
      </c>
      <c r="P25" s="45">
        <v>4388.3574745453679</v>
      </c>
      <c r="Q25" s="45">
        <v>4812.1815261062211</v>
      </c>
      <c r="R25" s="45">
        <v>5329.6709606484337</v>
      </c>
      <c r="S25" s="45">
        <v>5892.1675622371322</v>
      </c>
      <c r="T25" s="45">
        <v>6467.4505048641231</v>
      </c>
      <c r="U25" s="45">
        <v>7078.7706956299662</v>
      </c>
      <c r="V25" s="45">
        <v>7721.0870427427817</v>
      </c>
      <c r="W25" s="45">
        <v>8321.4362920187705</v>
      </c>
      <c r="X25" s="45">
        <v>8914.4526550894516</v>
      </c>
      <c r="Y25" s="45">
        <v>9400.6973653018595</v>
      </c>
      <c r="Z25" s="45">
        <v>9728.6723451197213</v>
      </c>
      <c r="AA25" s="45">
        <v>10094.682809130198</v>
      </c>
      <c r="AB25" s="45">
        <v>10331.121185216996</v>
      </c>
      <c r="AC25" s="45">
        <v>10943.971241426996</v>
      </c>
      <c r="AD25" s="45">
        <v>11683.969680221997</v>
      </c>
      <c r="AE25" s="45">
        <v>12381.056303489995</v>
      </c>
      <c r="AF25" s="44">
        <v>13022.796633587996</v>
      </c>
      <c r="AG25" s="44">
        <v>13437.315359325547</v>
      </c>
      <c r="AH25" s="44">
        <v>14052.581231137357</v>
      </c>
    </row>
    <row r="26" spans="1:34" s="16" customFormat="1" x14ac:dyDescent="0.2">
      <c r="A26" s="16" t="s">
        <v>131</v>
      </c>
      <c r="C26" s="45">
        <v>450.25359953762597</v>
      </c>
      <c r="D26" s="45">
        <v>539.41272815893808</v>
      </c>
      <c r="E26" s="45">
        <v>626.34287856471724</v>
      </c>
      <c r="F26" s="45">
        <v>732.66469358318807</v>
      </c>
      <c r="G26" s="45">
        <v>834.76281255514266</v>
      </c>
      <c r="H26" s="45">
        <v>932.82116050986428</v>
      </c>
      <c r="I26" s="45">
        <v>1088.9599999999998</v>
      </c>
      <c r="J26" s="45">
        <v>1275.9199999999998</v>
      </c>
      <c r="K26" s="45">
        <v>1492.3999999999999</v>
      </c>
      <c r="L26" s="45">
        <v>1748.2399999999998</v>
      </c>
      <c r="M26" s="45">
        <v>1857.0801599999993</v>
      </c>
      <c r="N26" s="45">
        <v>1966.162111395199</v>
      </c>
      <c r="O26" s="45">
        <v>2079.8204074110836</v>
      </c>
      <c r="P26" s="45">
        <v>2231.5169833602026</v>
      </c>
      <c r="Q26" s="45">
        <v>2668.0373581940871</v>
      </c>
      <c r="R26" s="45">
        <v>3173.1237931736314</v>
      </c>
      <c r="S26" s="45">
        <v>3756.6771195734832</v>
      </c>
      <c r="T26" s="45">
        <v>4414.2047697427215</v>
      </c>
      <c r="U26" s="45">
        <v>4583.3782834605627</v>
      </c>
      <c r="V26" s="45">
        <v>4407.4032031884444</v>
      </c>
      <c r="W26" s="45">
        <v>4516.613733776373</v>
      </c>
      <c r="X26" s="45">
        <v>4585.0019129599841</v>
      </c>
      <c r="Y26" s="45">
        <v>4449.1962934354187</v>
      </c>
      <c r="Z26" s="45">
        <v>4298.9535869198653</v>
      </c>
      <c r="AA26" s="45">
        <v>4133.1658818304986</v>
      </c>
      <c r="AB26" s="45">
        <v>3946.3969999999999</v>
      </c>
      <c r="AC26" s="45">
        <v>4045.886</v>
      </c>
      <c r="AD26" s="45">
        <v>4219.3540000000003</v>
      </c>
      <c r="AE26" s="45">
        <v>4346.9040000000005</v>
      </c>
      <c r="AF26" s="44">
        <v>4396.3933999999999</v>
      </c>
      <c r="AG26" s="44">
        <v>4214.5070999999998</v>
      </c>
      <c r="AH26" s="44">
        <v>4275.9862000000003</v>
      </c>
    </row>
    <row r="27" spans="1:34" s="16" customFormat="1" x14ac:dyDescent="0.2">
      <c r="A27" s="17" t="s">
        <v>132</v>
      </c>
      <c r="B27" s="17"/>
      <c r="C27" s="14">
        <v>4605.2334070923189</v>
      </c>
      <c r="D27" s="14">
        <v>5136.9616323910477</v>
      </c>
      <c r="E27" s="14">
        <v>5601.6870992386403</v>
      </c>
      <c r="F27" s="14">
        <v>7440.7167484960046</v>
      </c>
      <c r="G27" s="14">
        <v>10030.464223323779</v>
      </c>
      <c r="H27" s="14">
        <v>11310.935382481846</v>
      </c>
      <c r="I27" s="14">
        <v>12633.267870141377</v>
      </c>
      <c r="J27" s="14">
        <v>13903.43343098245</v>
      </c>
      <c r="K27" s="14">
        <v>15359.215259563396</v>
      </c>
      <c r="L27" s="14">
        <v>16729.510507200299</v>
      </c>
      <c r="M27" s="14">
        <v>17611.064348423097</v>
      </c>
      <c r="N27" s="14">
        <v>18856.456207696432</v>
      </c>
      <c r="O27" s="14">
        <v>21065.792948004735</v>
      </c>
      <c r="P27" s="14">
        <v>23796.588087598979</v>
      </c>
      <c r="Q27" s="14">
        <v>26517.03170846654</v>
      </c>
      <c r="R27" s="14">
        <v>28704.724951878754</v>
      </c>
      <c r="S27" s="14">
        <v>32738.844447177387</v>
      </c>
      <c r="T27" s="14">
        <v>37488.625673552539</v>
      </c>
      <c r="U27" s="14">
        <v>42525.623407395324</v>
      </c>
      <c r="V27" s="14">
        <v>47887.359092710547</v>
      </c>
      <c r="W27" s="14">
        <v>51720.135262801406</v>
      </c>
      <c r="X27" s="14">
        <v>52372.499033300039</v>
      </c>
      <c r="Y27" s="14">
        <v>51944.859287462314</v>
      </c>
      <c r="Z27" s="14">
        <v>53217.993965255657</v>
      </c>
      <c r="AA27" s="14">
        <v>53113.101256677604</v>
      </c>
      <c r="AB27" s="14">
        <v>53808.212856445796</v>
      </c>
      <c r="AC27" s="14">
        <v>55494.751986102921</v>
      </c>
      <c r="AD27" s="14">
        <v>56935.953268884739</v>
      </c>
      <c r="AE27" s="14">
        <v>58145.169115638018</v>
      </c>
      <c r="AF27" s="14">
        <v>59242.041035595139</v>
      </c>
      <c r="AG27" s="14">
        <v>60072.603637423352</v>
      </c>
      <c r="AH27" s="14">
        <v>60255.386553643948</v>
      </c>
    </row>
    <row r="28" spans="1:34" s="16" customFormat="1" x14ac:dyDescent="0.2">
      <c r="A28" s="17" t="s">
        <v>110</v>
      </c>
      <c r="B28" s="1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F28" s="15"/>
      <c r="AG28" s="15"/>
      <c r="AH28" s="15"/>
    </row>
    <row r="29" spans="1:34" s="16" customFormat="1" x14ac:dyDescent="0.2">
      <c r="A29" s="16" t="s">
        <v>133</v>
      </c>
      <c r="B29" s="17"/>
      <c r="C29" s="26">
        <v>0</v>
      </c>
      <c r="D29" s="26">
        <v>0</v>
      </c>
      <c r="E29" s="26">
        <v>0</v>
      </c>
      <c r="F29" s="26">
        <v>0</v>
      </c>
      <c r="G29" s="26">
        <v>0</v>
      </c>
      <c r="H29" s="15">
        <v>849.49153504400147</v>
      </c>
      <c r="I29" s="15">
        <v>1096.1111451397646</v>
      </c>
      <c r="J29" s="15">
        <v>1239.6356293123351</v>
      </c>
      <c r="K29" s="15">
        <v>1365.9602616205411</v>
      </c>
      <c r="L29" s="15">
        <v>1179.7335987033387</v>
      </c>
      <c r="M29" s="15">
        <v>1323.4902774748989</v>
      </c>
      <c r="N29" s="15">
        <v>1630.8289537740818</v>
      </c>
      <c r="O29" s="15">
        <v>2239.8718501298531</v>
      </c>
      <c r="P29" s="15">
        <v>2435.0708977937834</v>
      </c>
      <c r="Q29" s="15">
        <v>3102.6993786441481</v>
      </c>
      <c r="R29" s="15">
        <v>3321.6895705217521</v>
      </c>
      <c r="S29" s="15">
        <v>3383.8139561051375</v>
      </c>
      <c r="T29" s="15">
        <v>3144.2254988234272</v>
      </c>
      <c r="U29" s="15">
        <v>1662.0002170319126</v>
      </c>
      <c r="V29" s="15">
        <v>1211.2192822101777</v>
      </c>
      <c r="W29" s="15">
        <v>1060.568830221526</v>
      </c>
      <c r="X29" s="15">
        <v>1016.7039999999997</v>
      </c>
      <c r="Y29" s="15">
        <v>1240.5119999999997</v>
      </c>
      <c r="Z29" s="15">
        <v>1338.9649999999995</v>
      </c>
      <c r="AA29" s="15">
        <v>1370.5700000000004</v>
      </c>
      <c r="AB29" s="15">
        <v>1429.5200000000004</v>
      </c>
      <c r="AC29" s="16">
        <v>1421.5400000000002</v>
      </c>
      <c r="AD29" s="16">
        <v>1288.7699999999995</v>
      </c>
      <c r="AE29" s="16">
        <v>1418.7299999999993</v>
      </c>
      <c r="AF29" s="15">
        <v>1559.5199999999993</v>
      </c>
      <c r="AG29" s="15">
        <v>1299.5999999999995</v>
      </c>
      <c r="AH29" s="15">
        <v>1375.4099999999992</v>
      </c>
    </row>
    <row r="30" spans="1:34" s="16" customFormat="1" x14ac:dyDescent="0.2">
      <c r="B30" s="1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F30" s="15"/>
      <c r="AG30" s="15"/>
      <c r="AH30" s="15"/>
    </row>
    <row r="31" spans="1:34" s="16" customFormat="1" x14ac:dyDescent="0.2">
      <c r="A31" s="612" t="s">
        <v>134</v>
      </c>
      <c r="B31" s="20"/>
      <c r="C31" s="24">
        <v>4605.2334070923189</v>
      </c>
      <c r="D31" s="24">
        <v>5136.9616323910477</v>
      </c>
      <c r="E31" s="24">
        <v>5601.6870992386403</v>
      </c>
      <c r="F31" s="24">
        <v>7440.7167484960046</v>
      </c>
      <c r="G31" s="24">
        <v>10030.464223323779</v>
      </c>
      <c r="H31" s="24">
        <v>12160.426917525849</v>
      </c>
      <c r="I31" s="24">
        <v>13729.379015281142</v>
      </c>
      <c r="J31" s="24">
        <v>15143.069060294785</v>
      </c>
      <c r="K31" s="24">
        <v>16725.175521183937</v>
      </c>
      <c r="L31" s="24">
        <v>17909.244105903639</v>
      </c>
      <c r="M31" s="24">
        <v>18934.554625897996</v>
      </c>
      <c r="N31" s="24">
        <v>20487.285161470514</v>
      </c>
      <c r="O31" s="24">
        <v>23305.664798134589</v>
      </c>
      <c r="P31" s="24">
        <v>26231.658985392762</v>
      </c>
      <c r="Q31" s="24">
        <v>29619.731087110689</v>
      </c>
      <c r="R31" s="24">
        <v>32026.414522400508</v>
      </c>
      <c r="S31" s="24">
        <v>36122.658403282519</v>
      </c>
      <c r="T31" s="24">
        <v>40632.851172375973</v>
      </c>
      <c r="U31" s="24">
        <v>44187.623624427237</v>
      </c>
      <c r="V31" s="24">
        <v>49098.578374920726</v>
      </c>
      <c r="W31" s="24">
        <v>52780.704093022934</v>
      </c>
      <c r="X31" s="24">
        <v>53389.203033300037</v>
      </c>
      <c r="Y31" s="24">
        <v>53185.371287462316</v>
      </c>
      <c r="Z31" s="24">
        <v>54556.958965255653</v>
      </c>
      <c r="AA31" s="24">
        <v>54483.671256677604</v>
      </c>
      <c r="AB31" s="24">
        <v>55237.7328564458</v>
      </c>
      <c r="AC31" s="24">
        <v>56916.291986102922</v>
      </c>
      <c r="AD31" s="24">
        <v>58224.723268884736</v>
      </c>
      <c r="AE31" s="24">
        <v>59563.899115638014</v>
      </c>
      <c r="AF31" s="24">
        <v>60801.561035595136</v>
      </c>
      <c r="AG31" s="24">
        <v>61372.20363742335</v>
      </c>
      <c r="AH31" s="24">
        <v>61630.796553643944</v>
      </c>
    </row>
    <row r="32" spans="1:34" ht="15" x14ac:dyDescent="0.25">
      <c r="A32" s="12"/>
      <c r="B32" s="11"/>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row>
    <row r="33" spans="1:33" ht="49.5" customHeight="1" x14ac:dyDescent="0.25">
      <c r="A33" s="771" t="s">
        <v>723</v>
      </c>
      <c r="B33" s="774"/>
      <c r="C33" s="774"/>
      <c r="D33" s="774"/>
      <c r="E33" s="774"/>
      <c r="F33" s="774"/>
      <c r="G33" s="774"/>
      <c r="H33" s="774"/>
      <c r="I33" s="774"/>
      <c r="J33" s="774"/>
      <c r="K33" s="774"/>
      <c r="L33" s="774"/>
      <c r="M33" s="14"/>
      <c r="N33" s="14"/>
      <c r="O33" s="14"/>
      <c r="P33" s="14"/>
      <c r="Q33" s="14"/>
      <c r="R33" s="14"/>
      <c r="S33" s="14"/>
      <c r="T33" s="14"/>
      <c r="U33" s="14"/>
      <c r="V33" s="14"/>
      <c r="W33" s="14"/>
      <c r="X33" s="14"/>
      <c r="Y33" s="14"/>
      <c r="Z33" s="14"/>
      <c r="AA33" s="14"/>
      <c r="AB33" s="14"/>
      <c r="AF33" s="15"/>
      <c r="AG33" s="15"/>
    </row>
    <row r="34" spans="1:33" ht="32.25" customHeight="1" x14ac:dyDescent="0.2">
      <c r="A34" s="25" t="s">
        <v>135</v>
      </c>
    </row>
    <row r="35" spans="1:33" ht="31.5" customHeight="1" x14ac:dyDescent="0.2">
      <c r="A35" s="25" t="s">
        <v>722</v>
      </c>
    </row>
  </sheetData>
  <mergeCells count="1">
    <mergeCell ref="A33:L33"/>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EE870-7A2D-4EE2-8E8D-1511B0CE1A1C}">
  <sheetPr>
    <tabColor theme="5" tint="0.39997558519241921"/>
    <pageSetUpPr fitToPage="1"/>
  </sheetPr>
  <dimension ref="A1:O122"/>
  <sheetViews>
    <sheetView zoomScale="80" zoomScaleNormal="80" zoomScalePageLayoutView="110" workbookViewId="0">
      <selection activeCell="I124" sqref="I124"/>
    </sheetView>
  </sheetViews>
  <sheetFormatPr defaultColWidth="8.85546875" defaultRowHeight="12.75" x14ac:dyDescent="0.2"/>
  <cols>
    <col min="1" max="1" width="16.85546875" style="50" customWidth="1"/>
    <col min="2" max="2" width="10.5703125" style="56" bestFit="1" customWidth="1"/>
    <col min="3" max="4" width="13.85546875" style="60" customWidth="1"/>
    <col min="5" max="5" width="12.140625" style="60" customWidth="1"/>
    <col min="6" max="6" width="11" style="60" customWidth="1"/>
    <col min="7" max="7" width="11.85546875" style="60" customWidth="1"/>
    <col min="8" max="8" width="13.140625" style="60" customWidth="1"/>
    <col min="9" max="9" width="16.85546875" style="60" customWidth="1"/>
    <col min="10" max="10" width="13.5703125" style="60" customWidth="1"/>
    <col min="11" max="11" width="14.42578125" style="57" customWidth="1"/>
    <col min="12" max="12" width="14.85546875" style="60" customWidth="1"/>
    <col min="13" max="13" width="12.85546875" style="60" customWidth="1"/>
    <col min="14" max="14" width="15.140625" style="60" customWidth="1"/>
    <col min="15" max="15" width="10.140625" style="60" customWidth="1"/>
    <col min="16" max="16384" width="8.85546875" style="50"/>
  </cols>
  <sheetData>
    <row r="1" spans="1:15" ht="42" customHeight="1" x14ac:dyDescent="0.2">
      <c r="A1" s="775" t="s">
        <v>729</v>
      </c>
      <c r="B1" s="775"/>
      <c r="C1" s="775"/>
      <c r="D1" s="775"/>
      <c r="E1" s="775"/>
      <c r="F1" s="775"/>
      <c r="G1" s="775"/>
      <c r="H1" s="775"/>
      <c r="I1" s="775"/>
      <c r="J1" s="775"/>
      <c r="K1" s="775"/>
      <c r="L1" s="775"/>
      <c r="M1" s="775"/>
      <c r="N1" s="775"/>
      <c r="O1" s="49"/>
    </row>
    <row r="2" spans="1:15" ht="51" x14ac:dyDescent="0.2">
      <c r="A2" s="51" t="s">
        <v>143</v>
      </c>
      <c r="B2" s="52" t="s">
        <v>144</v>
      </c>
      <c r="C2" s="52" t="s">
        <v>213</v>
      </c>
      <c r="D2" s="52" t="s">
        <v>146</v>
      </c>
      <c r="E2" s="52" t="s">
        <v>212</v>
      </c>
      <c r="F2" s="52" t="s">
        <v>148</v>
      </c>
      <c r="G2" s="52" t="s">
        <v>211</v>
      </c>
      <c r="H2" s="52" t="s">
        <v>149</v>
      </c>
      <c r="I2" s="52" t="s">
        <v>214</v>
      </c>
      <c r="J2" s="52" t="s">
        <v>151</v>
      </c>
      <c r="K2" s="53" t="s">
        <v>215</v>
      </c>
      <c r="L2" s="52" t="s">
        <v>152</v>
      </c>
      <c r="M2" s="52" t="s">
        <v>126</v>
      </c>
      <c r="N2" s="52" t="s">
        <v>153</v>
      </c>
      <c r="O2" s="54"/>
    </row>
    <row r="3" spans="1:15" ht="17.25" customHeight="1" x14ac:dyDescent="0.2">
      <c r="A3" s="55" t="s">
        <v>154</v>
      </c>
      <c r="B3" s="56">
        <v>7148575</v>
      </c>
      <c r="C3" s="57">
        <v>27554.567924654129</v>
      </c>
      <c r="D3" s="58">
        <v>3854.5539390233898</v>
      </c>
      <c r="E3" s="57">
        <v>16434.175055585783</v>
      </c>
      <c r="F3" s="58">
        <v>2298.9442029475499</v>
      </c>
      <c r="G3" s="57">
        <v>9122.1674564263703</v>
      </c>
      <c r="H3" s="58">
        <v>1276.0819403064766</v>
      </c>
      <c r="I3" s="57">
        <v>9122.1674564263703</v>
      </c>
      <c r="J3" s="58">
        <v>1276.0819403064766</v>
      </c>
      <c r="K3" s="59">
        <v>0</v>
      </c>
      <c r="L3" s="59">
        <v>0</v>
      </c>
      <c r="M3" s="57">
        <v>1998.2254126419753</v>
      </c>
      <c r="N3" s="58">
        <v>279.52779576936314</v>
      </c>
      <c r="O3" s="57"/>
    </row>
    <row r="4" spans="1:15" x14ac:dyDescent="0.2">
      <c r="A4" s="55" t="s">
        <v>155</v>
      </c>
      <c r="B4" s="56">
        <v>7253712</v>
      </c>
      <c r="C4" s="57">
        <v>32205.440703278735</v>
      </c>
      <c r="D4" s="58">
        <v>4439.8565456250171</v>
      </c>
      <c r="E4" s="57">
        <v>21709.025877640936</v>
      </c>
      <c r="F4" s="58">
        <v>2992.8160750855473</v>
      </c>
      <c r="G4" s="57">
        <v>8811.2022915468897</v>
      </c>
      <c r="H4" s="58">
        <v>1214.7163123579885</v>
      </c>
      <c r="I4" s="57">
        <v>8811.2022915468897</v>
      </c>
      <c r="J4" s="58">
        <v>1214.7163123579885</v>
      </c>
      <c r="K4" s="59">
        <v>0</v>
      </c>
      <c r="L4" s="59">
        <v>0</v>
      </c>
      <c r="M4" s="57">
        <v>1685.212534090909</v>
      </c>
      <c r="N4" s="58">
        <v>232.32415818148129</v>
      </c>
      <c r="O4" s="57"/>
    </row>
    <row r="5" spans="1:15" x14ac:dyDescent="0.2">
      <c r="A5" s="55" t="s">
        <v>156</v>
      </c>
      <c r="B5" s="56">
        <v>7453467</v>
      </c>
      <c r="C5" s="57">
        <v>33072.70892004871</v>
      </c>
      <c r="D5" s="58">
        <v>4437.2248404733946</v>
      </c>
      <c r="E5" s="57">
        <v>23160.306960048256</v>
      </c>
      <c r="F5" s="58">
        <v>3107.3199841158826</v>
      </c>
      <c r="G5" s="57">
        <v>8337.3854690094595</v>
      </c>
      <c r="H5" s="58">
        <v>1118.5915855010105</v>
      </c>
      <c r="I5" s="57">
        <v>8337.3854690094595</v>
      </c>
      <c r="J5" s="58">
        <v>1118.5915855010105</v>
      </c>
      <c r="K5" s="59">
        <v>0</v>
      </c>
      <c r="L5" s="59">
        <v>0</v>
      </c>
      <c r="M5" s="57">
        <v>1575.0164909909909</v>
      </c>
      <c r="N5" s="58">
        <v>211.31327085650085</v>
      </c>
      <c r="O5" s="57"/>
    </row>
    <row r="6" spans="1:15" x14ac:dyDescent="0.2">
      <c r="A6" s="55" t="s">
        <v>157</v>
      </c>
      <c r="B6" s="56">
        <v>7805454</v>
      </c>
      <c r="C6" s="57">
        <v>38541.608646262226</v>
      </c>
      <c r="D6" s="58">
        <v>4937.7792305562525</v>
      </c>
      <c r="E6" s="57">
        <v>28849.423236262268</v>
      </c>
      <c r="F6" s="58">
        <v>3696.0596060475496</v>
      </c>
      <c r="G6" s="57">
        <v>8276.3369982352524</v>
      </c>
      <c r="H6" s="58">
        <v>1060.3274323614298</v>
      </c>
      <c r="I6" s="57">
        <v>8276.3369982352524</v>
      </c>
      <c r="J6" s="58">
        <v>1060.3274323614298</v>
      </c>
      <c r="K6" s="59">
        <v>0</v>
      </c>
      <c r="L6" s="59">
        <v>0</v>
      </c>
      <c r="M6" s="57">
        <v>1415.8484117647058</v>
      </c>
      <c r="N6" s="58">
        <v>181.39219214727368</v>
      </c>
      <c r="O6" s="57"/>
    </row>
    <row r="7" spans="1:15" x14ac:dyDescent="0.2">
      <c r="A7" s="55" t="s">
        <v>158</v>
      </c>
      <c r="B7" s="56">
        <v>8479688</v>
      </c>
      <c r="C7" s="57">
        <v>43921.89641579907</v>
      </c>
      <c r="D7" s="58">
        <v>5179.6594893348756</v>
      </c>
      <c r="E7" s="57">
        <v>34355.093182346121</v>
      </c>
      <c r="F7" s="58">
        <v>4051.457221344243</v>
      </c>
      <c r="G7" s="57">
        <v>7549.7130420031417</v>
      </c>
      <c r="H7" s="58">
        <v>890.32910668448426</v>
      </c>
      <c r="I7" s="57">
        <v>7549.7130420031417</v>
      </c>
      <c r="J7" s="58">
        <v>890.32910668448426</v>
      </c>
      <c r="K7" s="59">
        <v>0</v>
      </c>
      <c r="L7" s="59">
        <v>0</v>
      </c>
      <c r="M7" s="57">
        <v>2017.0901914498143</v>
      </c>
      <c r="N7" s="58">
        <v>237.8731613061488</v>
      </c>
      <c r="O7" s="57"/>
    </row>
    <row r="8" spans="1:15" x14ac:dyDescent="0.2">
      <c r="A8" s="55" t="s">
        <v>159</v>
      </c>
      <c r="B8" s="56">
        <v>8312502</v>
      </c>
      <c r="C8" s="57">
        <v>40100.266247939377</v>
      </c>
      <c r="D8" s="58">
        <v>4824.0910195196793</v>
      </c>
      <c r="E8" s="57">
        <v>30507.617787061325</v>
      </c>
      <c r="F8" s="58">
        <v>3670.088474813158</v>
      </c>
      <c r="G8" s="57">
        <v>7821.9081744105624</v>
      </c>
      <c r="H8" s="58">
        <v>940.98120811406272</v>
      </c>
      <c r="I8" s="57">
        <v>7821.9081744105624</v>
      </c>
      <c r="J8" s="58">
        <v>940.98120811406272</v>
      </c>
      <c r="K8" s="59">
        <v>0</v>
      </c>
      <c r="L8" s="59">
        <v>0</v>
      </c>
      <c r="M8" s="57">
        <v>1770.7402864674868</v>
      </c>
      <c r="N8" s="58">
        <v>213.02133659245879</v>
      </c>
      <c r="O8" s="57"/>
    </row>
    <row r="9" spans="1:15" x14ac:dyDescent="0.2">
      <c r="A9" s="55" t="s">
        <v>160</v>
      </c>
      <c r="B9" s="56">
        <v>8415339</v>
      </c>
      <c r="C9" s="57">
        <v>38988.866747585183</v>
      </c>
      <c r="D9" s="58">
        <v>4633.0714362885656</v>
      </c>
      <c r="E9" s="57">
        <v>28204.701961726856</v>
      </c>
      <c r="F9" s="58">
        <v>3351.582385656342</v>
      </c>
      <c r="G9" s="57">
        <v>9121.5390053302799</v>
      </c>
      <c r="H9" s="58">
        <v>1083.9181885994469</v>
      </c>
      <c r="I9" s="57">
        <v>9121.5390053302799</v>
      </c>
      <c r="J9" s="58">
        <v>1083.9181885994469</v>
      </c>
      <c r="K9" s="59">
        <v>0</v>
      </c>
      <c r="L9" s="59">
        <v>0</v>
      </c>
      <c r="M9" s="57">
        <v>1662.6257805280527</v>
      </c>
      <c r="N9" s="58">
        <v>197.57086203277763</v>
      </c>
      <c r="O9" s="57"/>
    </row>
    <row r="10" spans="1:15" x14ac:dyDescent="0.2">
      <c r="A10" s="55" t="s">
        <v>161</v>
      </c>
      <c r="B10" s="56">
        <v>8348482</v>
      </c>
      <c r="C10" s="57">
        <v>37214.335268582829</v>
      </c>
      <c r="D10" s="58">
        <v>4457.6169977467562</v>
      </c>
      <c r="E10" s="57">
        <v>24747.659710896467</v>
      </c>
      <c r="F10" s="58">
        <v>2964.330486775496</v>
      </c>
      <c r="G10" s="57">
        <v>10744.701180048327</v>
      </c>
      <c r="H10" s="58">
        <v>1287.0245369216016</v>
      </c>
      <c r="I10" s="57">
        <v>10744.701180048327</v>
      </c>
      <c r="J10" s="58">
        <v>1287.0245369216016</v>
      </c>
      <c r="K10" s="59">
        <v>0</v>
      </c>
      <c r="L10" s="59">
        <v>0</v>
      </c>
      <c r="M10" s="57">
        <v>1721.9743776380365</v>
      </c>
      <c r="N10" s="58">
        <v>206.26197404965794</v>
      </c>
      <c r="O10" s="57"/>
    </row>
    <row r="11" spans="1:15" x14ac:dyDescent="0.2">
      <c r="A11" s="55" t="s">
        <v>162</v>
      </c>
      <c r="B11" s="56">
        <v>8487317</v>
      </c>
      <c r="C11" s="57">
        <v>43037.326615543359</v>
      </c>
      <c r="D11" s="58">
        <v>5070.7810979068363</v>
      </c>
      <c r="E11" s="57">
        <v>26512.509874788215</v>
      </c>
      <c r="F11" s="58">
        <v>3123.7798558470499</v>
      </c>
      <c r="G11" s="57">
        <v>14574.740023771668</v>
      </c>
      <c r="H11" s="58">
        <v>1717.2376174675303</v>
      </c>
      <c r="I11" s="57">
        <v>14574.740023771668</v>
      </c>
      <c r="J11" s="58">
        <v>1717.2376174675303</v>
      </c>
      <c r="K11" s="59">
        <v>0</v>
      </c>
      <c r="L11" s="59">
        <v>0</v>
      </c>
      <c r="M11" s="57">
        <v>1950.0767169834712</v>
      </c>
      <c r="N11" s="58">
        <v>229.76362459225584</v>
      </c>
      <c r="O11" s="57"/>
    </row>
    <row r="12" spans="1:15" x14ac:dyDescent="0.2">
      <c r="A12" s="55" t="s">
        <v>163</v>
      </c>
      <c r="B12" s="56">
        <v>8819013</v>
      </c>
      <c r="C12" s="57">
        <v>43680.708145351135</v>
      </c>
      <c r="D12" s="58">
        <v>4953.0155069905368</v>
      </c>
      <c r="E12" s="57">
        <v>22724.177161088872</v>
      </c>
      <c r="F12" s="58">
        <v>2576.7256677236865</v>
      </c>
      <c r="G12" s="57">
        <v>19236.185370888477</v>
      </c>
      <c r="H12" s="58">
        <v>2181.217486683428</v>
      </c>
      <c r="I12" s="57">
        <v>19236.185370888477</v>
      </c>
      <c r="J12" s="58">
        <v>2181.217486683428</v>
      </c>
      <c r="K12" s="59">
        <v>0</v>
      </c>
      <c r="L12" s="59">
        <v>0</v>
      </c>
      <c r="M12" s="57">
        <v>1720.3456133737859</v>
      </c>
      <c r="N12" s="58">
        <v>195.07235258342243</v>
      </c>
      <c r="O12" s="57"/>
    </row>
    <row r="13" spans="1:15" x14ac:dyDescent="0.2">
      <c r="A13" s="55" t="s">
        <v>164</v>
      </c>
      <c r="B13" s="56">
        <v>9014521</v>
      </c>
      <c r="C13" s="57">
        <v>41302.899453606253</v>
      </c>
      <c r="D13" s="58">
        <v>4581.8185407307001</v>
      </c>
      <c r="E13" s="57">
        <v>20139.449881145691</v>
      </c>
      <c r="F13" s="58">
        <v>2234.1120378049695</v>
      </c>
      <c r="G13" s="57">
        <v>19608.878096233933</v>
      </c>
      <c r="H13" s="58">
        <v>2175.2545804967267</v>
      </c>
      <c r="I13" s="57">
        <v>19608.878096233933</v>
      </c>
      <c r="J13" s="58">
        <v>2175.2545804967267</v>
      </c>
      <c r="K13" s="59">
        <v>0</v>
      </c>
      <c r="L13" s="59">
        <v>0</v>
      </c>
      <c r="M13" s="57">
        <v>1554.5714762266225</v>
      </c>
      <c r="N13" s="58">
        <v>172.45192242900345</v>
      </c>
      <c r="O13" s="57"/>
    </row>
    <row r="14" spans="1:15" x14ac:dyDescent="0.2">
      <c r="A14" s="55" t="s">
        <v>165</v>
      </c>
      <c r="B14" s="56">
        <v>9091648</v>
      </c>
      <c r="C14" s="57">
        <v>38719.193490392718</v>
      </c>
      <c r="D14" s="58">
        <v>4258.7651315133089</v>
      </c>
      <c r="E14" s="57">
        <v>20181.420539350831</v>
      </c>
      <c r="F14" s="58">
        <v>2219.7758359486452</v>
      </c>
      <c r="G14" s="57">
        <v>17132.657189280228</v>
      </c>
      <c r="H14" s="58">
        <v>1884.4391236088582</v>
      </c>
      <c r="I14" s="57">
        <v>17132.657189280228</v>
      </c>
      <c r="J14" s="58">
        <v>1884.4391236088582</v>
      </c>
      <c r="K14" s="59">
        <v>0</v>
      </c>
      <c r="L14" s="59">
        <v>0</v>
      </c>
      <c r="M14" s="57">
        <v>1405.115761761658</v>
      </c>
      <c r="N14" s="58">
        <v>154.55017195580581</v>
      </c>
      <c r="O14" s="57"/>
    </row>
    <row r="15" spans="1:15" x14ac:dyDescent="0.2">
      <c r="A15" s="55" t="s">
        <v>166</v>
      </c>
      <c r="B15" s="56">
        <v>9166398</v>
      </c>
      <c r="C15" s="57">
        <v>42300.9699849358</v>
      </c>
      <c r="D15" s="58">
        <v>4614.7865262817304</v>
      </c>
      <c r="E15" s="57">
        <v>21168.850499088105</v>
      </c>
      <c r="F15" s="58">
        <v>2309.3968316767505</v>
      </c>
      <c r="G15" s="57">
        <v>19543.182420486246</v>
      </c>
      <c r="H15" s="58">
        <v>2132.0460251110899</v>
      </c>
      <c r="I15" s="57">
        <v>19543.182420486246</v>
      </c>
      <c r="J15" s="58">
        <v>2132.0460251110899</v>
      </c>
      <c r="K15" s="59">
        <v>0</v>
      </c>
      <c r="L15" s="59">
        <v>0</v>
      </c>
      <c r="M15" s="57">
        <v>1588.937065361446</v>
      </c>
      <c r="N15" s="58">
        <v>173.34366949388908</v>
      </c>
      <c r="O15" s="57"/>
    </row>
    <row r="16" spans="1:15" x14ac:dyDescent="0.2">
      <c r="A16" s="55" t="s">
        <v>167</v>
      </c>
      <c r="B16" s="56">
        <v>8951695</v>
      </c>
      <c r="C16" s="57">
        <v>44260.372232088717</v>
      </c>
      <c r="D16" s="58">
        <v>4944.356597503458</v>
      </c>
      <c r="E16" s="57">
        <v>21908.926185071206</v>
      </c>
      <c r="F16" s="58">
        <v>2447.4611998142482</v>
      </c>
      <c r="G16" s="57">
        <v>20908.03919119461</v>
      </c>
      <c r="H16" s="58">
        <v>2335.6514259248793</v>
      </c>
      <c r="I16" s="57">
        <v>20908.03919119461</v>
      </c>
      <c r="J16" s="58">
        <v>2335.6514259248793</v>
      </c>
      <c r="K16" s="59">
        <v>0</v>
      </c>
      <c r="L16" s="59">
        <v>0</v>
      </c>
      <c r="M16" s="57">
        <v>1443.4068558229067</v>
      </c>
      <c r="N16" s="58">
        <v>161.24397176433141</v>
      </c>
      <c r="O16" s="57"/>
    </row>
    <row r="17" spans="1:15" x14ac:dyDescent="0.2">
      <c r="A17" s="55" t="s">
        <v>168</v>
      </c>
      <c r="B17" s="56">
        <v>8943433</v>
      </c>
      <c r="C17" s="57">
        <v>45755.596623548627</v>
      </c>
      <c r="D17" s="58">
        <v>5116.1110754168594</v>
      </c>
      <c r="E17" s="57">
        <v>23609.707677283106</v>
      </c>
      <c r="F17" s="58">
        <v>2639.8931682367506</v>
      </c>
      <c r="G17" s="57">
        <v>20659.082096544331</v>
      </c>
      <c r="H17" s="58">
        <v>2309.9722552340172</v>
      </c>
      <c r="I17" s="57">
        <v>20659.082096544331</v>
      </c>
      <c r="J17" s="58">
        <v>2309.9722552340172</v>
      </c>
      <c r="K17" s="59">
        <v>0</v>
      </c>
      <c r="L17" s="59">
        <v>0</v>
      </c>
      <c r="M17" s="57">
        <v>1486.8068497211898</v>
      </c>
      <c r="N17" s="58">
        <v>166.24565194609158</v>
      </c>
      <c r="O17" s="57"/>
    </row>
    <row r="18" spans="1:15" x14ac:dyDescent="0.2">
      <c r="A18" s="55" t="s">
        <v>169</v>
      </c>
      <c r="B18" s="56">
        <v>8895705.333333334</v>
      </c>
      <c r="C18" s="57">
        <v>45956.896589748329</v>
      </c>
      <c r="D18" s="58">
        <v>5166.1891741784675</v>
      </c>
      <c r="E18" s="57">
        <v>24105.502256614389</v>
      </c>
      <c r="F18" s="58">
        <v>2709.7910006402776</v>
      </c>
      <c r="G18" s="57">
        <v>20457.09298012299</v>
      </c>
      <c r="H18" s="58">
        <v>2299.6594664020258</v>
      </c>
      <c r="I18" s="57">
        <v>20457.09298012299</v>
      </c>
      <c r="J18" s="58">
        <v>2299.6594664020258</v>
      </c>
      <c r="K18" s="59">
        <v>0</v>
      </c>
      <c r="L18" s="59">
        <v>0</v>
      </c>
      <c r="M18" s="57">
        <v>1394.3013530109488</v>
      </c>
      <c r="N18" s="58">
        <v>156.73870713616438</v>
      </c>
      <c r="O18" s="57"/>
    </row>
    <row r="19" spans="1:15" x14ac:dyDescent="0.2">
      <c r="A19" s="55" t="s">
        <v>170</v>
      </c>
      <c r="B19" s="56">
        <v>9072473.333333334</v>
      </c>
      <c r="C19" s="57">
        <v>48492.96966823643</v>
      </c>
      <c r="D19" s="58">
        <v>5345.0661012215442</v>
      </c>
      <c r="E19" s="57">
        <v>25221.026662141801</v>
      </c>
      <c r="F19" s="58">
        <v>2779.9504870933906</v>
      </c>
      <c r="G19" s="57">
        <v>21862.36946965097</v>
      </c>
      <c r="H19" s="58">
        <v>2409.7474488380203</v>
      </c>
      <c r="I19" s="57">
        <v>21862.36946965097</v>
      </c>
      <c r="J19" s="58">
        <v>2409.7474488380203</v>
      </c>
      <c r="K19" s="59">
        <v>0</v>
      </c>
      <c r="L19" s="59">
        <v>0</v>
      </c>
      <c r="M19" s="57">
        <v>1409.5735364436621</v>
      </c>
      <c r="N19" s="58">
        <v>155.36816529013353</v>
      </c>
      <c r="O19" s="57"/>
    </row>
    <row r="20" spans="1:15" x14ac:dyDescent="0.2">
      <c r="A20" s="55" t="s">
        <v>171</v>
      </c>
      <c r="B20" s="56">
        <v>9301061.333333334</v>
      </c>
      <c r="C20" s="57">
        <v>51297.986609273619</v>
      </c>
      <c r="D20" s="58">
        <v>5515.2831242420525</v>
      </c>
      <c r="E20" s="57">
        <v>27974.665649388997</v>
      </c>
      <c r="F20" s="58">
        <v>3007.6853217957846</v>
      </c>
      <c r="G20" s="57">
        <v>21975.919771718938</v>
      </c>
      <c r="H20" s="58">
        <v>2362.7324865562587</v>
      </c>
      <c r="I20" s="57">
        <v>21975.919771718938</v>
      </c>
      <c r="J20" s="58">
        <v>2362.7324865562587</v>
      </c>
      <c r="K20" s="59">
        <v>0</v>
      </c>
      <c r="L20" s="59">
        <v>0</v>
      </c>
      <c r="M20" s="57">
        <v>1347.4011881656807</v>
      </c>
      <c r="N20" s="58">
        <v>144.86531589000887</v>
      </c>
      <c r="O20" s="57"/>
    </row>
    <row r="21" spans="1:15" x14ac:dyDescent="0.2">
      <c r="A21" s="55" t="s">
        <v>172</v>
      </c>
      <c r="B21" s="56">
        <v>9546413</v>
      </c>
      <c r="C21" s="57">
        <v>53679.953756007802</v>
      </c>
      <c r="D21" s="58">
        <v>5623.0495952781221</v>
      </c>
      <c r="E21" s="57">
        <v>30662.431858243195</v>
      </c>
      <c r="F21" s="58">
        <v>3211.9322575131828</v>
      </c>
      <c r="G21" s="57">
        <v>21686.716114780731</v>
      </c>
      <c r="H21" s="58">
        <v>2271.7135865356686</v>
      </c>
      <c r="I21" s="57">
        <v>21686.716114780731</v>
      </c>
      <c r="J21" s="58">
        <v>2271.7135865356686</v>
      </c>
      <c r="K21" s="59">
        <v>0</v>
      </c>
      <c r="L21" s="59">
        <v>0</v>
      </c>
      <c r="M21" s="57">
        <v>1330.8057829838713</v>
      </c>
      <c r="N21" s="58">
        <v>139.40375122927023</v>
      </c>
      <c r="O21" s="57"/>
    </row>
    <row r="22" spans="1:15" x14ac:dyDescent="0.2">
      <c r="A22" s="55" t="s">
        <v>173</v>
      </c>
      <c r="B22" s="56">
        <v>9807399.666666666</v>
      </c>
      <c r="C22" s="57">
        <v>56527.96552855608</v>
      </c>
      <c r="D22" s="58">
        <v>5763.8076809169925</v>
      </c>
      <c r="E22" s="57">
        <v>33612.030467020275</v>
      </c>
      <c r="F22" s="58">
        <v>3427.2112496098894</v>
      </c>
      <c r="G22" s="57">
        <v>21669.931243402672</v>
      </c>
      <c r="H22" s="58">
        <v>2209.5491139261217</v>
      </c>
      <c r="I22" s="57">
        <v>21669.931243402672</v>
      </c>
      <c r="J22" s="58">
        <v>2209.5491139261217</v>
      </c>
      <c r="K22" s="59">
        <v>0</v>
      </c>
      <c r="L22" s="59">
        <v>0</v>
      </c>
      <c r="M22" s="57">
        <v>1246.0038181331297</v>
      </c>
      <c r="N22" s="58">
        <v>127.04731738098124</v>
      </c>
      <c r="O22" s="57"/>
    </row>
    <row r="23" spans="1:15" x14ac:dyDescent="0.2">
      <c r="A23" s="55" t="s">
        <v>174</v>
      </c>
      <c r="B23" s="56">
        <v>10173256.333333334</v>
      </c>
      <c r="C23" s="57">
        <v>60996.739843178933</v>
      </c>
      <c r="D23" s="58">
        <v>5995.793072009712</v>
      </c>
      <c r="E23" s="57">
        <v>37266.760451593953</v>
      </c>
      <c r="F23" s="58">
        <v>3663.2086355169286</v>
      </c>
      <c r="G23" s="57">
        <v>22547.223194595259</v>
      </c>
      <c r="H23" s="58">
        <v>2216.3231177728044</v>
      </c>
      <c r="I23" s="57">
        <v>22547.223194595259</v>
      </c>
      <c r="J23" s="58">
        <v>2216.3231177728044</v>
      </c>
      <c r="K23" s="59">
        <v>0</v>
      </c>
      <c r="L23" s="59">
        <v>0</v>
      </c>
      <c r="M23" s="57">
        <v>1182.756196989721</v>
      </c>
      <c r="N23" s="58">
        <v>116.26131871997993</v>
      </c>
      <c r="O23" s="57"/>
    </row>
    <row r="24" spans="1:15" x14ac:dyDescent="0.2">
      <c r="A24" s="55" t="s">
        <v>175</v>
      </c>
      <c r="B24" s="56">
        <v>10259869.333333334</v>
      </c>
      <c r="C24" s="57">
        <v>64075.019430088389</v>
      </c>
      <c r="D24" s="58">
        <v>6245.2081355378259</v>
      </c>
      <c r="E24" s="57">
        <v>40010.84261545047</v>
      </c>
      <c r="F24" s="58">
        <v>3899.7419280437684</v>
      </c>
      <c r="G24" s="57">
        <v>22876.781639370634</v>
      </c>
      <c r="H24" s="58">
        <v>2229.7342096790803</v>
      </c>
      <c r="I24" s="57">
        <v>22876.781639370634</v>
      </c>
      <c r="J24" s="58">
        <v>2229.7342096790803</v>
      </c>
      <c r="K24" s="59">
        <v>0</v>
      </c>
      <c r="L24" s="59">
        <v>0</v>
      </c>
      <c r="M24" s="57">
        <v>1187.3951752672845</v>
      </c>
      <c r="N24" s="58">
        <v>115.73199781497715</v>
      </c>
      <c r="O24" s="57"/>
    </row>
    <row r="25" spans="1:15" x14ac:dyDescent="0.2">
      <c r="A25" s="55" t="s">
        <v>176</v>
      </c>
      <c r="B25" s="56">
        <v>10174765.333333334</v>
      </c>
      <c r="C25" s="57">
        <v>72192.351049821547</v>
      </c>
      <c r="D25" s="58">
        <v>7095.2349940999338</v>
      </c>
      <c r="E25" s="57">
        <v>40362.315792452631</v>
      </c>
      <c r="F25" s="58">
        <v>3966.9038518483071</v>
      </c>
      <c r="G25" s="57">
        <v>30673.947846849882</v>
      </c>
      <c r="H25" s="58">
        <v>3014.7081374309055</v>
      </c>
      <c r="I25" s="57">
        <v>30673.947846849882</v>
      </c>
      <c r="J25" s="58">
        <v>3014.7081374309055</v>
      </c>
      <c r="K25" s="59">
        <v>0</v>
      </c>
      <c r="L25" s="59">
        <v>0</v>
      </c>
      <c r="M25" s="57">
        <v>1156.0874105190312</v>
      </c>
      <c r="N25" s="58">
        <v>113.62300482072031</v>
      </c>
      <c r="O25" s="57"/>
    </row>
    <row r="26" spans="1:15" x14ac:dyDescent="0.2">
      <c r="A26" s="55" t="s">
        <v>177</v>
      </c>
      <c r="B26" s="56">
        <v>10173999.333333334</v>
      </c>
      <c r="C26" s="57">
        <v>83350.335085292332</v>
      </c>
      <c r="D26" s="58">
        <v>8192.4848188469496</v>
      </c>
      <c r="E26" s="57">
        <v>41240.653514575308</v>
      </c>
      <c r="F26" s="58">
        <v>4053.5341278682322</v>
      </c>
      <c r="G26" s="57">
        <v>40983.771966196109</v>
      </c>
      <c r="H26" s="58">
        <v>4028.2853009356827</v>
      </c>
      <c r="I26" s="57">
        <v>40983.771966196109</v>
      </c>
      <c r="J26" s="58">
        <v>4028.2853009356827</v>
      </c>
      <c r="K26" s="59">
        <v>0</v>
      </c>
      <c r="L26" s="59">
        <v>0</v>
      </c>
      <c r="M26" s="57">
        <v>1125.9096045209178</v>
      </c>
      <c r="N26" s="58">
        <v>110.66539004303563</v>
      </c>
      <c r="O26" s="57"/>
    </row>
    <row r="27" spans="1:15" x14ac:dyDescent="0.2">
      <c r="A27" s="55" t="s">
        <v>178</v>
      </c>
      <c r="B27" s="56">
        <v>10159983.333333334</v>
      </c>
      <c r="C27" s="57">
        <v>88590.099545235658</v>
      </c>
      <c r="D27" s="58">
        <v>8719.5122903976862</v>
      </c>
      <c r="E27" s="57">
        <v>41486.782063279075</v>
      </c>
      <c r="F27" s="58">
        <v>4083.3513896786976</v>
      </c>
      <c r="G27" s="57">
        <v>46009.97842421379</v>
      </c>
      <c r="H27" s="58">
        <v>4528.5486122070861</v>
      </c>
      <c r="I27" s="57">
        <v>48409.97842421379</v>
      </c>
      <c r="J27" s="58">
        <v>4764.7694721494418</v>
      </c>
      <c r="K27" s="59">
        <v>0</v>
      </c>
      <c r="L27" s="59">
        <v>0</v>
      </c>
      <c r="M27" s="57">
        <v>1093.3390577427824</v>
      </c>
      <c r="N27" s="58">
        <v>107.61228851190198</v>
      </c>
      <c r="O27" s="57"/>
    </row>
    <row r="28" spans="1:15" x14ac:dyDescent="0.2">
      <c r="A28" s="55" t="s">
        <v>179</v>
      </c>
      <c r="B28" s="56">
        <v>10324466</v>
      </c>
      <c r="C28" s="57">
        <v>93912.43528024276</v>
      </c>
      <c r="D28" s="58">
        <v>9096.105820895993</v>
      </c>
      <c r="E28" s="57">
        <v>43621.94642589688</v>
      </c>
      <c r="F28" s="58">
        <v>4225.1043711022812</v>
      </c>
      <c r="G28" s="57">
        <v>49228.433251350354</v>
      </c>
      <c r="H28" s="58">
        <v>4768.133601423101</v>
      </c>
      <c r="I28" s="57">
        <v>52428.433251350354</v>
      </c>
      <c r="J28" s="58">
        <v>5078.0769921999217</v>
      </c>
      <c r="K28" s="59">
        <v>0</v>
      </c>
      <c r="L28" s="59">
        <v>0</v>
      </c>
      <c r="M28" s="57">
        <v>1062.0556029955385</v>
      </c>
      <c r="N28" s="58">
        <v>102.86784837061195</v>
      </c>
      <c r="O28" s="57"/>
    </row>
    <row r="29" spans="1:15" x14ac:dyDescent="0.2">
      <c r="A29" s="55" t="s">
        <v>180</v>
      </c>
      <c r="B29" s="56">
        <v>10459479</v>
      </c>
      <c r="C29" s="57">
        <v>101758.65101090928</v>
      </c>
      <c r="D29" s="58">
        <v>9728.8450993504812</v>
      </c>
      <c r="E29" s="57">
        <v>46999.752325241003</v>
      </c>
      <c r="F29" s="58">
        <v>4493.5079773324278</v>
      </c>
      <c r="G29" s="57">
        <v>50703.556262864549</v>
      </c>
      <c r="H29" s="58">
        <v>4847.6177697631547</v>
      </c>
      <c r="I29" s="57">
        <v>54603.556262864549</v>
      </c>
      <c r="J29" s="58">
        <v>5220.4852902199573</v>
      </c>
      <c r="K29" s="57">
        <v>2680</v>
      </c>
      <c r="L29" s="58">
        <v>256.22691149339272</v>
      </c>
      <c r="M29" s="57">
        <v>1375.3424228037384</v>
      </c>
      <c r="N29" s="58">
        <v>131.49244076150813</v>
      </c>
      <c r="O29" s="57"/>
    </row>
    <row r="30" spans="1:15" x14ac:dyDescent="0.2">
      <c r="A30" s="55" t="s">
        <v>181</v>
      </c>
      <c r="B30" s="56">
        <v>10556893</v>
      </c>
      <c r="C30" s="57">
        <v>111363.5462814911</v>
      </c>
      <c r="D30" s="58">
        <v>10548.89409994883</v>
      </c>
      <c r="E30" s="57">
        <v>51753.120873452885</v>
      </c>
      <c r="F30" s="58">
        <v>4902.3060926593535</v>
      </c>
      <c r="G30" s="57">
        <v>51926.210442025949</v>
      </c>
      <c r="H30" s="58">
        <v>4918.7019743428245</v>
      </c>
      <c r="I30" s="57">
        <v>56726.210442025949</v>
      </c>
      <c r="J30" s="58">
        <v>5373.3812061963636</v>
      </c>
      <c r="K30" s="57">
        <v>6330</v>
      </c>
      <c r="L30" s="58">
        <v>599.60823700685421</v>
      </c>
      <c r="M30" s="57">
        <v>1354.21496601227</v>
      </c>
      <c r="N30" s="58">
        <v>128.27779593979687</v>
      </c>
      <c r="O30" s="57"/>
    </row>
    <row r="31" spans="1:15" x14ac:dyDescent="0.2">
      <c r="A31" s="55" t="s">
        <v>182</v>
      </c>
      <c r="B31" s="56">
        <v>10818667</v>
      </c>
      <c r="C31" s="57">
        <v>116855.23725288826</v>
      </c>
      <c r="D31" s="58">
        <v>10801.260197110074</v>
      </c>
      <c r="E31" s="57">
        <v>54928.657386385297</v>
      </c>
      <c r="F31" s="58">
        <v>5077.2112115462378</v>
      </c>
      <c r="G31" s="57">
        <v>53253.881437091186</v>
      </c>
      <c r="H31" s="58">
        <v>4922.4069321193811</v>
      </c>
      <c r="I31" s="57">
        <v>60653.881437091186</v>
      </c>
      <c r="J31" s="58">
        <v>5606.4098688952336</v>
      </c>
      <c r="K31" s="57">
        <v>7290</v>
      </c>
      <c r="L31" s="58">
        <v>673.8353255535086</v>
      </c>
      <c r="M31" s="57">
        <v>1382.6984294117649</v>
      </c>
      <c r="N31" s="58">
        <v>127.80672789094672</v>
      </c>
      <c r="O31" s="57"/>
    </row>
    <row r="32" spans="1:15" x14ac:dyDescent="0.2">
      <c r="A32" s="55" t="s">
        <v>183</v>
      </c>
      <c r="B32" s="56">
        <v>11110474</v>
      </c>
      <c r="C32" s="57">
        <v>120481.15866424676</v>
      </c>
      <c r="D32" s="58">
        <v>10843.926070503092</v>
      </c>
      <c r="E32" s="57">
        <v>57752.397350595944</v>
      </c>
      <c r="F32" s="58">
        <v>5198.0138156658259</v>
      </c>
      <c r="G32" s="57">
        <v>54014.780585195535</v>
      </c>
      <c r="H32" s="58">
        <v>4861.609017328652</v>
      </c>
      <c r="I32" s="57">
        <v>62014.780585195535</v>
      </c>
      <c r="J32" s="58">
        <v>5581.6503044960582</v>
      </c>
      <c r="K32" s="57">
        <v>7250</v>
      </c>
      <c r="L32" s="58">
        <v>652.5374164954618</v>
      </c>
      <c r="M32" s="57">
        <v>1463.9807284552849</v>
      </c>
      <c r="N32" s="58">
        <v>131.76582101315253</v>
      </c>
      <c r="O32" s="57"/>
    </row>
    <row r="33" spans="1:15" x14ac:dyDescent="0.2">
      <c r="A33" s="55" t="s">
        <v>184</v>
      </c>
      <c r="B33" s="56">
        <v>11607663</v>
      </c>
      <c r="C33" s="57">
        <v>129056.94549406008</v>
      </c>
      <c r="D33" s="58">
        <v>11118.253992561646</v>
      </c>
      <c r="E33" s="57">
        <v>62447.505032121742</v>
      </c>
      <c r="F33" s="58">
        <v>5379.8516576611282</v>
      </c>
      <c r="G33" s="57">
        <v>57274.80469751147</v>
      </c>
      <c r="H33" s="58">
        <v>4934.2235984548715</v>
      </c>
      <c r="I33" s="57">
        <v>66774.80469751147</v>
      </c>
      <c r="J33" s="58">
        <v>5752.648461409628</v>
      </c>
      <c r="K33" s="57">
        <v>7800</v>
      </c>
      <c r="L33" s="58">
        <v>671.96988747864236</v>
      </c>
      <c r="M33" s="57">
        <v>1534.6357644268778</v>
      </c>
      <c r="N33" s="58">
        <v>132.20884896700375</v>
      </c>
      <c r="O33" s="57"/>
    </row>
    <row r="34" spans="1:15" x14ac:dyDescent="0.2">
      <c r="A34" s="55" t="s">
        <v>185</v>
      </c>
      <c r="B34" s="56">
        <v>12168161</v>
      </c>
      <c r="C34" s="57">
        <v>142468.12856912997</v>
      </c>
      <c r="D34" s="58">
        <v>11708.271165144017</v>
      </c>
      <c r="E34" s="57">
        <v>67580.444162048647</v>
      </c>
      <c r="F34" s="58">
        <v>5553.8749168464028</v>
      </c>
      <c r="G34" s="57">
        <v>64542.84914015526</v>
      </c>
      <c r="H34" s="58">
        <v>5304.240233191791</v>
      </c>
      <c r="I34" s="57">
        <v>76942.84914015526</v>
      </c>
      <c r="J34" s="58">
        <v>6323.2931533495703</v>
      </c>
      <c r="K34" s="57">
        <v>8830</v>
      </c>
      <c r="L34" s="58">
        <v>725.66429717687004</v>
      </c>
      <c r="M34" s="57">
        <v>1514.8352669260703</v>
      </c>
      <c r="N34" s="58">
        <v>124.49171792895164</v>
      </c>
      <c r="O34" s="57"/>
    </row>
    <row r="35" spans="1:15" x14ac:dyDescent="0.2">
      <c r="A35" s="55" t="s">
        <v>186</v>
      </c>
      <c r="B35" s="56">
        <v>12521262</v>
      </c>
      <c r="C35" s="57">
        <v>156946.12888667575</v>
      </c>
      <c r="D35" s="58">
        <v>12534.369849195373</v>
      </c>
      <c r="E35" s="57">
        <v>72932.115108089245</v>
      </c>
      <c r="F35" s="58">
        <v>5824.6616920953538</v>
      </c>
      <c r="G35" s="57">
        <v>72910.967842716957</v>
      </c>
      <c r="H35" s="58">
        <v>5822.9727836313104</v>
      </c>
      <c r="I35" s="57">
        <v>88810.967842716957</v>
      </c>
      <c r="J35" s="58">
        <v>7092.8128364949916</v>
      </c>
      <c r="K35" s="57">
        <v>9630</v>
      </c>
      <c r="L35" s="58">
        <v>769.09180560234267</v>
      </c>
      <c r="M35" s="57">
        <v>1473.0459358695655</v>
      </c>
      <c r="N35" s="58">
        <v>117.64356786636726</v>
      </c>
      <c r="O35" s="57"/>
    </row>
    <row r="36" spans="1:15" x14ac:dyDescent="0.2">
      <c r="A36" s="55" t="s">
        <v>187</v>
      </c>
      <c r="B36" s="56">
        <v>12830766</v>
      </c>
      <c r="C36" s="57">
        <v>166222.08284946936</v>
      </c>
      <c r="D36" s="58">
        <v>12954.961757502972</v>
      </c>
      <c r="E36" s="57">
        <v>76412.072368984125</v>
      </c>
      <c r="F36" s="58">
        <v>5955.3788424622608</v>
      </c>
      <c r="G36" s="57">
        <v>78444.339623576816</v>
      </c>
      <c r="H36" s="58">
        <v>6113.7690160959064</v>
      </c>
      <c r="I36" s="57">
        <v>98644.339623576816</v>
      </c>
      <c r="J36" s="58">
        <v>7688.1099400906241</v>
      </c>
      <c r="K36" s="57">
        <v>9940</v>
      </c>
      <c r="L36" s="58">
        <v>774.70043487660826</v>
      </c>
      <c r="M36" s="57">
        <v>1425.6708569084171</v>
      </c>
      <c r="N36" s="58">
        <v>111.11346406819493</v>
      </c>
      <c r="O36" s="57"/>
    </row>
    <row r="37" spans="1:15" x14ac:dyDescent="0.2">
      <c r="A37" s="55" t="s">
        <v>188</v>
      </c>
      <c r="B37" s="56">
        <v>13027167</v>
      </c>
      <c r="C37" s="57">
        <v>169906.62417817689</v>
      </c>
      <c r="D37" s="58">
        <v>13042.484538516846</v>
      </c>
      <c r="E37" s="57">
        <v>78290.874712500547</v>
      </c>
      <c r="F37" s="58">
        <v>6009.8158496394917</v>
      </c>
      <c r="G37" s="57">
        <v>80230.557374636919</v>
      </c>
      <c r="H37" s="58">
        <v>6158.7110516535877</v>
      </c>
      <c r="I37" s="57">
        <v>103930.55737463692</v>
      </c>
      <c r="J37" s="58">
        <v>7977.9861096919167</v>
      </c>
      <c r="K37" s="57">
        <v>10020</v>
      </c>
      <c r="L37" s="58">
        <v>769.16185998076173</v>
      </c>
      <c r="M37" s="57">
        <v>1365.1920910394265</v>
      </c>
      <c r="N37" s="58">
        <v>104.79577724300506</v>
      </c>
      <c r="O37" s="57"/>
    </row>
    <row r="38" spans="1:15" x14ac:dyDescent="0.2">
      <c r="A38" s="55" t="s">
        <v>189</v>
      </c>
      <c r="B38" s="56">
        <v>13224503</v>
      </c>
      <c r="C38" s="57">
        <v>175704.89164448163</v>
      </c>
      <c r="D38" s="58">
        <v>13286.313417183363</v>
      </c>
      <c r="E38" s="57">
        <v>82084.049490041332</v>
      </c>
      <c r="F38" s="58">
        <v>6206.9666807169488</v>
      </c>
      <c r="G38" s="57">
        <v>82261.718341940286</v>
      </c>
      <c r="H38" s="58">
        <v>6220.401503326083</v>
      </c>
      <c r="I38" s="57">
        <v>109461.71834194029</v>
      </c>
      <c r="J38" s="58">
        <v>8277.1895731688583</v>
      </c>
      <c r="K38" s="57">
        <v>10050</v>
      </c>
      <c r="L38" s="58">
        <v>759.95294492352571</v>
      </c>
      <c r="M38" s="57">
        <v>1309.1238125000002</v>
      </c>
      <c r="N38" s="58">
        <v>98.992288216804837</v>
      </c>
      <c r="O38" s="57"/>
    </row>
    <row r="39" spans="1:15" x14ac:dyDescent="0.2">
      <c r="A39" s="55" t="s">
        <v>190</v>
      </c>
      <c r="B39" s="56">
        <v>13595962</v>
      </c>
      <c r="C39" s="57">
        <v>188594.24106672505</v>
      </c>
      <c r="D39" s="58">
        <v>13871.342172530714</v>
      </c>
      <c r="E39" s="57">
        <v>87531.424702826684</v>
      </c>
      <c r="F39" s="58">
        <v>6438.0457008357844</v>
      </c>
      <c r="G39" s="57">
        <v>89710.072069544127</v>
      </c>
      <c r="H39" s="58">
        <v>6598.2879379586475</v>
      </c>
      <c r="I39" s="57">
        <v>118910.07206954413</v>
      </c>
      <c r="J39" s="58">
        <v>8745.9844378458929</v>
      </c>
      <c r="K39" s="57">
        <v>10080</v>
      </c>
      <c r="L39" s="58">
        <v>741.39659996107673</v>
      </c>
      <c r="M39" s="57">
        <v>1272.7442943542551</v>
      </c>
      <c r="N39" s="58">
        <v>93.611933775208783</v>
      </c>
      <c r="O39" s="57"/>
    </row>
    <row r="40" spans="1:15" x14ac:dyDescent="0.2">
      <c r="A40" s="55" t="s">
        <v>191</v>
      </c>
      <c r="B40" s="56">
        <v>14199392</v>
      </c>
      <c r="C40" s="57">
        <v>220922.4868202876</v>
      </c>
      <c r="D40" s="58">
        <v>15558.587777581435</v>
      </c>
      <c r="E40" s="57">
        <v>95351.742774322294</v>
      </c>
      <c r="F40" s="58">
        <v>6715.1989869934077</v>
      </c>
      <c r="G40" s="57">
        <v>108774.95980199284</v>
      </c>
      <c r="H40" s="58">
        <v>7660.5364371934265</v>
      </c>
      <c r="I40" s="57">
        <v>123374.95980199284</v>
      </c>
      <c r="J40" s="58">
        <v>8688.749476174251</v>
      </c>
      <c r="K40" s="57">
        <v>15570</v>
      </c>
      <c r="L40" s="58">
        <v>1096.5258230774953</v>
      </c>
      <c r="M40" s="57">
        <v>1225.7842439724484</v>
      </c>
      <c r="N40" s="58">
        <v>86.3265303171043</v>
      </c>
      <c r="O40" s="57"/>
    </row>
    <row r="41" spans="1:15" x14ac:dyDescent="0.2">
      <c r="A41" s="55" t="s">
        <v>192</v>
      </c>
      <c r="B41" s="56">
        <v>15291112</v>
      </c>
      <c r="C41" s="57">
        <v>272253.73061595403</v>
      </c>
      <c r="D41" s="58">
        <v>17804.704498662624</v>
      </c>
      <c r="E41" s="57">
        <v>120916.83643405468</v>
      </c>
      <c r="F41" s="58">
        <v>7907.6548804334625</v>
      </c>
      <c r="G41" s="57">
        <v>126358.66954899221</v>
      </c>
      <c r="H41" s="58">
        <v>8263.5369846870672</v>
      </c>
      <c r="I41" s="57">
        <v>136558.66954899221</v>
      </c>
      <c r="J41" s="58">
        <v>8930.5911531478032</v>
      </c>
      <c r="K41" s="57">
        <v>23750</v>
      </c>
      <c r="L41" s="58">
        <v>1553.1898530335793</v>
      </c>
      <c r="M41" s="57">
        <v>1228.2246329071443</v>
      </c>
      <c r="N41" s="58">
        <v>80.322780508516601</v>
      </c>
      <c r="O41" s="57"/>
    </row>
    <row r="42" spans="1:15" x14ac:dyDescent="0.2">
      <c r="A42" s="55" t="s">
        <v>193</v>
      </c>
      <c r="B42" s="56">
        <v>15726881</v>
      </c>
      <c r="C42" s="57">
        <v>294284.62488943618</v>
      </c>
      <c r="D42" s="58">
        <v>18712.205229341798</v>
      </c>
      <c r="E42" s="57">
        <v>134412.81642637023</v>
      </c>
      <c r="F42" s="58">
        <v>8546.6925340358484</v>
      </c>
      <c r="G42" s="57">
        <v>131971.13215881382</v>
      </c>
      <c r="H42" s="58">
        <v>8391.4370661807534</v>
      </c>
      <c r="I42" s="57">
        <v>141571.13215881382</v>
      </c>
      <c r="J42" s="58">
        <v>9001.8568944989038</v>
      </c>
      <c r="K42" s="57">
        <v>26690</v>
      </c>
      <c r="L42" s="58">
        <v>1697.0942935220276</v>
      </c>
      <c r="M42" s="57">
        <v>1210.6763042521186</v>
      </c>
      <c r="N42" s="58">
        <v>76.981335603170052</v>
      </c>
      <c r="O42" s="57"/>
    </row>
    <row r="43" spans="1:15" ht="11.25" customHeight="1" x14ac:dyDescent="0.2">
      <c r="A43" s="55" t="s">
        <v>194</v>
      </c>
      <c r="B43" s="56">
        <v>15665677</v>
      </c>
      <c r="C43" s="57">
        <v>286332.47728987335</v>
      </c>
      <c r="D43" s="58">
        <v>18277.695709535779</v>
      </c>
      <c r="E43" s="57">
        <v>131921.00174928296</v>
      </c>
      <c r="F43" s="58">
        <v>8421.0214310739939</v>
      </c>
      <c r="G43" s="57">
        <v>128940.04849561375</v>
      </c>
      <c r="H43" s="58">
        <v>8230.7357987537816</v>
      </c>
      <c r="I43" s="57">
        <v>138940.04849561374</v>
      </c>
      <c r="J43" s="58">
        <v>8869.0739950538828</v>
      </c>
      <c r="K43" s="57">
        <v>24300</v>
      </c>
      <c r="L43" s="58">
        <v>1551.161817009249</v>
      </c>
      <c r="M43" s="57">
        <v>1171.4270449766384</v>
      </c>
      <c r="N43" s="58">
        <v>74.776662698754635</v>
      </c>
      <c r="O43" s="57"/>
    </row>
    <row r="44" spans="1:15" x14ac:dyDescent="0.2">
      <c r="A44" s="55" t="s">
        <v>195</v>
      </c>
      <c r="B44" s="56">
        <v>15372284</v>
      </c>
      <c r="C44" s="57">
        <v>278357.14893141831</v>
      </c>
      <c r="D44" s="58">
        <v>18107.728749444021</v>
      </c>
      <c r="E44" s="57">
        <v>134234.45504685084</v>
      </c>
      <c r="F44" s="58">
        <v>8732.2388167464796</v>
      </c>
      <c r="G44" s="57">
        <v>121243.49962565822</v>
      </c>
      <c r="H44" s="58">
        <v>7887.1493413508506</v>
      </c>
      <c r="I44" s="57">
        <v>132143.49962565821</v>
      </c>
      <c r="J44" s="58">
        <v>8596.2176879934177</v>
      </c>
      <c r="K44" s="57">
        <v>21740</v>
      </c>
      <c r="L44" s="58">
        <v>1414.233564771507</v>
      </c>
      <c r="M44" s="57">
        <v>1139.1942589092052</v>
      </c>
      <c r="N44" s="58">
        <v>74.107026575179404</v>
      </c>
      <c r="O44" s="57"/>
    </row>
    <row r="45" spans="1:15" ht="11.25" customHeight="1" x14ac:dyDescent="0.2">
      <c r="A45" s="55" t="s">
        <v>196</v>
      </c>
      <c r="B45" s="56">
        <v>15190004.333333334</v>
      </c>
      <c r="C45" s="57">
        <v>276848.01355223352</v>
      </c>
      <c r="D45" s="58">
        <v>18225.670478889275</v>
      </c>
      <c r="E45" s="57">
        <v>136361.94402623241</v>
      </c>
      <c r="F45" s="58">
        <v>8977.0839450648655</v>
      </c>
      <c r="G45" s="57">
        <v>117865.30556509842</v>
      </c>
      <c r="H45" s="58">
        <v>7759.3990744592338</v>
      </c>
      <c r="I45" s="57">
        <v>128965.30556509842</v>
      </c>
      <c r="J45" s="58">
        <v>8490.1427764634445</v>
      </c>
      <c r="K45" s="57">
        <v>21480</v>
      </c>
      <c r="L45" s="58">
        <v>1414.0878125270667</v>
      </c>
      <c r="M45" s="57">
        <v>1140.763960902656</v>
      </c>
      <c r="N45" s="58">
        <v>75.099646838107503</v>
      </c>
      <c r="O45" s="57"/>
    </row>
    <row r="46" spans="1:15" ht="11.25" customHeight="1" x14ac:dyDescent="0.2">
      <c r="A46" s="55" t="s">
        <v>197</v>
      </c>
      <c r="B46" s="56">
        <v>15038117.666666666</v>
      </c>
      <c r="C46" s="57">
        <v>272117.06885028625</v>
      </c>
      <c r="D46" s="58">
        <v>18095.154917789885</v>
      </c>
      <c r="E46" s="57">
        <v>138629.47946067539</v>
      </c>
      <c r="F46" s="58">
        <v>9218.5393500384707</v>
      </c>
      <c r="G46" s="57">
        <v>111734.34173036178</v>
      </c>
      <c r="H46" s="58">
        <v>7430.0749739464363</v>
      </c>
      <c r="I46" s="57">
        <v>123334.34173036178</v>
      </c>
      <c r="J46" s="58">
        <v>8201.4481110055003</v>
      </c>
      <c r="K46" s="57">
        <v>20630</v>
      </c>
      <c r="L46" s="58">
        <v>1371.8472256490081</v>
      </c>
      <c r="M46" s="57">
        <v>1123.2476592491216</v>
      </c>
      <c r="N46" s="58">
        <v>74.693368155969452</v>
      </c>
      <c r="O46" s="57"/>
    </row>
    <row r="47" spans="1:15" ht="11.25" customHeight="1" x14ac:dyDescent="0.2">
      <c r="A47" s="55" t="s">
        <v>198</v>
      </c>
      <c r="B47" s="56">
        <v>14852642</v>
      </c>
      <c r="C47" s="57">
        <v>270347.92951569497</v>
      </c>
      <c r="D47" s="58">
        <v>18202.00941460078</v>
      </c>
      <c r="E47" s="57">
        <v>140383.25324782814</v>
      </c>
      <c r="F47" s="58">
        <v>9451.736145517285</v>
      </c>
      <c r="G47" s="57">
        <v>109212.76029618543</v>
      </c>
      <c r="H47" s="58">
        <v>7353.0864270602779</v>
      </c>
      <c r="I47" s="57">
        <v>121412.76029618543</v>
      </c>
      <c r="J47" s="58">
        <v>8174.4891108386928</v>
      </c>
      <c r="K47" s="57">
        <v>19630</v>
      </c>
      <c r="L47" s="58">
        <v>1321.6503838172359</v>
      </c>
      <c r="M47" s="57">
        <v>1121.9159716813563</v>
      </c>
      <c r="N47" s="58">
        <v>75.536458205978178</v>
      </c>
      <c r="O47" s="57"/>
    </row>
    <row r="48" spans="1:15" x14ac:dyDescent="0.2">
      <c r="A48" s="55" t="s">
        <v>199</v>
      </c>
      <c r="B48" s="56">
        <v>14697639</v>
      </c>
      <c r="C48" s="57">
        <v>266531.64978409652</v>
      </c>
      <c r="D48" s="58">
        <v>18134.317340635222</v>
      </c>
      <c r="E48" s="57">
        <v>140480.97211726202</v>
      </c>
      <c r="F48" s="58">
        <v>9558.0638575530411</v>
      </c>
      <c r="G48" s="57">
        <v>106882.95751833881</v>
      </c>
      <c r="H48" s="58">
        <v>7272.1174821574268</v>
      </c>
      <c r="I48" s="57">
        <v>119682.95751833881</v>
      </c>
      <c r="J48" s="58">
        <v>8143.0056567819365</v>
      </c>
      <c r="K48" s="57">
        <v>18060</v>
      </c>
      <c r="L48" s="58">
        <v>1228.7687838842687</v>
      </c>
      <c r="M48" s="57">
        <v>1107.720148495669</v>
      </c>
      <c r="N48" s="58">
        <v>75.367217040483112</v>
      </c>
      <c r="O48" s="57"/>
    </row>
    <row r="49" spans="1:15" x14ac:dyDescent="0.2">
      <c r="A49" s="55" t="s">
        <v>200</v>
      </c>
      <c r="B49" s="56">
        <v>14639803.666666666</v>
      </c>
      <c r="C49" s="57">
        <v>265610.12705307163</v>
      </c>
      <c r="D49" s="58">
        <v>18143.011552664379</v>
      </c>
      <c r="E49" s="57">
        <v>145220.89740372641</v>
      </c>
      <c r="F49" s="58">
        <v>9919.5932343259174</v>
      </c>
      <c r="G49" s="57">
        <v>103194.65431591673</v>
      </c>
      <c r="H49" s="58">
        <v>7048.9097166569518</v>
      </c>
      <c r="I49" s="57">
        <v>116394.65431591673</v>
      </c>
      <c r="J49" s="58">
        <v>7950.5611527383689</v>
      </c>
      <c r="K49" s="57">
        <v>16110</v>
      </c>
      <c r="L49" s="58">
        <v>1100.4245935811844</v>
      </c>
      <c r="M49" s="57">
        <v>1084.5753334285248</v>
      </c>
      <c r="N49" s="58">
        <v>74.084008100326628</v>
      </c>
      <c r="O49" s="57"/>
    </row>
    <row r="50" spans="1:15" x14ac:dyDescent="0.2">
      <c r="A50" s="55" t="s">
        <v>201</v>
      </c>
      <c r="B50" s="56">
        <v>14625051.333333332</v>
      </c>
      <c r="C50" s="57">
        <v>261148.78674729748</v>
      </c>
      <c r="D50" s="58">
        <v>17856.264623980409</v>
      </c>
      <c r="E50" s="57">
        <v>146859.60517738352</v>
      </c>
      <c r="F50" s="58">
        <v>10041.647159395739</v>
      </c>
      <c r="G50" s="57">
        <v>98481.332204105711</v>
      </c>
      <c r="H50" s="58">
        <v>6733.742669309313</v>
      </c>
      <c r="I50" s="57">
        <v>112581.33220410571</v>
      </c>
      <c r="J50" s="58">
        <v>7697.8418494512216</v>
      </c>
      <c r="K50" s="57">
        <v>14600</v>
      </c>
      <c r="L50" s="58">
        <v>998.28709433133849</v>
      </c>
      <c r="M50" s="57">
        <v>1207.8493658082014</v>
      </c>
      <c r="N50" s="58">
        <v>82.587700944015012</v>
      </c>
    </row>
    <row r="51" spans="1:15" x14ac:dyDescent="0.2">
      <c r="A51" s="55" t="s">
        <v>210</v>
      </c>
      <c r="B51" s="56">
        <v>14523210</v>
      </c>
      <c r="C51" s="57">
        <v>258117.26877653261</v>
      </c>
      <c r="D51" s="58">
        <v>17772.742305353473</v>
      </c>
      <c r="E51" s="57">
        <v>148198.89411321096</v>
      </c>
      <c r="F51" s="58">
        <v>10204.279502479891</v>
      </c>
      <c r="G51" s="57">
        <v>95421.852276099686</v>
      </c>
      <c r="H51" s="58">
        <v>6570.30038649167</v>
      </c>
      <c r="I51" s="57">
        <v>110721.85227609969</v>
      </c>
      <c r="J51" s="58">
        <v>7623.786495967468</v>
      </c>
      <c r="K51" s="57">
        <v>13320</v>
      </c>
      <c r="L51" s="58">
        <v>917.1526129554004</v>
      </c>
      <c r="M51" s="57">
        <v>1176.5223872219419</v>
      </c>
      <c r="N51" s="58">
        <v>81.009803426511212</v>
      </c>
    </row>
    <row r="52" spans="1:15" x14ac:dyDescent="0.2">
      <c r="A52" s="55" t="s">
        <v>263</v>
      </c>
      <c r="B52" s="56">
        <v>14057975.666666666</v>
      </c>
      <c r="C52" s="57">
        <v>246942.8866524784</v>
      </c>
      <c r="D52" s="58">
        <v>17566.034577653518</v>
      </c>
      <c r="E52" s="57">
        <v>144886.37158612534</v>
      </c>
      <c r="F52" s="58">
        <v>10306.346733098297</v>
      </c>
      <c r="G52" s="57">
        <v>88662.830337226376</v>
      </c>
      <c r="H52" s="58">
        <v>6306.9415141653553</v>
      </c>
      <c r="I52" s="57">
        <v>101262.83033722638</v>
      </c>
      <c r="J52" s="58">
        <v>7203.2298773524017</v>
      </c>
      <c r="K52" s="57">
        <v>12220</v>
      </c>
      <c r="L52" s="58">
        <v>869.25744429727877</v>
      </c>
      <c r="M52" s="57">
        <v>1173.6847291266604</v>
      </c>
      <c r="N52" s="58">
        <v>83.488886092584679</v>
      </c>
    </row>
    <row r="53" spans="1:15" x14ac:dyDescent="0.2">
      <c r="A53" s="55" t="s">
        <v>728</v>
      </c>
      <c r="B53" s="56">
        <v>13583008.143666666</v>
      </c>
      <c r="C53" s="57">
        <v>234606.90883156884</v>
      </c>
      <c r="D53" s="58">
        <v>17272.087769523921</v>
      </c>
      <c r="E53" s="57">
        <v>140608.28206683852</v>
      </c>
      <c r="F53" s="58">
        <v>10351.777793227622</v>
      </c>
      <c r="G53" s="57">
        <v>82025.637731730341</v>
      </c>
      <c r="H53" s="58">
        <v>6038.8418282717694</v>
      </c>
      <c r="I53" s="57">
        <v>94725.637731730341</v>
      </c>
      <c r="J53" s="58">
        <v>6973.8335374478856</v>
      </c>
      <c r="K53" s="57">
        <v>10830</v>
      </c>
      <c r="L53" s="58">
        <v>797.31970160451476</v>
      </c>
      <c r="M53" s="57">
        <v>1142.9890330000001</v>
      </c>
      <c r="N53" s="58">
        <v>84.148446420017805</v>
      </c>
    </row>
    <row r="54" spans="1:15" ht="51" x14ac:dyDescent="0.2">
      <c r="A54" s="61" t="s">
        <v>202</v>
      </c>
      <c r="B54" s="62" t="s">
        <v>144</v>
      </c>
      <c r="C54" s="62" t="s">
        <v>213</v>
      </c>
      <c r="D54" s="62" t="s">
        <v>146</v>
      </c>
      <c r="E54" s="62" t="s">
        <v>212</v>
      </c>
      <c r="F54" s="62" t="s">
        <v>148</v>
      </c>
      <c r="G54" s="62" t="s">
        <v>211</v>
      </c>
      <c r="H54" s="62" t="s">
        <v>149</v>
      </c>
      <c r="I54" s="62" t="s">
        <v>150</v>
      </c>
      <c r="J54" s="62" t="s">
        <v>151</v>
      </c>
      <c r="K54" s="63" t="s">
        <v>215</v>
      </c>
      <c r="L54" s="62" t="s">
        <v>152</v>
      </c>
      <c r="M54" s="62" t="s">
        <v>203</v>
      </c>
      <c r="N54" s="62" t="s">
        <v>204</v>
      </c>
    </row>
    <row r="55" spans="1:15" x14ac:dyDescent="0.2">
      <c r="A55" s="64" t="s">
        <v>173</v>
      </c>
      <c r="B55" s="56">
        <v>8624252.666666666</v>
      </c>
      <c r="C55" s="65">
        <v>46978.205037267493</v>
      </c>
      <c r="D55" s="65">
        <v>5447.2203972921052</v>
      </c>
      <c r="E55" s="65">
        <v>29776.442819940254</v>
      </c>
      <c r="F55" s="65">
        <v>3452.6403586282054</v>
      </c>
      <c r="G55" s="65">
        <v>16008.346106099079</v>
      </c>
      <c r="H55" s="65">
        <v>1856.2009631248914</v>
      </c>
      <c r="I55" s="65">
        <v>16008.346106099079</v>
      </c>
      <c r="J55" s="65">
        <v>1856.2009631248914</v>
      </c>
      <c r="K55" s="59">
        <v>0</v>
      </c>
      <c r="L55" s="59">
        <v>0</v>
      </c>
      <c r="M55" s="65">
        <v>1193.4161112281574</v>
      </c>
      <c r="N55" s="65">
        <v>138.37907553900797</v>
      </c>
    </row>
    <row r="56" spans="1:15" x14ac:dyDescent="0.2">
      <c r="A56" s="64" t="s">
        <v>174</v>
      </c>
      <c r="B56" s="56">
        <v>8937423</v>
      </c>
      <c r="C56" s="65">
        <v>50781.342680704613</v>
      </c>
      <c r="D56" s="65">
        <v>5681.8775032472577</v>
      </c>
      <c r="E56" s="65">
        <v>32992.621412960027</v>
      </c>
      <c r="F56" s="65">
        <v>3691.5139199476207</v>
      </c>
      <c r="G56" s="65">
        <v>16703.604990096926</v>
      </c>
      <c r="H56" s="65">
        <v>1868.9509257978418</v>
      </c>
      <c r="I56" s="65">
        <v>16703.604990096926</v>
      </c>
      <c r="J56" s="65">
        <v>1868.9509257978418</v>
      </c>
      <c r="K56" s="59">
        <v>0</v>
      </c>
      <c r="L56" s="59">
        <v>0</v>
      </c>
      <c r="M56" s="65">
        <v>1085.1162776476626</v>
      </c>
      <c r="N56" s="65">
        <v>121.41265750179471</v>
      </c>
    </row>
    <row r="57" spans="1:15" x14ac:dyDescent="0.2">
      <c r="A57" s="64" t="s">
        <v>175</v>
      </c>
      <c r="B57" s="56">
        <v>8998213.333333334</v>
      </c>
      <c r="C57" s="65">
        <v>53253.262814135618</v>
      </c>
      <c r="D57" s="65">
        <v>5918.2040746758194</v>
      </c>
      <c r="E57" s="65">
        <v>35321.930392427545</v>
      </c>
      <c r="F57" s="65">
        <v>3925.4382046688761</v>
      </c>
      <c r="G57" s="65">
        <v>16870.154123536791</v>
      </c>
      <c r="H57" s="65">
        <v>1874.8337585020718</v>
      </c>
      <c r="I57" s="65">
        <v>16870.154123536791</v>
      </c>
      <c r="J57" s="65">
        <v>1874.8337585020718</v>
      </c>
      <c r="K57" s="59">
        <v>0</v>
      </c>
      <c r="L57" s="59">
        <v>0</v>
      </c>
      <c r="M57" s="65">
        <v>1061.178298171284</v>
      </c>
      <c r="N57" s="65">
        <v>117.93211150487105</v>
      </c>
    </row>
    <row r="58" spans="1:15" x14ac:dyDescent="0.2">
      <c r="A58" s="64" t="s">
        <v>176</v>
      </c>
      <c r="B58" s="56">
        <v>8882495.333333334</v>
      </c>
      <c r="C58" s="65">
        <v>58237.467884099409</v>
      </c>
      <c r="D58" s="65">
        <v>6556.4310138786905</v>
      </c>
      <c r="E58" s="65">
        <v>35109.305926576526</v>
      </c>
      <c r="F58" s="65">
        <v>3952.639951841219</v>
      </c>
      <c r="G58" s="65">
        <v>22083.461561258126</v>
      </c>
      <c r="H58" s="65">
        <v>2486.1776710859094</v>
      </c>
      <c r="I58" s="65">
        <v>22083.461561258126</v>
      </c>
      <c r="J58" s="65">
        <v>2486.1776710859094</v>
      </c>
      <c r="K58" s="59">
        <v>0</v>
      </c>
      <c r="L58" s="59">
        <v>0</v>
      </c>
      <c r="M58" s="65">
        <v>1044.700396264757</v>
      </c>
      <c r="N58" s="65">
        <v>117.61339095156184</v>
      </c>
    </row>
    <row r="59" spans="1:15" x14ac:dyDescent="0.2">
      <c r="A59" s="64" t="s">
        <v>177</v>
      </c>
      <c r="B59" s="56">
        <v>8855926.333333334</v>
      </c>
      <c r="C59" s="65">
        <v>65014.951882962632</v>
      </c>
      <c r="D59" s="65">
        <v>7341.4061314228748</v>
      </c>
      <c r="E59" s="65">
        <v>35487.890009971183</v>
      </c>
      <c r="F59" s="65">
        <v>4007.2476525009315</v>
      </c>
      <c r="G59" s="65">
        <v>28512.058279231216</v>
      </c>
      <c r="H59" s="65">
        <v>3219.5455569580599</v>
      </c>
      <c r="I59" s="65">
        <v>28512.058279231216</v>
      </c>
      <c r="J59" s="65">
        <v>3219.5455569580599</v>
      </c>
      <c r="K59" s="59">
        <v>0</v>
      </c>
      <c r="L59" s="59">
        <v>0</v>
      </c>
      <c r="M59" s="65">
        <v>1015.0035937602478</v>
      </c>
      <c r="N59" s="65">
        <v>114.61292196388503</v>
      </c>
    </row>
    <row r="60" spans="1:15" x14ac:dyDescent="0.2">
      <c r="A60" s="64" t="s">
        <v>178</v>
      </c>
      <c r="B60" s="56">
        <v>8827751</v>
      </c>
      <c r="C60" s="65">
        <v>68478.620801199504</v>
      </c>
      <c r="D60" s="65">
        <v>7757.1989514882671</v>
      </c>
      <c r="E60" s="65">
        <v>35300.580512943518</v>
      </c>
      <c r="F60" s="65">
        <v>3998.8192363993412</v>
      </c>
      <c r="G60" s="65">
        <v>32190.310024033664</v>
      </c>
      <c r="H60" s="65">
        <v>3646.4904848396454</v>
      </c>
      <c r="I60" s="65">
        <v>33044.662902964941</v>
      </c>
      <c r="J60" s="65">
        <v>3743.2708402134294</v>
      </c>
      <c r="K60" s="59">
        <v>0</v>
      </c>
      <c r="L60" s="59">
        <v>0</v>
      </c>
      <c r="M60" s="65">
        <v>987.73026422232988</v>
      </c>
      <c r="N60" s="65">
        <v>111.88923024928205</v>
      </c>
    </row>
    <row r="61" spans="1:15" x14ac:dyDescent="0.2">
      <c r="A61" s="64" t="s">
        <v>179</v>
      </c>
      <c r="B61" s="56">
        <v>8974865</v>
      </c>
      <c r="C61" s="65">
        <v>72098.202043963553</v>
      </c>
      <c r="D61" s="65">
        <v>8033.3466903361268</v>
      </c>
      <c r="E61" s="65">
        <v>36689.563649022311</v>
      </c>
      <c r="F61" s="65">
        <v>4088.0351569658496</v>
      </c>
      <c r="G61" s="65">
        <v>34448.464043901658</v>
      </c>
      <c r="H61" s="65">
        <v>3838.3267095272918</v>
      </c>
      <c r="I61" s="65">
        <v>35767.718110195339</v>
      </c>
      <c r="J61" s="65">
        <v>3985.3210171067021</v>
      </c>
      <c r="K61" s="59">
        <v>0</v>
      </c>
      <c r="L61" s="59">
        <v>0</v>
      </c>
      <c r="M61" s="65">
        <v>960.17435103958212</v>
      </c>
      <c r="N61" s="65">
        <v>106.98482384298617</v>
      </c>
    </row>
    <row r="62" spans="1:15" x14ac:dyDescent="0.2">
      <c r="A62" s="64" t="s">
        <v>180</v>
      </c>
      <c r="B62" s="56">
        <v>9095938</v>
      </c>
      <c r="C62" s="65">
        <v>78287.481186651872</v>
      </c>
      <c r="D62" s="65">
        <v>8606.8617867285229</v>
      </c>
      <c r="E62" s="65">
        <v>39143.875462672666</v>
      </c>
      <c r="F62" s="65">
        <v>4303.4457207901669</v>
      </c>
      <c r="G62" s="65">
        <v>35597.528924820312</v>
      </c>
      <c r="H62" s="65">
        <v>3913.5632767967759</v>
      </c>
      <c r="I62" s="65">
        <v>37404.610753637986</v>
      </c>
      <c r="J62" s="65">
        <v>4112.2323781932091</v>
      </c>
      <c r="K62" s="65">
        <v>2305.5358387332062</v>
      </c>
      <c r="L62" s="65">
        <v>253.46872842946007</v>
      </c>
      <c r="M62" s="65">
        <v>1240.540960425692</v>
      </c>
      <c r="N62" s="65">
        <v>136.3840607121214</v>
      </c>
    </row>
    <row r="63" spans="1:15" x14ac:dyDescent="0.2">
      <c r="A63" s="64" t="s">
        <v>181</v>
      </c>
      <c r="B63" s="56">
        <v>9183816</v>
      </c>
      <c r="C63" s="65">
        <v>85838.102361958023</v>
      </c>
      <c r="D63" s="65">
        <v>9346.670530197689</v>
      </c>
      <c r="E63" s="65">
        <v>43079.430278083455</v>
      </c>
      <c r="F63" s="65">
        <v>4690.7984957542112</v>
      </c>
      <c r="G63" s="65">
        <v>36095.311581386508</v>
      </c>
      <c r="H63" s="65">
        <v>3930.31737366978</v>
      </c>
      <c r="I63" s="65">
        <v>38645.487948924434</v>
      </c>
      <c r="J63" s="65">
        <v>4207.9989351838531</v>
      </c>
      <c r="K63" s="65">
        <v>5439.852965484235</v>
      </c>
      <c r="L63" s="65">
        <v>592.33035216344001</v>
      </c>
      <c r="M63" s="65">
        <v>1223.5075370038239</v>
      </c>
      <c r="N63" s="65">
        <v>133.22430861025788</v>
      </c>
    </row>
    <row r="64" spans="1:15" x14ac:dyDescent="0.2">
      <c r="A64" s="64" t="s">
        <v>182</v>
      </c>
      <c r="B64" s="56">
        <v>9415502</v>
      </c>
      <c r="C64" s="65">
        <v>89640.856927941873</v>
      </c>
      <c r="D64" s="65">
        <v>9520.5605530052326</v>
      </c>
      <c r="E64" s="65">
        <v>45403.384886898792</v>
      </c>
      <c r="F64" s="65">
        <v>4822.1948109510031</v>
      </c>
      <c r="G64" s="65">
        <v>36731.784720214717</v>
      </c>
      <c r="H64" s="65">
        <v>3901.2030075735433</v>
      </c>
      <c r="I64" s="65">
        <v>42229.688602323702</v>
      </c>
      <c r="J64" s="65">
        <v>4485.1234275478564</v>
      </c>
      <c r="K64" s="65">
        <v>6258.2485427481352</v>
      </c>
      <c r="L64" s="65">
        <v>664.67497354343243</v>
      </c>
      <c r="M64" s="65">
        <v>1247.4387780802422</v>
      </c>
      <c r="N64" s="65">
        <v>132.48776093725456</v>
      </c>
    </row>
    <row r="65" spans="1:14" x14ac:dyDescent="0.2">
      <c r="A65" s="64" t="s">
        <v>183</v>
      </c>
      <c r="B65" s="56">
        <v>9667063</v>
      </c>
      <c r="C65" s="65">
        <v>92768.406594024898</v>
      </c>
      <c r="D65" s="65">
        <v>9596.3382667543283</v>
      </c>
      <c r="E65" s="65">
        <v>47942.346072054577</v>
      </c>
      <c r="F65" s="65">
        <v>4959.3497085986282</v>
      </c>
      <c r="G65" s="65">
        <v>37285.478594862201</v>
      </c>
      <c r="H65" s="65">
        <v>3856.960339956634</v>
      </c>
      <c r="I65" s="65">
        <v>43212.372552542955</v>
      </c>
      <c r="J65" s="65">
        <v>4470.0621639212395</v>
      </c>
      <c r="K65" s="65">
        <v>6230.4235047658967</v>
      </c>
      <c r="L65" s="65">
        <v>644.50014495259802</v>
      </c>
      <c r="M65" s="65">
        <v>1310.1584223422117</v>
      </c>
      <c r="N65" s="65">
        <v>135.52807324646707</v>
      </c>
    </row>
    <row r="66" spans="1:14" x14ac:dyDescent="0.2">
      <c r="A66" s="64" t="s">
        <v>184</v>
      </c>
      <c r="B66" s="56">
        <v>10123644</v>
      </c>
      <c r="C66" s="65">
        <v>100206.57712252143</v>
      </c>
      <c r="D66" s="65">
        <v>9898.2715238229848</v>
      </c>
      <c r="E66" s="65">
        <v>52569.102627921369</v>
      </c>
      <c r="F66" s="65">
        <v>5192.7055739930574</v>
      </c>
      <c r="G66" s="65">
        <v>39564.523410654161</v>
      </c>
      <c r="H66" s="65">
        <v>3908.1306504509798</v>
      </c>
      <c r="I66" s="65">
        <v>46586.136501539746</v>
      </c>
      <c r="J66" s="65">
        <v>4601.7161904883014</v>
      </c>
      <c r="K66" s="65">
        <v>6701.9534171969281</v>
      </c>
      <c r="L66" s="65">
        <v>662.00998545552648</v>
      </c>
      <c r="M66" s="65">
        <v>1370.9976667489489</v>
      </c>
      <c r="N66" s="65">
        <v>135.42531392342013</v>
      </c>
    </row>
    <row r="67" spans="1:14" s="60" customFormat="1" x14ac:dyDescent="0.2">
      <c r="A67" s="64" t="s">
        <v>185</v>
      </c>
      <c r="B67" s="56">
        <v>10575203</v>
      </c>
      <c r="C67" s="65">
        <v>110733.53926884737</v>
      </c>
      <c r="D67" s="65">
        <v>10471.055663787009</v>
      </c>
      <c r="E67" s="65">
        <v>57768.894852292906</v>
      </c>
      <c r="F67" s="65">
        <v>5462.6747923697449</v>
      </c>
      <c r="G67" s="65">
        <v>44038.860108567329</v>
      </c>
      <c r="H67" s="65">
        <v>4164.3512761473539</v>
      </c>
      <c r="I67" s="65">
        <v>53106.53173041455</v>
      </c>
      <c r="J67" s="65">
        <v>5021.7978539432816</v>
      </c>
      <c r="K67" s="65">
        <v>7580.8210095886325</v>
      </c>
      <c r="L67" s="65">
        <v>716.84874603245271</v>
      </c>
      <c r="M67" s="65">
        <v>1344.9632983985077</v>
      </c>
      <c r="N67" s="65">
        <v>127.18084923745747</v>
      </c>
    </row>
    <row r="68" spans="1:14" s="60" customFormat="1" x14ac:dyDescent="0.2">
      <c r="A68" s="64" t="s">
        <v>186</v>
      </c>
      <c r="B68" s="56">
        <v>10856956</v>
      </c>
      <c r="C68" s="65">
        <v>121902.4947883242</v>
      </c>
      <c r="D68" s="65">
        <v>11228.05460281171</v>
      </c>
      <c r="E68" s="65">
        <v>62658.093663095402</v>
      </c>
      <c r="F68" s="65">
        <v>5771.2395318812569</v>
      </c>
      <c r="G68" s="65">
        <v>49671.614278282512</v>
      </c>
      <c r="H68" s="65">
        <v>4575.0958443860791</v>
      </c>
      <c r="I68" s="65">
        <v>62019.789489286959</v>
      </c>
      <c r="J68" s="65">
        <v>5712.4473461333873</v>
      </c>
      <c r="K68" s="65">
        <v>8271.9845633137975</v>
      </c>
      <c r="L68" s="65">
        <v>761.9064278526871</v>
      </c>
      <c r="M68" s="65">
        <v>1300.8022836324699</v>
      </c>
      <c r="N68" s="65">
        <v>119.81279869168392</v>
      </c>
    </row>
    <row r="69" spans="1:14" s="60" customFormat="1" x14ac:dyDescent="0.2">
      <c r="A69" s="64" t="s">
        <v>187</v>
      </c>
      <c r="B69" s="56">
        <v>11116406</v>
      </c>
      <c r="C69" s="65">
        <v>128186.83890006132</v>
      </c>
      <c r="D69" s="65">
        <v>11531.320365598496</v>
      </c>
      <c r="E69" s="65">
        <v>65128.058587410036</v>
      </c>
      <c r="F69" s="65">
        <v>5858.7333520753054</v>
      </c>
      <c r="G69" s="65">
        <v>53325.928069052788</v>
      </c>
      <c r="H69" s="65">
        <v>4797.0475411794769</v>
      </c>
      <c r="I69" s="65">
        <v>69029.422242524437</v>
      </c>
      <c r="J69" s="65">
        <v>6209.688836708955</v>
      </c>
      <c r="K69" s="65">
        <v>8472.5780477016324</v>
      </c>
      <c r="L69" s="65">
        <v>762.16882036349091</v>
      </c>
      <c r="M69" s="65">
        <v>1260.2741958968618</v>
      </c>
      <c r="N69" s="65">
        <v>113.3706519802229</v>
      </c>
    </row>
    <row r="70" spans="1:14" s="60" customFormat="1" x14ac:dyDescent="0.2">
      <c r="A70" s="64" t="s">
        <v>188</v>
      </c>
      <c r="B70" s="56">
        <v>11285613</v>
      </c>
      <c r="C70" s="65">
        <v>130081.23339368848</v>
      </c>
      <c r="D70" s="65">
        <v>11526.288682208798</v>
      </c>
      <c r="E70" s="65">
        <v>65927.38332846119</v>
      </c>
      <c r="F70" s="65">
        <v>5841.7193047875371</v>
      </c>
      <c r="G70" s="65">
        <v>54474.07418547562</v>
      </c>
      <c r="H70" s="65">
        <v>4826.8600195200397</v>
      </c>
      <c r="I70" s="65">
        <v>73576.988046590428</v>
      </c>
      <c r="J70" s="65">
        <v>6519.5384642899262</v>
      </c>
      <c r="K70" s="65">
        <v>8472.0391004037465</v>
      </c>
      <c r="L70" s="65">
        <v>750.69374613534478</v>
      </c>
      <c r="M70" s="65">
        <v>1207.7367793479386</v>
      </c>
      <c r="N70" s="65">
        <v>107.01561176587737</v>
      </c>
    </row>
    <row r="71" spans="1:14" s="60" customFormat="1" x14ac:dyDescent="0.2">
      <c r="A71" s="64" t="s">
        <v>189</v>
      </c>
      <c r="B71" s="56">
        <v>11442148</v>
      </c>
      <c r="C71" s="65">
        <v>131706.92398648727</v>
      </c>
      <c r="D71" s="65">
        <v>11510.681734451195</v>
      </c>
      <c r="E71" s="65">
        <v>68530.911446377257</v>
      </c>
      <c r="F71" s="65">
        <v>5989.3397154430495</v>
      </c>
      <c r="G71" s="65">
        <v>53583.368307950353</v>
      </c>
      <c r="H71" s="65">
        <v>4682.9815789789081</v>
      </c>
      <c r="I71" s="65">
        <v>76226.280174588202</v>
      </c>
      <c r="J71" s="65">
        <v>6661.8855283630483</v>
      </c>
      <c r="K71" s="65">
        <v>8436.7765038986963</v>
      </c>
      <c r="L71" s="65">
        <v>737.34201864009242</v>
      </c>
      <c r="M71" s="65">
        <v>1155.8677282609895</v>
      </c>
      <c r="N71" s="65">
        <v>101.01842138914733</v>
      </c>
    </row>
    <row r="72" spans="1:14" s="60" customFormat="1" x14ac:dyDescent="0.2">
      <c r="A72" s="64" t="s">
        <v>190</v>
      </c>
      <c r="B72" s="56">
        <v>11761875</v>
      </c>
      <c r="C72" s="65">
        <v>139592.50635420889</v>
      </c>
      <c r="D72" s="65">
        <v>11868.218830263788</v>
      </c>
      <c r="E72" s="65">
        <v>72774.650637382147</v>
      </c>
      <c r="F72" s="65">
        <v>6187.3341314528625</v>
      </c>
      <c r="G72" s="65">
        <v>57267.979016504418</v>
      </c>
      <c r="H72" s="65">
        <v>4868.9498074502935</v>
      </c>
      <c r="I72" s="65">
        <v>82367.518504807871</v>
      </c>
      <c r="J72" s="65">
        <v>7002.9241515326321</v>
      </c>
      <c r="K72" s="65">
        <v>8423.5388546459471</v>
      </c>
      <c r="L72" s="65">
        <v>716.17313180474605</v>
      </c>
      <c r="M72" s="65">
        <v>1126.3378456763705</v>
      </c>
      <c r="N72" s="65">
        <v>95.761759555884638</v>
      </c>
    </row>
    <row r="73" spans="1:14" s="60" customFormat="1" x14ac:dyDescent="0.2">
      <c r="A73" s="64" t="s">
        <v>191</v>
      </c>
      <c r="B73" s="56">
        <v>12291850</v>
      </c>
      <c r="C73" s="65">
        <v>167403.86977964296</v>
      </c>
      <c r="D73" s="65">
        <v>13619.094748117084</v>
      </c>
      <c r="E73" s="65">
        <v>80142.037613213164</v>
      </c>
      <c r="F73" s="65">
        <v>6519.9329322447938</v>
      </c>
      <c r="G73" s="65">
        <v>72886.551058093173</v>
      </c>
      <c r="H73" s="65">
        <v>5929.6648639621517</v>
      </c>
      <c r="I73" s="65">
        <v>85356.283022770222</v>
      </c>
      <c r="J73" s="65">
        <v>6944.1364011739661</v>
      </c>
      <c r="K73" s="65">
        <v>13293.610829763453</v>
      </c>
      <c r="L73" s="65">
        <v>1081.4979705872959</v>
      </c>
      <c r="M73" s="65">
        <v>1081.6702785731757</v>
      </c>
      <c r="N73" s="65">
        <v>87.998981322842013</v>
      </c>
    </row>
    <row r="74" spans="1:14" s="60" customFormat="1" x14ac:dyDescent="0.2">
      <c r="A74" s="64" t="s">
        <v>192</v>
      </c>
      <c r="B74" s="56">
        <v>13284116</v>
      </c>
      <c r="C74" s="65">
        <v>211767.3580398866</v>
      </c>
      <c r="D74" s="65">
        <v>15941.396329261699</v>
      </c>
      <c r="E74" s="65">
        <v>104489.9912411289</v>
      </c>
      <c r="F74" s="65">
        <v>7865.7843127182032</v>
      </c>
      <c r="G74" s="65">
        <v>85484.796165973923</v>
      </c>
      <c r="H74" s="65">
        <v>6435.1136474548948</v>
      </c>
      <c r="I74" s="65">
        <v>94185.639895025364</v>
      </c>
      <c r="J74" s="65">
        <v>7090.0946585399706</v>
      </c>
      <c r="K74" s="65">
        <v>20709.749306418551</v>
      </c>
      <c r="L74" s="65">
        <v>1558.9858825697211</v>
      </c>
      <c r="M74" s="65">
        <v>1082.8213263652242</v>
      </c>
      <c r="N74" s="65">
        <v>81.512486518878944</v>
      </c>
    </row>
    <row r="75" spans="1:14" s="60" customFormat="1" x14ac:dyDescent="0.2">
      <c r="A75" s="64" t="s">
        <v>193</v>
      </c>
      <c r="B75" s="56">
        <v>13660597</v>
      </c>
      <c r="C75" s="65">
        <v>230021.32852445979</v>
      </c>
      <c r="D75" s="65">
        <v>16838.30717826313</v>
      </c>
      <c r="E75" s="65">
        <v>117065.31376819583</v>
      </c>
      <c r="F75" s="65">
        <v>8569.5605959385102</v>
      </c>
      <c r="G75" s="65">
        <v>88103.880038923206</v>
      </c>
      <c r="H75" s="65">
        <v>6449.4897286643627</v>
      </c>
      <c r="I75" s="65">
        <v>96354.451745617233</v>
      </c>
      <c r="J75" s="65">
        <v>7053.4583331619569</v>
      </c>
      <c r="K75" s="65">
        <v>23778.326453045585</v>
      </c>
      <c r="L75" s="65">
        <v>1740.6506064885441</v>
      </c>
      <c r="M75" s="65">
        <v>1073.8082642951631</v>
      </c>
      <c r="N75" s="65">
        <v>78.60624717171315</v>
      </c>
    </row>
    <row r="76" spans="1:14" s="60" customFormat="1" x14ac:dyDescent="0.2">
      <c r="A76" s="64" t="s">
        <v>194</v>
      </c>
      <c r="B76" s="56">
        <v>13593731</v>
      </c>
      <c r="C76" s="65">
        <v>223243.47808096197</v>
      </c>
      <c r="D76" s="65">
        <v>16422.531686184018</v>
      </c>
      <c r="E76" s="65">
        <v>114202.20870823003</v>
      </c>
      <c r="F76" s="65">
        <v>8401.09376213418</v>
      </c>
      <c r="G76" s="65">
        <v>85884.160088207733</v>
      </c>
      <c r="H76" s="65">
        <v>6317.9240554493635</v>
      </c>
      <c r="I76" s="65">
        <v>94681.985797044355</v>
      </c>
      <c r="J76" s="65">
        <v>6965.121334021128</v>
      </c>
      <c r="K76" s="65">
        <v>22110.763624804949</v>
      </c>
      <c r="L76" s="65">
        <v>1626.5412067374991</v>
      </c>
      <c r="M76" s="65">
        <v>1046.3456597192787</v>
      </c>
      <c r="N76" s="65">
        <v>76.972661862977773</v>
      </c>
    </row>
    <row r="77" spans="1:14" s="60" customFormat="1" x14ac:dyDescent="0.2">
      <c r="A77" s="64" t="s">
        <v>195</v>
      </c>
      <c r="B77" s="56">
        <v>13309340</v>
      </c>
      <c r="C77" s="65">
        <v>217049.33095218687</v>
      </c>
      <c r="D77" s="65">
        <v>16308.046150461771</v>
      </c>
      <c r="E77" s="65">
        <v>116068.03042411109</v>
      </c>
      <c r="F77" s="65">
        <v>8720.7953530461382</v>
      </c>
      <c r="G77" s="65">
        <v>80180.257926233578</v>
      </c>
      <c r="H77" s="65">
        <v>6024.3601806125307</v>
      </c>
      <c r="I77" s="65">
        <v>89609.56166831743</v>
      </c>
      <c r="J77" s="65">
        <v>6732.8328578515111</v>
      </c>
      <c r="K77" s="65">
        <v>19782.97923290679</v>
      </c>
      <c r="L77" s="65">
        <v>1486.398216057805</v>
      </c>
      <c r="M77" s="65">
        <v>1018.0633689354032</v>
      </c>
      <c r="N77" s="65">
        <v>76.492400745296408</v>
      </c>
    </row>
    <row r="78" spans="1:14" s="60" customFormat="1" x14ac:dyDescent="0.2">
      <c r="A78" s="64" t="s">
        <v>196</v>
      </c>
      <c r="B78" s="56">
        <v>13117274.333333334</v>
      </c>
      <c r="C78" s="65">
        <v>214948.45794855847</v>
      </c>
      <c r="D78" s="65">
        <v>16386.670926164599</v>
      </c>
      <c r="E78" s="65">
        <v>118012.98165855216</v>
      </c>
      <c r="F78" s="65">
        <v>8996.7609626536596</v>
      </c>
      <c r="G78" s="65">
        <v>76365.186519534764</v>
      </c>
      <c r="H78" s="65">
        <v>5821.7267230187599</v>
      </c>
      <c r="I78" s="65">
        <v>85892.802147955459</v>
      </c>
      <c r="J78" s="65">
        <v>6548.0678352275154</v>
      </c>
      <c r="K78" s="65">
        <v>19550.313873375777</v>
      </c>
      <c r="L78" s="65">
        <v>1490.4250209736747</v>
      </c>
      <c r="M78" s="65">
        <v>1019.9758970957556</v>
      </c>
      <c r="N78" s="65">
        <v>77.758219518502784</v>
      </c>
    </row>
    <row r="79" spans="1:14" s="60" customFormat="1" x14ac:dyDescent="0.2">
      <c r="A79" s="64" t="s">
        <v>197</v>
      </c>
      <c r="B79" s="56">
        <v>12953141.666666666</v>
      </c>
      <c r="C79" s="65">
        <v>211314.24449099181</v>
      </c>
      <c r="D79" s="65">
        <v>16313.744567063859</v>
      </c>
      <c r="E79" s="65">
        <v>120089.87881980232</v>
      </c>
      <c r="F79" s="65">
        <v>9271.1005492079967</v>
      </c>
      <c r="G79" s="65">
        <v>71450.032749046382</v>
      </c>
      <c r="H79" s="65">
        <v>5516.0388566516149</v>
      </c>
      <c r="I79" s="65">
        <v>81441.811131294962</v>
      </c>
      <c r="J79" s="65">
        <v>6287.4176186056511</v>
      </c>
      <c r="K79" s="65">
        <v>18769.516482495274</v>
      </c>
      <c r="L79" s="65">
        <v>1449.0319773770668</v>
      </c>
      <c r="M79" s="65">
        <v>1004.8164396478464</v>
      </c>
      <c r="N79" s="65">
        <v>77.573183827180657</v>
      </c>
    </row>
    <row r="80" spans="1:14" s="60" customFormat="1" x14ac:dyDescent="0.2">
      <c r="A80" s="64" t="s">
        <v>205</v>
      </c>
      <c r="B80" s="56">
        <v>12748586.666666666</v>
      </c>
      <c r="C80" s="65">
        <v>208827.34205694252</v>
      </c>
      <c r="D80" s="65">
        <v>16380.43082869389</v>
      </c>
      <c r="E80" s="65">
        <v>121575.63486392995</v>
      </c>
      <c r="F80" s="65">
        <v>9536.4010178328226</v>
      </c>
      <c r="G80" s="65">
        <v>68384.408991127159</v>
      </c>
      <c r="H80" s="65">
        <v>5364.0776643837507</v>
      </c>
      <c r="I80" s="65">
        <v>78982.897561989172</v>
      </c>
      <c r="J80" s="65">
        <v>6195.4238243917107</v>
      </c>
      <c r="K80" s="65">
        <v>17862.959024036252</v>
      </c>
      <c r="L80" s="65">
        <v>1401.1717134685978</v>
      </c>
      <c r="M80" s="65">
        <v>1004.3391778491501</v>
      </c>
      <c r="N80" s="65">
        <v>78.780433008716543</v>
      </c>
    </row>
    <row r="81" spans="1:14" s="60" customFormat="1" x14ac:dyDescent="0.2">
      <c r="A81" s="64" t="s">
        <v>206</v>
      </c>
      <c r="B81" s="56">
        <v>12576516.333333334</v>
      </c>
      <c r="C81" s="65">
        <v>203877.8082891638</v>
      </c>
      <c r="D81" s="65">
        <v>16210.992208454212</v>
      </c>
      <c r="E81" s="65">
        <v>121193.03921400337</v>
      </c>
      <c r="F81" s="65">
        <v>9636.4554382033584</v>
      </c>
      <c r="G81" s="65">
        <v>65254.770783937536</v>
      </c>
      <c r="H81" s="65">
        <v>5188.6205253026637</v>
      </c>
      <c r="I81" s="65">
        <v>76407.638434464403</v>
      </c>
      <c r="J81" s="65">
        <v>6075.4215562818736</v>
      </c>
      <c r="K81" s="65">
        <v>16438.367214289585</v>
      </c>
      <c r="L81" s="65">
        <v>1307.0684105677688</v>
      </c>
      <c r="M81" s="65">
        <v>991.63107693332279</v>
      </c>
      <c r="N81" s="65">
        <v>78.847834380420721</v>
      </c>
    </row>
    <row r="82" spans="1:14" s="60" customFormat="1" x14ac:dyDescent="0.2">
      <c r="A82" s="64" t="s">
        <v>200</v>
      </c>
      <c r="B82" s="56">
        <v>12500288.666666666</v>
      </c>
      <c r="C82" s="65">
        <v>202670.60617648184</v>
      </c>
      <c r="D82" s="65">
        <v>16213.274075575897</v>
      </c>
      <c r="E82" s="65">
        <v>125365.99161976347</v>
      </c>
      <c r="F82" s="65">
        <v>10029.047725438939</v>
      </c>
      <c r="G82" s="65">
        <v>61676.759429231839</v>
      </c>
      <c r="H82" s="65">
        <v>4934.0268112127205</v>
      </c>
      <c r="I82" s="65">
        <v>73407.034368445282</v>
      </c>
      <c r="J82" s="65">
        <v>5872.427135558306</v>
      </c>
      <c r="K82" s="65">
        <v>14656.943289001307</v>
      </c>
      <c r="L82" s="65">
        <v>1172.5283855312548</v>
      </c>
      <c r="M82" s="65">
        <v>970.91183848521541</v>
      </c>
      <c r="N82" s="65">
        <v>77.671153392981552</v>
      </c>
    </row>
    <row r="83" spans="1:14" s="60" customFormat="1" x14ac:dyDescent="0.2">
      <c r="A83" s="64" t="s">
        <v>201</v>
      </c>
      <c r="B83" s="56">
        <v>12463235.666666666</v>
      </c>
      <c r="C83" s="65">
        <v>198402.37384258179</v>
      </c>
      <c r="D83" s="65">
        <v>15919.010050753952</v>
      </c>
      <c r="E83" s="65">
        <v>126526.8153281851</v>
      </c>
      <c r="F83" s="65">
        <v>10152.003758268427</v>
      </c>
      <c r="G83" s="65">
        <v>57508.0674394261</v>
      </c>
      <c r="H83" s="65">
        <v>4614.2164825811105</v>
      </c>
      <c r="I83" s="65">
        <v>70113.34619270658</v>
      </c>
      <c r="J83" s="65">
        <v>5625.6134496619543</v>
      </c>
      <c r="K83" s="65">
        <v>13286.224322699089</v>
      </c>
      <c r="L83" s="65">
        <v>1066.03330612078</v>
      </c>
      <c r="M83" s="65">
        <v>1081.2667522715017</v>
      </c>
      <c r="N83" s="65">
        <v>86.75650378363504</v>
      </c>
    </row>
    <row r="84" spans="1:14" s="60" customFormat="1" x14ac:dyDescent="0.2">
      <c r="A84" s="64" t="s">
        <v>210</v>
      </c>
      <c r="B84" s="56">
        <v>12334692.333333334</v>
      </c>
      <c r="C84" s="65">
        <v>195319.87686108905</v>
      </c>
      <c r="D84" s="65">
        <v>15835.001926497644</v>
      </c>
      <c r="E84" s="65">
        <v>127549.50112290519</v>
      </c>
      <c r="F84" s="65">
        <v>10340.712007725946</v>
      </c>
      <c r="G84" s="65">
        <v>54598.873628886162</v>
      </c>
      <c r="H84" s="65">
        <v>4426.4479529284972</v>
      </c>
      <c r="I84" s="65">
        <v>68208.455473310518</v>
      </c>
      <c r="J84" s="65">
        <v>5529.8059838090685</v>
      </c>
      <c r="K84" s="65">
        <v>12118.279268256667</v>
      </c>
      <c r="L84" s="65">
        <v>982.45492800077125</v>
      </c>
      <c r="M84" s="65">
        <v>1053.2228410410823</v>
      </c>
      <c r="N84" s="65">
        <v>85.38703784243144</v>
      </c>
    </row>
    <row r="85" spans="1:14" s="60" customFormat="1" x14ac:dyDescent="0.2">
      <c r="A85" s="64" t="s">
        <v>263</v>
      </c>
      <c r="B85" s="56">
        <v>11836959.666666666</v>
      </c>
      <c r="C85" s="65">
        <v>184040.76142905507</v>
      </c>
      <c r="D85" s="65">
        <v>15547.975714348418</v>
      </c>
      <c r="E85" s="65">
        <v>124393.24199335402</v>
      </c>
      <c r="F85" s="65">
        <v>10508.884502128547</v>
      </c>
      <c r="G85" s="65">
        <v>47480.692992648968</v>
      </c>
      <c r="H85" s="65">
        <v>4011.2236866326775</v>
      </c>
      <c r="I85" s="65">
        <v>58683.800233067654</v>
      </c>
      <c r="J85" s="65">
        <v>4957.6751028664476</v>
      </c>
      <c r="K85" s="65">
        <v>11116.143873537896</v>
      </c>
      <c r="L85" s="65">
        <v>939.10465073572766</v>
      </c>
      <c r="M85" s="65">
        <v>1050.6825695141863</v>
      </c>
      <c r="N85" s="65">
        <v>88.762874851466194</v>
      </c>
    </row>
    <row r="86" spans="1:14" s="60" customFormat="1" x14ac:dyDescent="0.2">
      <c r="A86" s="64" t="s">
        <v>728</v>
      </c>
      <c r="B86" s="56">
        <v>11375318.239666667</v>
      </c>
      <c r="C86" s="65">
        <v>174358.113514903</v>
      </c>
      <c r="D86" s="65">
        <v>15327.756977110494</v>
      </c>
      <c r="E86" s="65">
        <v>120471.66062000072</v>
      </c>
      <c r="F86" s="65">
        <v>10590.618924392476</v>
      </c>
      <c r="G86" s="65">
        <v>43003.771086910616</v>
      </c>
      <c r="H86" s="65">
        <v>3780.4455383896811</v>
      </c>
      <c r="I86" s="65">
        <v>54328.36108691062</v>
      </c>
      <c r="J86" s="65">
        <v>4775.986037688438</v>
      </c>
      <c r="K86" s="65">
        <v>9859.4780256500726</v>
      </c>
      <c r="L86" s="65">
        <v>866.7430499895172</v>
      </c>
      <c r="M86" s="65">
        <v>1023.2037823415999</v>
      </c>
      <c r="N86" s="65">
        <v>89.949464338817748</v>
      </c>
    </row>
    <row r="87" spans="1:14" s="60" customFormat="1" ht="51" x14ac:dyDescent="0.2">
      <c r="A87" s="66" t="s">
        <v>207</v>
      </c>
      <c r="B87" s="67" t="s">
        <v>144</v>
      </c>
      <c r="C87" s="67" t="s">
        <v>145</v>
      </c>
      <c r="D87" s="67" t="s">
        <v>146</v>
      </c>
      <c r="E87" s="67" t="s">
        <v>147</v>
      </c>
      <c r="F87" s="67" t="s">
        <v>148</v>
      </c>
      <c r="G87" s="67" t="s">
        <v>211</v>
      </c>
      <c r="H87" s="67" t="s">
        <v>149</v>
      </c>
      <c r="I87" s="67" t="s">
        <v>150</v>
      </c>
      <c r="J87" s="67" t="s">
        <v>151</v>
      </c>
      <c r="K87" s="68" t="s">
        <v>215</v>
      </c>
      <c r="L87" s="67" t="s">
        <v>152</v>
      </c>
      <c r="M87" s="67" t="s">
        <v>203</v>
      </c>
      <c r="N87" s="67" t="s">
        <v>204</v>
      </c>
    </row>
    <row r="88" spans="1:14" s="60" customFormat="1" x14ac:dyDescent="0.2">
      <c r="A88" s="64" t="s">
        <v>173</v>
      </c>
      <c r="B88" s="56">
        <v>1183147</v>
      </c>
      <c r="C88" s="65">
        <v>9547.6671485830611</v>
      </c>
      <c r="D88" s="65">
        <v>8069.7218085183504</v>
      </c>
      <c r="E88" s="65">
        <v>3833.4943035452061</v>
      </c>
      <c r="F88" s="65">
        <v>3240.082849844699</v>
      </c>
      <c r="G88" s="65">
        <v>5661.5851381328821</v>
      </c>
      <c r="H88" s="65">
        <v>4785.1916440923078</v>
      </c>
      <c r="I88" s="65">
        <v>5661.5851381328821</v>
      </c>
      <c r="J88" s="65">
        <v>4785.1916440923078</v>
      </c>
      <c r="K88" s="59">
        <v>0</v>
      </c>
      <c r="L88" s="59">
        <v>0</v>
      </c>
      <c r="M88" s="65">
        <v>52.587706904972087</v>
      </c>
      <c r="N88" s="65">
        <v>44.44731458134288</v>
      </c>
    </row>
    <row r="89" spans="1:14" s="60" customFormat="1" x14ac:dyDescent="0.2">
      <c r="A89" s="64" t="s">
        <v>174</v>
      </c>
      <c r="B89" s="56">
        <v>1235833.333333334</v>
      </c>
      <c r="C89" s="65">
        <v>10219.988939273144</v>
      </c>
      <c r="D89" s="65">
        <v>8269.7145833632949</v>
      </c>
      <c r="E89" s="65">
        <v>4278.7308154327511</v>
      </c>
      <c r="F89" s="65">
        <v>3462.223181739244</v>
      </c>
      <c r="G89" s="65">
        <v>5843.6182044983334</v>
      </c>
      <c r="H89" s="65">
        <v>4728.4840494929167</v>
      </c>
      <c r="I89" s="65">
        <v>5843.6182044983334</v>
      </c>
      <c r="J89" s="65">
        <v>4728.4840494929167</v>
      </c>
      <c r="K89" s="59">
        <v>0</v>
      </c>
      <c r="L89" s="59">
        <v>0</v>
      </c>
      <c r="M89" s="65">
        <v>97.639919342058334</v>
      </c>
      <c r="N89" s="65">
        <v>79.007352131132791</v>
      </c>
    </row>
    <row r="90" spans="1:14" s="60" customFormat="1" x14ac:dyDescent="0.2">
      <c r="A90" s="64" t="s">
        <v>175</v>
      </c>
      <c r="B90" s="56">
        <v>1261656</v>
      </c>
      <c r="C90" s="65">
        <v>10818.882061872377</v>
      </c>
      <c r="D90" s="65">
        <v>8575.144145371145</v>
      </c>
      <c r="E90" s="65">
        <v>4686.0376684969069</v>
      </c>
      <c r="F90" s="65">
        <v>3714.1959999373103</v>
      </c>
      <c r="G90" s="65">
        <v>6006.6275162794691</v>
      </c>
      <c r="H90" s="65">
        <v>4760.9075027420067</v>
      </c>
      <c r="I90" s="65">
        <v>6006.6275162794691</v>
      </c>
      <c r="J90" s="65">
        <v>4760.9075027420067</v>
      </c>
      <c r="K90" s="59">
        <v>0</v>
      </c>
      <c r="L90" s="59">
        <v>0</v>
      </c>
      <c r="M90" s="65">
        <v>126.21687709600053</v>
      </c>
      <c r="N90" s="65">
        <v>100.04064269182767</v>
      </c>
    </row>
    <row r="91" spans="1:14" s="60" customFormat="1" x14ac:dyDescent="0.2">
      <c r="A91" s="64" t="s">
        <v>176</v>
      </c>
      <c r="B91" s="56">
        <v>1292270</v>
      </c>
      <c r="C91" s="65">
        <v>13953.017421037806</v>
      </c>
      <c r="D91" s="65">
        <v>10797.292687315969</v>
      </c>
      <c r="E91" s="65">
        <v>5251.1441219314602</v>
      </c>
      <c r="F91" s="65">
        <v>4063.5038513092932</v>
      </c>
      <c r="G91" s="65">
        <v>8590.4862848520697</v>
      </c>
      <c r="H91" s="65">
        <v>6647.5939895316533</v>
      </c>
      <c r="I91" s="65">
        <v>8590.4862848520697</v>
      </c>
      <c r="J91" s="65">
        <v>6647.5939895316533</v>
      </c>
      <c r="K91" s="59">
        <v>0</v>
      </c>
      <c r="L91" s="59">
        <v>0</v>
      </c>
      <c r="M91" s="65">
        <v>111.38701425427423</v>
      </c>
      <c r="N91" s="65">
        <v>86.194846475020114</v>
      </c>
    </row>
    <row r="92" spans="1:14" s="60" customFormat="1" x14ac:dyDescent="0.2">
      <c r="A92" s="64" t="s">
        <v>177</v>
      </c>
      <c r="B92" s="56">
        <v>1318073</v>
      </c>
      <c r="C92" s="65">
        <v>18339.776589703408</v>
      </c>
      <c r="D92" s="65">
        <v>13914.082596110691</v>
      </c>
      <c r="E92" s="65">
        <v>5757.1568919185711</v>
      </c>
      <c r="F92" s="65">
        <v>4367.8589060837839</v>
      </c>
      <c r="G92" s="65">
        <v>12471.713687024167</v>
      </c>
      <c r="H92" s="65">
        <v>9462.0811495449543</v>
      </c>
      <c r="I92" s="65">
        <v>12471.713687024167</v>
      </c>
      <c r="J92" s="65">
        <v>9462.0811495449543</v>
      </c>
      <c r="K92" s="59">
        <v>0</v>
      </c>
      <c r="L92" s="59">
        <v>0</v>
      </c>
      <c r="M92" s="65">
        <v>110.90601076067004</v>
      </c>
      <c r="N92" s="65">
        <v>84.142540481953603</v>
      </c>
    </row>
    <row r="93" spans="1:14" s="60" customFormat="1" x14ac:dyDescent="0.2">
      <c r="A93" s="64" t="s">
        <v>178</v>
      </c>
      <c r="B93" s="56">
        <v>1332232.333333334</v>
      </c>
      <c r="C93" s="65">
        <v>20111.050922513819</v>
      </c>
      <c r="D93" s="65">
        <v>15095.753510346527</v>
      </c>
      <c r="E93" s="65">
        <v>6185.7737288132457</v>
      </c>
      <c r="F93" s="65">
        <v>4643.164389604648</v>
      </c>
      <c r="G93" s="65">
        <v>13819.66840018012</v>
      </c>
      <c r="H93" s="65">
        <v>10373.317066702915</v>
      </c>
      <c r="I93" s="65">
        <v>15330.079956944379</v>
      </c>
      <c r="J93" s="65">
        <v>11507.061924092099</v>
      </c>
      <c r="K93" s="59">
        <v>0</v>
      </c>
      <c r="L93" s="59">
        <v>0</v>
      </c>
      <c r="M93" s="65">
        <v>105.60879352045247</v>
      </c>
      <c r="N93" s="65">
        <v>79.272054038961983</v>
      </c>
    </row>
    <row r="94" spans="1:14" s="60" customFormat="1" x14ac:dyDescent="0.2">
      <c r="A94" s="64" t="s">
        <v>179</v>
      </c>
      <c r="B94" s="56">
        <v>1349601</v>
      </c>
      <c r="C94" s="65">
        <v>21817.951528184891</v>
      </c>
      <c r="D94" s="65">
        <v>16166.223593628703</v>
      </c>
      <c r="E94" s="65">
        <v>6936.1010687802391</v>
      </c>
      <c r="F94" s="65">
        <v>5139.3716133733151</v>
      </c>
      <c r="G94" s="65">
        <v>14779.969207448694</v>
      </c>
      <c r="H94" s="65">
        <v>10951.362074752979</v>
      </c>
      <c r="I94" s="65">
        <v>16672.979003487711</v>
      </c>
      <c r="J94" s="65">
        <v>12354.006112538233</v>
      </c>
      <c r="K94" s="59">
        <v>0</v>
      </c>
      <c r="L94" s="59">
        <v>0</v>
      </c>
      <c r="M94" s="65">
        <v>101.88125195595656</v>
      </c>
      <c r="N94" s="65">
        <v>75.489905502408902</v>
      </c>
    </row>
    <row r="95" spans="1:14" s="60" customFormat="1" x14ac:dyDescent="0.2">
      <c r="A95" s="64" t="s">
        <v>180</v>
      </c>
      <c r="B95" s="56">
        <v>1363541</v>
      </c>
      <c r="C95" s="65">
        <v>23472.980416157727</v>
      </c>
      <c r="D95" s="65">
        <v>17214.722854800646</v>
      </c>
      <c r="E95" s="65">
        <v>7853.3117535340698</v>
      </c>
      <c r="F95" s="65">
        <v>5759.4980668231246</v>
      </c>
      <c r="G95" s="65">
        <v>15106.02733804424</v>
      </c>
      <c r="H95" s="65">
        <v>11078.528139633674</v>
      </c>
      <c r="I95" s="65">
        <v>17198.887565301335</v>
      </c>
      <c r="J95" s="65">
        <v>12613.399644969484</v>
      </c>
      <c r="K95" s="65">
        <v>378.83986220137371</v>
      </c>
      <c r="L95" s="65">
        <v>277.83532889834169</v>
      </c>
      <c r="M95" s="65">
        <v>134.80146237804632</v>
      </c>
      <c r="N95" s="65">
        <v>98.861319445507206</v>
      </c>
    </row>
    <row r="96" spans="1:14" s="60" customFormat="1" x14ac:dyDescent="0.2">
      <c r="A96" s="64" t="s">
        <v>181</v>
      </c>
      <c r="B96" s="56">
        <v>1373077</v>
      </c>
      <c r="C96" s="65">
        <v>25533.046373520821</v>
      </c>
      <c r="D96" s="65">
        <v>18595.494916542058</v>
      </c>
      <c r="E96" s="65">
        <v>8677.5770984369137</v>
      </c>
      <c r="F96" s="65">
        <v>6319.8036952311595</v>
      </c>
      <c r="G96" s="65">
        <v>15830.898860639449</v>
      </c>
      <c r="H96" s="65">
        <v>11529.505527104051</v>
      </c>
      <c r="I96" s="65">
        <v>18101.66114340827</v>
      </c>
      <c r="J96" s="65">
        <v>13183.28188689219</v>
      </c>
      <c r="K96" s="65">
        <v>893.86298543601117</v>
      </c>
      <c r="L96" s="65">
        <v>650.99261398742476</v>
      </c>
      <c r="M96" s="65">
        <v>130.70742900844593</v>
      </c>
      <c r="N96" s="65">
        <v>95.193080219423919</v>
      </c>
    </row>
    <row r="97" spans="1:14" s="60" customFormat="1" x14ac:dyDescent="0.2">
      <c r="A97" s="64" t="s">
        <v>182</v>
      </c>
      <c r="B97" s="56">
        <v>1403165</v>
      </c>
      <c r="C97" s="65">
        <v>27210.056795534609</v>
      </c>
      <c r="D97" s="65">
        <v>19391.91527406585</v>
      </c>
      <c r="E97" s="65">
        <v>9524.3607347806301</v>
      </c>
      <c r="F97" s="65">
        <v>6787.7696028482969</v>
      </c>
      <c r="G97" s="65">
        <v>16522.096716876473</v>
      </c>
      <c r="H97" s="65">
        <v>11774.8780199595</v>
      </c>
      <c r="I97" s="65">
        <v>18440.898717120432</v>
      </c>
      <c r="J97" s="65">
        <v>13142.359392602031</v>
      </c>
      <c r="K97" s="65">
        <v>1028.3396925459833</v>
      </c>
      <c r="L97" s="65">
        <v>732.87153866151402</v>
      </c>
      <c r="M97" s="65">
        <v>135.2596513315228</v>
      </c>
      <c r="N97" s="65">
        <v>96.396112596539098</v>
      </c>
    </row>
    <row r="98" spans="1:14" s="60" customFormat="1" x14ac:dyDescent="0.2">
      <c r="A98" s="64" t="s">
        <v>183</v>
      </c>
      <c r="B98" s="56">
        <v>1443411</v>
      </c>
      <c r="C98" s="65">
        <v>27712.369956400744</v>
      </c>
      <c r="D98" s="65">
        <v>19199.223198659802</v>
      </c>
      <c r="E98" s="65">
        <v>9805.4781078096603</v>
      </c>
      <c r="F98" s="65">
        <v>6793.2682429395782</v>
      </c>
      <c r="G98" s="65">
        <v>16729.301990333337</v>
      </c>
      <c r="H98" s="65">
        <v>11590.116737598188</v>
      </c>
      <c r="I98" s="65">
        <v>18811.91616273388</v>
      </c>
      <c r="J98" s="65">
        <v>13032.958847295662</v>
      </c>
      <c r="K98" s="65">
        <v>1023.7675521446739</v>
      </c>
      <c r="L98" s="65">
        <v>709.26960660870259</v>
      </c>
      <c r="M98" s="65">
        <v>153.82230611307307</v>
      </c>
      <c r="N98" s="65">
        <v>106.56861151333409</v>
      </c>
    </row>
    <row r="99" spans="1:14" s="60" customFormat="1" x14ac:dyDescent="0.2">
      <c r="A99" s="64" t="s">
        <v>184</v>
      </c>
      <c r="B99" s="56">
        <v>1484019</v>
      </c>
      <c r="C99" s="65">
        <v>28851.123312250158</v>
      </c>
      <c r="D99" s="65">
        <v>19441.208847225109</v>
      </c>
      <c r="E99" s="65">
        <v>9875.9557638841725</v>
      </c>
      <c r="F99" s="65">
        <v>6654.8715103271406</v>
      </c>
      <c r="G99" s="65">
        <v>17710.281286857316</v>
      </c>
      <c r="H99" s="65">
        <v>11933.9990167628</v>
      </c>
      <c r="I99" s="65">
        <v>20205.514045774104</v>
      </c>
      <c r="J99" s="65">
        <v>13615.401181369043</v>
      </c>
      <c r="K99" s="65">
        <v>1101.2481638307406</v>
      </c>
      <c r="L99" s="65">
        <v>742.07147201669295</v>
      </c>
      <c r="M99" s="65">
        <v>163.63809767792904</v>
      </c>
      <c r="N99" s="65">
        <v>110.26684811847358</v>
      </c>
    </row>
    <row r="100" spans="1:14" s="60" customFormat="1" x14ac:dyDescent="0.2">
      <c r="A100" s="64" t="s">
        <v>185</v>
      </c>
      <c r="B100" s="56">
        <v>1592958</v>
      </c>
      <c r="C100" s="65">
        <v>31729.838327519974</v>
      </c>
      <c r="D100" s="65">
        <v>19918.816646465239</v>
      </c>
      <c r="E100" s="65">
        <v>9810.3158467207286</v>
      </c>
      <c r="F100" s="65">
        <v>6158.5527344228331</v>
      </c>
      <c r="G100" s="65">
        <v>20503.989031587946</v>
      </c>
      <c r="H100" s="65">
        <v>12871.644469965902</v>
      </c>
      <c r="I100" s="65">
        <v>23877.741534254354</v>
      </c>
      <c r="J100" s="65">
        <v>14989.561265428438</v>
      </c>
      <c r="K100" s="65">
        <v>1245.661480683741</v>
      </c>
      <c r="L100" s="65">
        <v>781.98011541028768</v>
      </c>
      <c r="M100" s="65">
        <v>169.87196852756227</v>
      </c>
      <c r="N100" s="65">
        <v>106.63932666621609</v>
      </c>
    </row>
    <row r="101" spans="1:14" s="60" customFormat="1" x14ac:dyDescent="0.2">
      <c r="A101" s="64" t="s">
        <v>186</v>
      </c>
      <c r="B101" s="56">
        <v>1664306</v>
      </c>
      <c r="C101" s="65">
        <v>35044.355837482042</v>
      </c>
      <c r="D101" s="65">
        <v>21056.437841047282</v>
      </c>
      <c r="E101" s="65">
        <v>10273.526879776457</v>
      </c>
      <c r="F101" s="65">
        <v>6172.8593658716945</v>
      </c>
      <c r="G101" s="65">
        <v>23239.353564434459</v>
      </c>
      <c r="H101" s="65">
        <v>13963.389884092505</v>
      </c>
      <c r="I101" s="65">
        <v>26825.392483864794</v>
      </c>
      <c r="J101" s="65">
        <v>16118.065117751661</v>
      </c>
      <c r="K101" s="65">
        <v>1359.2317410340304</v>
      </c>
      <c r="L101" s="65">
        <v>816.69581256934146</v>
      </c>
      <c r="M101" s="65">
        <v>172.24365223709532</v>
      </c>
      <c r="N101" s="65">
        <v>103.49277851374406</v>
      </c>
    </row>
    <row r="102" spans="1:14" s="60" customFormat="1" x14ac:dyDescent="0.2">
      <c r="A102" s="64" t="s">
        <v>187</v>
      </c>
      <c r="B102" s="56">
        <v>1714360</v>
      </c>
      <c r="C102" s="65">
        <v>38037.692334797139</v>
      </c>
      <c r="D102" s="65">
        <v>22187.692395294536</v>
      </c>
      <c r="E102" s="65">
        <v>11285.635803808071</v>
      </c>
      <c r="F102" s="65">
        <v>6583.0022887888608</v>
      </c>
      <c r="G102" s="65">
        <v>25118.411554524035</v>
      </c>
      <c r="H102" s="65">
        <v>14651.771830026386</v>
      </c>
      <c r="I102" s="65">
        <v>29569.11801630913</v>
      </c>
      <c r="J102" s="65">
        <v>17247.904766973759</v>
      </c>
      <c r="K102" s="65">
        <v>1468.248315453478</v>
      </c>
      <c r="L102" s="65">
        <v>856.44107156809412</v>
      </c>
      <c r="M102" s="65">
        <v>165.39666101155535</v>
      </c>
      <c r="N102" s="65">
        <v>96.477204911194463</v>
      </c>
    </row>
    <row r="103" spans="1:14" s="60" customFormat="1" x14ac:dyDescent="0.2">
      <c r="A103" s="64" t="s">
        <v>188</v>
      </c>
      <c r="B103" s="56">
        <v>1741554</v>
      </c>
      <c r="C103" s="65">
        <v>39826.51981674647</v>
      </c>
      <c r="D103" s="65">
        <v>22868.380662756634</v>
      </c>
      <c r="E103" s="65">
        <v>12367.193892999947</v>
      </c>
      <c r="F103" s="65">
        <v>7101.2405546999671</v>
      </c>
      <c r="G103" s="65">
        <v>25756.483189161292</v>
      </c>
      <c r="H103" s="65">
        <v>14789.368109838279</v>
      </c>
      <c r="I103" s="65">
        <v>30365.178647042907</v>
      </c>
      <c r="J103" s="65">
        <v>17435.680229865342</v>
      </c>
      <c r="K103" s="65">
        <v>1545.3874228937448</v>
      </c>
      <c r="L103" s="65">
        <v>887.36118598317637</v>
      </c>
      <c r="M103" s="65">
        <v>157.45531169148811</v>
      </c>
      <c r="N103" s="65">
        <v>90.410812235215289</v>
      </c>
    </row>
    <row r="104" spans="1:14" s="60" customFormat="1" x14ac:dyDescent="0.2">
      <c r="A104" s="64" t="s">
        <v>189</v>
      </c>
      <c r="B104" s="56">
        <v>1782355</v>
      </c>
      <c r="C104" s="65">
        <v>44004.18988021656</v>
      </c>
      <c r="D104" s="65">
        <v>24688.79088633665</v>
      </c>
      <c r="E104" s="65">
        <v>13555.513043664083</v>
      </c>
      <c r="F104" s="65">
        <v>7605.3945727220917</v>
      </c>
      <c r="G104" s="65">
        <v>28678.350033989936</v>
      </c>
      <c r="H104" s="65">
        <v>16090.144799431055</v>
      </c>
      <c r="I104" s="65">
        <v>33226.524972907639</v>
      </c>
      <c r="J104" s="65">
        <v>18641.923170696991</v>
      </c>
      <c r="K104" s="65">
        <v>1617.0707183235274</v>
      </c>
      <c r="L104" s="65">
        <v>907.26635172203476</v>
      </c>
      <c r="M104" s="65">
        <v>153.2560842390107</v>
      </c>
      <c r="N104" s="65">
        <v>85.985162461468505</v>
      </c>
    </row>
    <row r="105" spans="1:14" s="60" customFormat="1" x14ac:dyDescent="0.2">
      <c r="A105" s="64" t="s">
        <v>190</v>
      </c>
      <c r="B105" s="56">
        <v>1834087</v>
      </c>
      <c r="C105" s="65">
        <v>48992.933890685592</v>
      </c>
      <c r="D105" s="65">
        <v>26712.43724571713</v>
      </c>
      <c r="E105" s="65">
        <v>14751.969828965675</v>
      </c>
      <c r="F105" s="65">
        <v>8043.2225019672869</v>
      </c>
      <c r="G105" s="65">
        <v>32442.093053039713</v>
      </c>
      <c r="H105" s="65">
        <v>17688.415573001559</v>
      </c>
      <c r="I105" s="65">
        <v>36551.201595525963</v>
      </c>
      <c r="J105" s="65">
        <v>19928.82649270507</v>
      </c>
      <c r="K105" s="65">
        <v>1652.4645600023152</v>
      </c>
      <c r="L105" s="65">
        <v>900.97392326662543</v>
      </c>
      <c r="M105" s="65">
        <v>146.40644867788461</v>
      </c>
      <c r="N105" s="65">
        <v>79.825247481654145</v>
      </c>
    </row>
    <row r="106" spans="1:14" s="60" customFormat="1" x14ac:dyDescent="0.2">
      <c r="A106" s="64" t="s">
        <v>191</v>
      </c>
      <c r="B106" s="56">
        <v>1907542</v>
      </c>
      <c r="C106" s="65">
        <v>53520.704192240286</v>
      </c>
      <c r="D106" s="65">
        <v>28057.418495760663</v>
      </c>
      <c r="E106" s="65">
        <v>15213.505293945189</v>
      </c>
      <c r="F106" s="65">
        <v>7975.4497116945204</v>
      </c>
      <c r="G106" s="65">
        <v>35888.408743899665</v>
      </c>
      <c r="H106" s="65">
        <v>18813.954682989766</v>
      </c>
      <c r="I106" s="65">
        <v>37980.122276963011</v>
      </c>
      <c r="J106" s="65">
        <v>19910.50381955575</v>
      </c>
      <c r="K106" s="65">
        <v>2274.6761889961585</v>
      </c>
      <c r="L106" s="65">
        <v>1192.4645376071187</v>
      </c>
      <c r="M106" s="65">
        <v>144.11396539927262</v>
      </c>
      <c r="N106" s="65">
        <v>75.549563469256569</v>
      </c>
    </row>
    <row r="107" spans="1:14" s="60" customFormat="1" x14ac:dyDescent="0.2">
      <c r="A107" s="64" t="s">
        <v>192</v>
      </c>
      <c r="B107" s="56">
        <v>2006996</v>
      </c>
      <c r="C107" s="65">
        <v>60483.915097870202</v>
      </c>
      <c r="D107" s="65">
        <v>30136.539932252083</v>
      </c>
      <c r="E107" s="65">
        <v>16429.131651671836</v>
      </c>
      <c r="F107" s="65">
        <v>8185.931437666959</v>
      </c>
      <c r="G107" s="65">
        <v>40873.873383018275</v>
      </c>
      <c r="H107" s="65">
        <v>20365.697481718085</v>
      </c>
      <c r="I107" s="65">
        <v>42403.698489645532</v>
      </c>
      <c r="J107" s="65">
        <v>21127.943697767972</v>
      </c>
      <c r="K107" s="65">
        <v>3035.5067566381713</v>
      </c>
      <c r="L107" s="65">
        <v>1512.4627835023941</v>
      </c>
      <c r="M107" s="65">
        <v>145.40330654192007</v>
      </c>
      <c r="N107" s="65">
        <v>72.448229364642515</v>
      </c>
    </row>
    <row r="108" spans="1:14" s="60" customFormat="1" x14ac:dyDescent="0.2">
      <c r="A108" s="64" t="s">
        <v>193</v>
      </c>
      <c r="B108" s="56">
        <v>2066284</v>
      </c>
      <c r="C108" s="65">
        <v>64270.669241668635</v>
      </c>
      <c r="D108" s="65">
        <v>31104.470267237532</v>
      </c>
      <c r="E108" s="65">
        <v>17352.486423812592</v>
      </c>
      <c r="F108" s="65">
        <v>8397.9193682052373</v>
      </c>
      <c r="G108" s="65">
        <v>43867.252119890625</v>
      </c>
      <c r="H108" s="65">
        <v>21230.020713459828</v>
      </c>
      <c r="I108" s="65">
        <v>45185.181165296977</v>
      </c>
      <c r="J108" s="65">
        <v>21867.846416706016</v>
      </c>
      <c r="K108" s="65">
        <v>2914.0626580084563</v>
      </c>
      <c r="L108" s="65">
        <v>1410.2914497757599</v>
      </c>
      <c r="M108" s="65">
        <v>136.86803995695553</v>
      </c>
      <c r="N108" s="65">
        <v>66.238735796703423</v>
      </c>
    </row>
    <row r="109" spans="1:14" s="60" customFormat="1" x14ac:dyDescent="0.2">
      <c r="A109" s="64" t="s">
        <v>194</v>
      </c>
      <c r="B109" s="56">
        <v>2071946</v>
      </c>
      <c r="C109" s="65">
        <v>63089.886871788862</v>
      </c>
      <c r="D109" s="65">
        <v>30449.580670436808</v>
      </c>
      <c r="E109" s="65">
        <v>17722.138259089821</v>
      </c>
      <c r="F109" s="65">
        <v>8553.3784466824036</v>
      </c>
      <c r="G109" s="65">
        <v>43055.888407406019</v>
      </c>
      <c r="H109" s="65">
        <v>20780.410496898094</v>
      </c>
      <c r="I109" s="65">
        <v>44280.648377353427</v>
      </c>
      <c r="J109" s="65">
        <v>21371.526274021344</v>
      </c>
      <c r="K109" s="65">
        <v>2186.7788200356536</v>
      </c>
      <c r="L109" s="65">
        <v>1055.4226896046778</v>
      </c>
      <c r="M109" s="65">
        <v>125.08138525735944</v>
      </c>
      <c r="N109" s="65">
        <v>60.369037251626949</v>
      </c>
    </row>
    <row r="110" spans="1:14" s="60" customFormat="1" x14ac:dyDescent="0.2">
      <c r="A110" s="64" t="s">
        <v>195</v>
      </c>
      <c r="B110" s="56">
        <v>2062944</v>
      </c>
      <c r="C110" s="65">
        <v>61306.038141779252</v>
      </c>
      <c r="D110" s="65">
        <v>29717.742285674867</v>
      </c>
      <c r="E110" s="65">
        <v>18165.107166708698</v>
      </c>
      <c r="F110" s="65">
        <v>8805.4291181479948</v>
      </c>
      <c r="G110" s="65">
        <v>41063.241699424652</v>
      </c>
      <c r="H110" s="65">
        <v>19905.16548167311</v>
      </c>
      <c r="I110" s="65">
        <v>42527.31104200329</v>
      </c>
      <c r="J110" s="65">
        <v>20614.864505291123</v>
      </c>
      <c r="K110" s="65">
        <v>1956.5583856720993</v>
      </c>
      <c r="L110" s="65">
        <v>948.43019765543772</v>
      </c>
      <c r="M110" s="65">
        <v>121.13088997380187</v>
      </c>
      <c r="N110" s="65">
        <v>58.717488198323302</v>
      </c>
    </row>
    <row r="111" spans="1:14" s="60" customFormat="1" x14ac:dyDescent="0.2">
      <c r="A111" s="64" t="s">
        <v>196</v>
      </c>
      <c r="B111" s="56">
        <v>2072730</v>
      </c>
      <c r="C111" s="65">
        <v>61901.895305851845</v>
      </c>
      <c r="D111" s="65">
        <v>29864.910193730899</v>
      </c>
      <c r="E111" s="65">
        <v>18347.440670543012</v>
      </c>
      <c r="F111" s="65">
        <v>8851.823764090359</v>
      </c>
      <c r="G111" s="65">
        <v>41500.119045563668</v>
      </c>
      <c r="H111" s="65">
        <v>20021.960914139163</v>
      </c>
      <c r="I111" s="65">
        <v>43057.571047649886</v>
      </c>
      <c r="J111" s="65">
        <v>20773.362207161514</v>
      </c>
      <c r="K111" s="65">
        <v>1933.5475259382631</v>
      </c>
      <c r="L111" s="65">
        <v>932.85064911409745</v>
      </c>
      <c r="M111" s="65">
        <v>120.7880638069005</v>
      </c>
      <c r="N111" s="65">
        <v>58.274866387276923</v>
      </c>
    </row>
    <row r="112" spans="1:14" s="60" customFormat="1" x14ac:dyDescent="0.2">
      <c r="A112" s="64" t="s">
        <v>197</v>
      </c>
      <c r="B112" s="56">
        <v>2084976</v>
      </c>
      <c r="C112" s="65">
        <v>60793.69866653964</v>
      </c>
      <c r="D112" s="65">
        <v>29157.984872027133</v>
      </c>
      <c r="E112" s="65">
        <v>18534.632659661918</v>
      </c>
      <c r="F112" s="65">
        <v>8889.6143934807496</v>
      </c>
      <c r="G112" s="65">
        <v>40284.308981315386</v>
      </c>
      <c r="H112" s="65">
        <v>19321.233904522345</v>
      </c>
      <c r="I112" s="65">
        <v>41853.074833995168</v>
      </c>
      <c r="J112" s="65">
        <v>20073.648250145408</v>
      </c>
      <c r="K112" s="65">
        <v>1856.3258059610703</v>
      </c>
      <c r="L112" s="65">
        <v>890.33437601251535</v>
      </c>
      <c r="M112" s="65">
        <v>118.43121960127517</v>
      </c>
      <c r="N112" s="65">
        <v>56.802198011523956</v>
      </c>
    </row>
    <row r="113" spans="1:14" s="60" customFormat="1" x14ac:dyDescent="0.2">
      <c r="A113" s="64" t="s">
        <v>205</v>
      </c>
      <c r="B113" s="56">
        <v>2104055.3333333335</v>
      </c>
      <c r="C113" s="65">
        <v>61516.310803491397</v>
      </c>
      <c r="D113" s="65">
        <v>29237.021398118199</v>
      </c>
      <c r="E113" s="65">
        <v>18803.716427498424</v>
      </c>
      <c r="F113" s="65">
        <v>8936.8925472643259</v>
      </c>
      <c r="G113" s="65">
        <v>40828.35130505827</v>
      </c>
      <c r="H113" s="65">
        <v>19404.599612110138</v>
      </c>
      <c r="I113" s="65">
        <v>42462.651943409102</v>
      </c>
      <c r="J113" s="65">
        <v>20181.338043110289</v>
      </c>
      <c r="K113" s="65">
        <v>1766.666277102486</v>
      </c>
      <c r="L113" s="65">
        <v>839.64820179118499</v>
      </c>
      <c r="M113" s="65">
        <v>117.57679383220615</v>
      </c>
      <c r="N113" s="65">
        <v>55.881036952548207</v>
      </c>
    </row>
    <row r="114" spans="1:14" s="60" customFormat="1" x14ac:dyDescent="0.2">
      <c r="A114" s="64" t="s">
        <v>199</v>
      </c>
      <c r="B114" s="56">
        <v>2121122.6666666665</v>
      </c>
      <c r="C114" s="65">
        <v>62654.059863563598</v>
      </c>
      <c r="D114" s="65">
        <v>29538.159602067775</v>
      </c>
      <c r="E114" s="65">
        <v>19284.011475966952</v>
      </c>
      <c r="F114" s="65">
        <v>9091.4173795859151</v>
      </c>
      <c r="G114" s="65">
        <v>41628.186734401272</v>
      </c>
      <c r="H114" s="65">
        <v>19625.544240597716</v>
      </c>
      <c r="I114" s="65">
        <v>43233.117814744764</v>
      </c>
      <c r="J114" s="65">
        <v>20382.186515731028</v>
      </c>
      <c r="K114" s="65">
        <v>1625.7725816330353</v>
      </c>
      <c r="L114" s="65">
        <v>766.46796867619582</v>
      </c>
      <c r="M114" s="65">
        <v>116.08907156234612</v>
      </c>
      <c r="N114" s="65">
        <v>54.730013207948744</v>
      </c>
    </row>
    <row r="115" spans="1:14" s="60" customFormat="1" x14ac:dyDescent="0.2">
      <c r="A115" s="64" t="s">
        <v>200</v>
      </c>
      <c r="B115" s="56">
        <v>2139515</v>
      </c>
      <c r="C115" s="65">
        <v>62940.336395519334</v>
      </c>
      <c r="D115" s="65">
        <v>29418.039319901629</v>
      </c>
      <c r="E115" s="65">
        <v>19859.190216077815</v>
      </c>
      <c r="F115" s="65">
        <v>9282.0990813702247</v>
      </c>
      <c r="G115" s="65">
        <v>41517.894886684895</v>
      </c>
      <c r="H115" s="65">
        <v>19405.283387442902</v>
      </c>
      <c r="I115" s="65">
        <v>42942.576703346123</v>
      </c>
      <c r="J115" s="65">
        <v>20071.173468447814</v>
      </c>
      <c r="K115" s="65">
        <v>1449.5877978133153</v>
      </c>
      <c r="L115" s="65">
        <v>677.53102820653999</v>
      </c>
      <c r="M115" s="65">
        <v>113.66349494330942</v>
      </c>
      <c r="N115" s="65">
        <v>53.125822881965966</v>
      </c>
    </row>
    <row r="116" spans="1:14" s="60" customFormat="1" x14ac:dyDescent="0.2">
      <c r="A116" s="64" t="s">
        <v>201</v>
      </c>
      <c r="B116" s="56">
        <v>2161815.6666666665</v>
      </c>
      <c r="C116" s="65">
        <v>62744.553020283915</v>
      </c>
      <c r="D116" s="65">
        <v>29024.006989934813</v>
      </c>
      <c r="E116" s="65">
        <v>20330.683456306171</v>
      </c>
      <c r="F116" s="65">
        <v>9404.4482005509435</v>
      </c>
      <c r="G116" s="65">
        <v>40973.264764679603</v>
      </c>
      <c r="H116" s="65">
        <v>18953.172278493497</v>
      </c>
      <c r="I116" s="65">
        <v>42504.218772731947</v>
      </c>
      <c r="J116" s="65">
        <v>19661.35199596818</v>
      </c>
      <c r="K116" s="65">
        <v>1314.0221857614479</v>
      </c>
      <c r="L116" s="65">
        <v>607.83266863245422</v>
      </c>
      <c r="M116" s="65">
        <v>126.5826135366995</v>
      </c>
      <c r="N116" s="65">
        <v>58.553842257919698</v>
      </c>
    </row>
    <row r="117" spans="1:14" s="60" customFormat="1" x14ac:dyDescent="0.2">
      <c r="A117" s="64" t="s">
        <v>210</v>
      </c>
      <c r="B117" s="56">
        <v>2188517.6666666665</v>
      </c>
      <c r="C117" s="65">
        <v>62790.441331218048</v>
      </c>
      <c r="D117" s="65">
        <v>28690.854219538574</v>
      </c>
      <c r="E117" s="65">
        <v>20645.652001402672</v>
      </c>
      <c r="F117" s="65">
        <v>9433.623642091994</v>
      </c>
      <c r="G117" s="65">
        <v>40822.978647213531</v>
      </c>
      <c r="H117" s="65">
        <v>18653.2552462284</v>
      </c>
      <c r="I117" s="65">
        <v>42475.908683942427</v>
      </c>
      <c r="J117" s="65">
        <v>19408.529038121738</v>
      </c>
      <c r="K117" s="65">
        <v>1198.5111364209884</v>
      </c>
      <c r="L117" s="65">
        <v>547.63603450660821</v>
      </c>
      <c r="M117" s="65">
        <v>123.29954618085951</v>
      </c>
      <c r="N117" s="65">
        <v>56.33929671157609</v>
      </c>
    </row>
    <row r="118" spans="1:14" s="60" customFormat="1" x14ac:dyDescent="0.2">
      <c r="A118" s="64" t="s">
        <v>263</v>
      </c>
      <c r="B118" s="56">
        <v>2221016</v>
      </c>
      <c r="C118" s="65">
        <v>62894.828301859685</v>
      </c>
      <c r="D118" s="65">
        <v>28318.043769995213</v>
      </c>
      <c r="E118" s="65">
        <v>20490.289953034197</v>
      </c>
      <c r="F118" s="65">
        <v>9225.6381552560615</v>
      </c>
      <c r="G118" s="65">
        <v>41182.137344577408</v>
      </c>
      <c r="H118" s="65">
        <v>18542.026416998982</v>
      </c>
      <c r="I118" s="65">
        <v>42542.792849946192</v>
      </c>
      <c r="J118" s="65">
        <v>19154.653928628246</v>
      </c>
      <c r="K118" s="65">
        <v>1099.3988446356157</v>
      </c>
      <c r="L118" s="65">
        <v>494.9981650900379</v>
      </c>
      <c r="M118" s="65">
        <v>123.00215961247399</v>
      </c>
      <c r="N118" s="65">
        <v>55.381032650135793</v>
      </c>
    </row>
    <row r="119" spans="1:14" s="60" customFormat="1" x14ac:dyDescent="0.2">
      <c r="A119" s="69" t="s">
        <v>728</v>
      </c>
      <c r="B119" s="70">
        <v>2207689.9040000001</v>
      </c>
      <c r="C119" s="295">
        <v>60255.386553643948</v>
      </c>
      <c r="D119" s="295">
        <v>27293.41038543063</v>
      </c>
      <c r="E119" s="295">
        <v>20138.621446837788</v>
      </c>
      <c r="F119" s="295">
        <v>9122.0335837699186</v>
      </c>
      <c r="G119" s="295">
        <v>39021.866644819733</v>
      </c>
      <c r="H119" s="295">
        <v>17675.429223152227</v>
      </c>
      <c r="I119" s="295">
        <v>40397.276644819729</v>
      </c>
      <c r="J119" s="295">
        <v>18298.437915409217</v>
      </c>
      <c r="K119" s="295">
        <v>975.1132113280288</v>
      </c>
      <c r="L119" s="295">
        <v>441.68939195729945</v>
      </c>
      <c r="M119" s="295">
        <v>119.7852506584</v>
      </c>
      <c r="N119" s="295">
        <v>54.258186551185133</v>
      </c>
    </row>
    <row r="120" spans="1:14" s="60" customFormat="1" ht="45.95" customHeight="1" x14ac:dyDescent="0.2">
      <c r="A120" s="25" t="s">
        <v>208</v>
      </c>
      <c r="B120" s="56"/>
      <c r="K120" s="57"/>
    </row>
    <row r="121" spans="1:14" s="60" customFormat="1" ht="27.75" customHeight="1" x14ac:dyDescent="0.2">
      <c r="A121" s="25" t="s">
        <v>209</v>
      </c>
      <c r="B121" s="56"/>
      <c r="K121" s="57"/>
    </row>
    <row r="122" spans="1:14" s="60" customFormat="1" ht="30.75" customHeight="1" x14ac:dyDescent="0.2">
      <c r="A122" s="25" t="s">
        <v>722</v>
      </c>
      <c r="B122" s="56"/>
      <c r="K122" s="57"/>
    </row>
  </sheetData>
  <mergeCells count="1">
    <mergeCell ref="A1:N1"/>
  </mergeCells>
  <phoneticPr fontId="19" type="noConversion"/>
  <pageMargins left="0.25" right="0.25" top="0.5" bottom="0.5" header="0.5" footer="0.5"/>
  <pageSetup scale="12" orientation="portrait"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E9ACB-4D29-4923-93D6-DDB27FDDB6C3}">
  <sheetPr>
    <tabColor theme="5" tint="0.39997558519241921"/>
    <pageSetUpPr fitToPage="1"/>
  </sheetPr>
  <dimension ref="A1:BO59"/>
  <sheetViews>
    <sheetView zoomScale="80" zoomScaleNormal="80" zoomScalePageLayoutView="70" workbookViewId="0">
      <selection activeCell="K60" sqref="K60"/>
    </sheetView>
  </sheetViews>
  <sheetFormatPr defaultColWidth="9.140625" defaultRowHeight="12.75" customHeight="1" x14ac:dyDescent="0.2"/>
  <cols>
    <col min="1" max="1" width="32.42578125" style="78" customWidth="1"/>
    <col min="2" max="2" width="9.5703125" style="76" bestFit="1" customWidth="1"/>
    <col min="3" max="3" width="8.85546875" style="76" bestFit="1" customWidth="1"/>
    <col min="4" max="5" width="9.85546875" style="76" bestFit="1" customWidth="1"/>
    <col min="6" max="6" width="8.85546875" style="76" bestFit="1" customWidth="1"/>
    <col min="7" max="7" width="9.5703125" style="76" bestFit="1" customWidth="1"/>
    <col min="8" max="8" width="9.42578125" style="76" bestFit="1" customWidth="1"/>
    <col min="9" max="9" width="9.85546875" style="76" bestFit="1" customWidth="1"/>
    <col min="10" max="10" width="8.85546875" style="76" bestFit="1" customWidth="1"/>
    <col min="11" max="11" width="9.85546875" style="76" bestFit="1" customWidth="1"/>
    <col min="12" max="13" width="8.85546875" style="76" bestFit="1" customWidth="1"/>
    <col min="14" max="14" width="9.5703125" style="76" bestFit="1" customWidth="1"/>
    <col min="15" max="15" width="8.85546875" style="76" bestFit="1" customWidth="1"/>
    <col min="16" max="17" width="9.28515625" style="76" bestFit="1" customWidth="1"/>
    <col min="18" max="18" width="9.5703125" style="76" bestFit="1" customWidth="1"/>
    <col min="19" max="19" width="9.85546875" style="76" bestFit="1" customWidth="1"/>
    <col min="20" max="20" width="9.28515625" style="76" bestFit="1" customWidth="1"/>
    <col min="21" max="21" width="9.85546875" style="76" bestFit="1" customWidth="1"/>
    <col min="22" max="22" width="9.5703125" style="76" bestFit="1" customWidth="1"/>
    <col min="23" max="24" width="9.85546875" style="76" bestFit="1" customWidth="1"/>
    <col min="25" max="28" width="9.5703125" style="76" bestFit="1" customWidth="1"/>
    <col min="29" max="31" width="10.28515625" style="76" bestFit="1" customWidth="1"/>
    <col min="32" max="32" width="10.7109375" style="76" bestFit="1" customWidth="1"/>
    <col min="33" max="33" width="10.28515625" style="76" bestFit="1" customWidth="1"/>
    <col min="34" max="34" width="10.7109375" style="76" bestFit="1" customWidth="1"/>
    <col min="35" max="35" width="10.28515625" style="76" bestFit="1" customWidth="1"/>
    <col min="36" max="39" width="10.7109375" style="76" bestFit="1" customWidth="1"/>
    <col min="40" max="44" width="11" style="76" bestFit="1" customWidth="1"/>
    <col min="45" max="45" width="11.85546875" style="76" customWidth="1"/>
    <col min="46" max="46" width="11" style="76" bestFit="1" customWidth="1"/>
    <col min="47" max="47" width="13" style="76" customWidth="1"/>
    <col min="48" max="48" width="11" style="76" customWidth="1"/>
    <col min="49" max="49" width="9.85546875" style="76" bestFit="1" customWidth="1"/>
    <col min="50" max="50" width="11.7109375" style="76" customWidth="1"/>
    <col min="51" max="51" width="9.28515625" style="78" bestFit="1" customWidth="1"/>
    <col min="52" max="52" width="18.140625" style="78" bestFit="1" customWidth="1"/>
    <col min="53" max="256" width="9.140625" style="78"/>
    <col min="257" max="257" width="23.85546875" style="78" customWidth="1"/>
    <col min="258" max="262" width="8.85546875" style="78" bestFit="1" customWidth="1"/>
    <col min="263" max="264" width="8.42578125" style="78" bestFit="1" customWidth="1"/>
    <col min="265" max="271" width="8.85546875" style="78" bestFit="1" customWidth="1"/>
    <col min="272" max="273" width="8.42578125" style="78" bestFit="1" customWidth="1"/>
    <col min="274" max="275" width="8.85546875" style="78" bestFit="1" customWidth="1"/>
    <col min="276" max="276" width="8.42578125" style="78" bestFit="1" customWidth="1"/>
    <col min="277" max="277" width="9.140625" style="78" bestFit="1" customWidth="1"/>
    <col min="278" max="278" width="8.42578125" style="78" bestFit="1" customWidth="1"/>
    <col min="279" max="281" width="8.85546875" style="78" bestFit="1" customWidth="1"/>
    <col min="282" max="282" width="8.42578125" style="78" bestFit="1" customWidth="1"/>
    <col min="283" max="284" width="8.85546875" style="78" bestFit="1" customWidth="1"/>
    <col min="285" max="286" width="9.42578125" style="78" bestFit="1" customWidth="1"/>
    <col min="287" max="288" width="9.140625" style="78"/>
    <col min="289" max="296" width="9.42578125" style="78" bestFit="1" customWidth="1"/>
    <col min="297" max="298" width="9.85546875" style="78" bestFit="1" customWidth="1"/>
    <col min="299" max="299" width="9.42578125" style="78" bestFit="1" customWidth="1"/>
    <col min="300" max="300" width="9.85546875" style="78" bestFit="1" customWidth="1"/>
    <col min="301" max="301" width="11.85546875" style="78" customWidth="1"/>
    <col min="302" max="302" width="18.140625" style="78" bestFit="1" customWidth="1"/>
    <col min="303" max="512" width="9.140625" style="78"/>
    <col min="513" max="513" width="23.85546875" style="78" customWidth="1"/>
    <col min="514" max="518" width="8.85546875" style="78" bestFit="1" customWidth="1"/>
    <col min="519" max="520" width="8.42578125" style="78" bestFit="1" customWidth="1"/>
    <col min="521" max="527" width="8.85546875" style="78" bestFit="1" customWidth="1"/>
    <col min="528" max="529" width="8.42578125" style="78" bestFit="1" customWidth="1"/>
    <col min="530" max="531" width="8.85546875" style="78" bestFit="1" customWidth="1"/>
    <col min="532" max="532" width="8.42578125" style="78" bestFit="1" customWidth="1"/>
    <col min="533" max="533" width="9.140625" style="78" bestFit="1" customWidth="1"/>
    <col min="534" max="534" width="8.42578125" style="78" bestFit="1" customWidth="1"/>
    <col min="535" max="537" width="8.85546875" style="78" bestFit="1" customWidth="1"/>
    <col min="538" max="538" width="8.42578125" style="78" bestFit="1" customWidth="1"/>
    <col min="539" max="540" width="8.85546875" style="78" bestFit="1" customWidth="1"/>
    <col min="541" max="542" width="9.42578125" style="78" bestFit="1" customWidth="1"/>
    <col min="543" max="544" width="9.140625" style="78"/>
    <col min="545" max="552" width="9.42578125" style="78" bestFit="1" customWidth="1"/>
    <col min="553" max="554" width="9.85546875" style="78" bestFit="1" customWidth="1"/>
    <col min="555" max="555" width="9.42578125" style="78" bestFit="1" customWidth="1"/>
    <col min="556" max="556" width="9.85546875" style="78" bestFit="1" customWidth="1"/>
    <col min="557" max="557" width="11.85546875" style="78" customWidth="1"/>
    <col min="558" max="558" width="18.140625" style="78" bestFit="1" customWidth="1"/>
    <col min="559" max="768" width="9.140625" style="78"/>
    <col min="769" max="769" width="23.85546875" style="78" customWidth="1"/>
    <col min="770" max="774" width="8.85546875" style="78" bestFit="1" customWidth="1"/>
    <col min="775" max="776" width="8.42578125" style="78" bestFit="1" customWidth="1"/>
    <col min="777" max="783" width="8.85546875" style="78" bestFit="1" customWidth="1"/>
    <col min="784" max="785" width="8.42578125" style="78" bestFit="1" customWidth="1"/>
    <col min="786" max="787" width="8.85546875" style="78" bestFit="1" customWidth="1"/>
    <col min="788" max="788" width="8.42578125" style="78" bestFit="1" customWidth="1"/>
    <col min="789" max="789" width="9.140625" style="78" bestFit="1" customWidth="1"/>
    <col min="790" max="790" width="8.42578125" style="78" bestFit="1" customWidth="1"/>
    <col min="791" max="793" width="8.85546875" style="78" bestFit="1" customWidth="1"/>
    <col min="794" max="794" width="8.42578125" style="78" bestFit="1" customWidth="1"/>
    <col min="795" max="796" width="8.85546875" style="78" bestFit="1" customWidth="1"/>
    <col min="797" max="798" width="9.42578125" style="78" bestFit="1" customWidth="1"/>
    <col min="799" max="800" width="9.140625" style="78"/>
    <col min="801" max="808" width="9.42578125" style="78" bestFit="1" customWidth="1"/>
    <col min="809" max="810" width="9.85546875" style="78" bestFit="1" customWidth="1"/>
    <col min="811" max="811" width="9.42578125" style="78" bestFit="1" customWidth="1"/>
    <col min="812" max="812" width="9.85546875" style="78" bestFit="1" customWidth="1"/>
    <col min="813" max="813" width="11.85546875" style="78" customWidth="1"/>
    <col min="814" max="814" width="18.140625" style="78" bestFit="1" customWidth="1"/>
    <col min="815" max="1024" width="9.140625" style="78"/>
    <col min="1025" max="1025" width="23.85546875" style="78" customWidth="1"/>
    <col min="1026" max="1030" width="8.85546875" style="78" bestFit="1" customWidth="1"/>
    <col min="1031" max="1032" width="8.42578125" style="78" bestFit="1" customWidth="1"/>
    <col min="1033" max="1039" width="8.85546875" style="78" bestFit="1" customWidth="1"/>
    <col min="1040" max="1041" width="8.42578125" style="78" bestFit="1" customWidth="1"/>
    <col min="1042" max="1043" width="8.85546875" style="78" bestFit="1" customWidth="1"/>
    <col min="1044" max="1044" width="8.42578125" style="78" bestFit="1" customWidth="1"/>
    <col min="1045" max="1045" width="9.140625" style="78" bestFit="1" customWidth="1"/>
    <col min="1046" max="1046" width="8.42578125" style="78" bestFit="1" customWidth="1"/>
    <col min="1047" max="1049" width="8.85546875" style="78" bestFit="1" customWidth="1"/>
    <col min="1050" max="1050" width="8.42578125" style="78" bestFit="1" customWidth="1"/>
    <col min="1051" max="1052" width="8.85546875" style="78" bestFit="1" customWidth="1"/>
    <col min="1053" max="1054" width="9.42578125" style="78" bestFit="1" customWidth="1"/>
    <col min="1055" max="1056" width="9.140625" style="78"/>
    <col min="1057" max="1064" width="9.42578125" style="78" bestFit="1" customWidth="1"/>
    <col min="1065" max="1066" width="9.85546875" style="78" bestFit="1" customWidth="1"/>
    <col min="1067" max="1067" width="9.42578125" style="78" bestFit="1" customWidth="1"/>
    <col min="1068" max="1068" width="9.85546875" style="78" bestFit="1" customWidth="1"/>
    <col min="1069" max="1069" width="11.85546875" style="78" customWidth="1"/>
    <col min="1070" max="1070" width="18.140625" style="78" bestFit="1" customWidth="1"/>
    <col min="1071" max="1280" width="9.140625" style="78"/>
    <col min="1281" max="1281" width="23.85546875" style="78" customWidth="1"/>
    <col min="1282" max="1286" width="8.85546875" style="78" bestFit="1" customWidth="1"/>
    <col min="1287" max="1288" width="8.42578125" style="78" bestFit="1" customWidth="1"/>
    <col min="1289" max="1295" width="8.85546875" style="78" bestFit="1" customWidth="1"/>
    <col min="1296" max="1297" width="8.42578125" style="78" bestFit="1" customWidth="1"/>
    <col min="1298" max="1299" width="8.85546875" style="78" bestFit="1" customWidth="1"/>
    <col min="1300" max="1300" width="8.42578125" style="78" bestFit="1" customWidth="1"/>
    <col min="1301" max="1301" width="9.140625" style="78" bestFit="1" customWidth="1"/>
    <col min="1302" max="1302" width="8.42578125" style="78" bestFit="1" customWidth="1"/>
    <col min="1303" max="1305" width="8.85546875" style="78" bestFit="1" customWidth="1"/>
    <col min="1306" max="1306" width="8.42578125" style="78" bestFit="1" customWidth="1"/>
    <col min="1307" max="1308" width="8.85546875" style="78" bestFit="1" customWidth="1"/>
    <col min="1309" max="1310" width="9.42578125" style="78" bestFit="1" customWidth="1"/>
    <col min="1311" max="1312" width="9.140625" style="78"/>
    <col min="1313" max="1320" width="9.42578125" style="78" bestFit="1" customWidth="1"/>
    <col min="1321" max="1322" width="9.85546875" style="78" bestFit="1" customWidth="1"/>
    <col min="1323" max="1323" width="9.42578125" style="78" bestFit="1" customWidth="1"/>
    <col min="1324" max="1324" width="9.85546875" style="78" bestFit="1" customWidth="1"/>
    <col min="1325" max="1325" width="11.85546875" style="78" customWidth="1"/>
    <col min="1326" max="1326" width="18.140625" style="78" bestFit="1" customWidth="1"/>
    <col min="1327" max="1536" width="9.140625" style="78"/>
    <col min="1537" max="1537" width="23.85546875" style="78" customWidth="1"/>
    <col min="1538" max="1542" width="8.85546875" style="78" bestFit="1" customWidth="1"/>
    <col min="1543" max="1544" width="8.42578125" style="78" bestFit="1" customWidth="1"/>
    <col min="1545" max="1551" width="8.85546875" style="78" bestFit="1" customWidth="1"/>
    <col min="1552" max="1553" width="8.42578125" style="78" bestFit="1" customWidth="1"/>
    <col min="1554" max="1555" width="8.85546875" style="78" bestFit="1" customWidth="1"/>
    <col min="1556" max="1556" width="8.42578125" style="78" bestFit="1" customWidth="1"/>
    <col min="1557" max="1557" width="9.140625" style="78" bestFit="1" customWidth="1"/>
    <col min="1558" max="1558" width="8.42578125" style="78" bestFit="1" customWidth="1"/>
    <col min="1559" max="1561" width="8.85546875" style="78" bestFit="1" customWidth="1"/>
    <col min="1562" max="1562" width="8.42578125" style="78" bestFit="1" customWidth="1"/>
    <col min="1563" max="1564" width="8.85546875" style="78" bestFit="1" customWidth="1"/>
    <col min="1565" max="1566" width="9.42578125" style="78" bestFit="1" customWidth="1"/>
    <col min="1567" max="1568" width="9.140625" style="78"/>
    <col min="1569" max="1576" width="9.42578125" style="78" bestFit="1" customWidth="1"/>
    <col min="1577" max="1578" width="9.85546875" style="78" bestFit="1" customWidth="1"/>
    <col min="1579" max="1579" width="9.42578125" style="78" bestFit="1" customWidth="1"/>
    <col min="1580" max="1580" width="9.85546875" style="78" bestFit="1" customWidth="1"/>
    <col min="1581" max="1581" width="11.85546875" style="78" customWidth="1"/>
    <col min="1582" max="1582" width="18.140625" style="78" bestFit="1" customWidth="1"/>
    <col min="1583" max="1792" width="9.140625" style="78"/>
    <col min="1793" max="1793" width="23.85546875" style="78" customWidth="1"/>
    <col min="1794" max="1798" width="8.85546875" style="78" bestFit="1" customWidth="1"/>
    <col min="1799" max="1800" width="8.42578125" style="78" bestFit="1" customWidth="1"/>
    <col min="1801" max="1807" width="8.85546875" style="78" bestFit="1" customWidth="1"/>
    <col min="1808" max="1809" width="8.42578125" style="78" bestFit="1" customWidth="1"/>
    <col min="1810" max="1811" width="8.85546875" style="78" bestFit="1" customWidth="1"/>
    <col min="1812" max="1812" width="8.42578125" style="78" bestFit="1" customWidth="1"/>
    <col min="1813" max="1813" width="9.140625" style="78" bestFit="1" customWidth="1"/>
    <col min="1814" max="1814" width="8.42578125" style="78" bestFit="1" customWidth="1"/>
    <col min="1815" max="1817" width="8.85546875" style="78" bestFit="1" customWidth="1"/>
    <col min="1818" max="1818" width="8.42578125" style="78" bestFit="1" customWidth="1"/>
    <col min="1819" max="1820" width="8.85546875" style="78" bestFit="1" customWidth="1"/>
    <col min="1821" max="1822" width="9.42578125" style="78" bestFit="1" customWidth="1"/>
    <col min="1823" max="1824" width="9.140625" style="78"/>
    <col min="1825" max="1832" width="9.42578125" style="78" bestFit="1" customWidth="1"/>
    <col min="1833" max="1834" width="9.85546875" style="78" bestFit="1" customWidth="1"/>
    <col min="1835" max="1835" width="9.42578125" style="78" bestFit="1" customWidth="1"/>
    <col min="1836" max="1836" width="9.85546875" style="78" bestFit="1" customWidth="1"/>
    <col min="1837" max="1837" width="11.85546875" style="78" customWidth="1"/>
    <col min="1838" max="1838" width="18.140625" style="78" bestFit="1" customWidth="1"/>
    <col min="1839" max="2048" width="9.140625" style="78"/>
    <col min="2049" max="2049" width="23.85546875" style="78" customWidth="1"/>
    <col min="2050" max="2054" width="8.85546875" style="78" bestFit="1" customWidth="1"/>
    <col min="2055" max="2056" width="8.42578125" style="78" bestFit="1" customWidth="1"/>
    <col min="2057" max="2063" width="8.85546875" style="78" bestFit="1" customWidth="1"/>
    <col min="2064" max="2065" width="8.42578125" style="78" bestFit="1" customWidth="1"/>
    <col min="2066" max="2067" width="8.85546875" style="78" bestFit="1" customWidth="1"/>
    <col min="2068" max="2068" width="8.42578125" style="78" bestFit="1" customWidth="1"/>
    <col min="2069" max="2069" width="9.140625" style="78" bestFit="1" customWidth="1"/>
    <col min="2070" max="2070" width="8.42578125" style="78" bestFit="1" customWidth="1"/>
    <col min="2071" max="2073" width="8.85546875" style="78" bestFit="1" customWidth="1"/>
    <col min="2074" max="2074" width="8.42578125" style="78" bestFit="1" customWidth="1"/>
    <col min="2075" max="2076" width="8.85546875" style="78" bestFit="1" customWidth="1"/>
    <col min="2077" max="2078" width="9.42578125" style="78" bestFit="1" customWidth="1"/>
    <col min="2079" max="2080" width="9.140625" style="78"/>
    <col min="2081" max="2088" width="9.42578125" style="78" bestFit="1" customWidth="1"/>
    <col min="2089" max="2090" width="9.85546875" style="78" bestFit="1" customWidth="1"/>
    <col min="2091" max="2091" width="9.42578125" style="78" bestFit="1" customWidth="1"/>
    <col min="2092" max="2092" width="9.85546875" style="78" bestFit="1" customWidth="1"/>
    <col min="2093" max="2093" width="11.85546875" style="78" customWidth="1"/>
    <col min="2094" max="2094" width="18.140625" style="78" bestFit="1" customWidth="1"/>
    <col min="2095" max="2304" width="9.140625" style="78"/>
    <col min="2305" max="2305" width="23.85546875" style="78" customWidth="1"/>
    <col min="2306" max="2310" width="8.85546875" style="78" bestFit="1" customWidth="1"/>
    <col min="2311" max="2312" width="8.42578125" style="78" bestFit="1" customWidth="1"/>
    <col min="2313" max="2319" width="8.85546875" style="78" bestFit="1" customWidth="1"/>
    <col min="2320" max="2321" width="8.42578125" style="78" bestFit="1" customWidth="1"/>
    <col min="2322" max="2323" width="8.85546875" style="78" bestFit="1" customWidth="1"/>
    <col min="2324" max="2324" width="8.42578125" style="78" bestFit="1" customWidth="1"/>
    <col min="2325" max="2325" width="9.140625" style="78" bestFit="1" customWidth="1"/>
    <col min="2326" max="2326" width="8.42578125" style="78" bestFit="1" customWidth="1"/>
    <col min="2327" max="2329" width="8.85546875" style="78" bestFit="1" customWidth="1"/>
    <col min="2330" max="2330" width="8.42578125" style="78" bestFit="1" customWidth="1"/>
    <col min="2331" max="2332" width="8.85546875" style="78" bestFit="1" customWidth="1"/>
    <col min="2333" max="2334" width="9.42578125" style="78" bestFit="1" customWidth="1"/>
    <col min="2335" max="2336" width="9.140625" style="78"/>
    <col min="2337" max="2344" width="9.42578125" style="78" bestFit="1" customWidth="1"/>
    <col min="2345" max="2346" width="9.85546875" style="78" bestFit="1" customWidth="1"/>
    <col min="2347" max="2347" width="9.42578125" style="78" bestFit="1" customWidth="1"/>
    <col min="2348" max="2348" width="9.85546875" style="78" bestFit="1" customWidth="1"/>
    <col min="2349" max="2349" width="11.85546875" style="78" customWidth="1"/>
    <col min="2350" max="2350" width="18.140625" style="78" bestFit="1" customWidth="1"/>
    <col min="2351" max="2560" width="9.140625" style="78"/>
    <col min="2561" max="2561" width="23.85546875" style="78" customWidth="1"/>
    <col min="2562" max="2566" width="8.85546875" style="78" bestFit="1" customWidth="1"/>
    <col min="2567" max="2568" width="8.42578125" style="78" bestFit="1" customWidth="1"/>
    <col min="2569" max="2575" width="8.85546875" style="78" bestFit="1" customWidth="1"/>
    <col min="2576" max="2577" width="8.42578125" style="78" bestFit="1" customWidth="1"/>
    <col min="2578" max="2579" width="8.85546875" style="78" bestFit="1" customWidth="1"/>
    <col min="2580" max="2580" width="8.42578125" style="78" bestFit="1" customWidth="1"/>
    <col min="2581" max="2581" width="9.140625" style="78" bestFit="1" customWidth="1"/>
    <col min="2582" max="2582" width="8.42578125" style="78" bestFit="1" customWidth="1"/>
    <col min="2583" max="2585" width="8.85546875" style="78" bestFit="1" customWidth="1"/>
    <col min="2586" max="2586" width="8.42578125" style="78" bestFit="1" customWidth="1"/>
    <col min="2587" max="2588" width="8.85546875" style="78" bestFit="1" customWidth="1"/>
    <col min="2589" max="2590" width="9.42578125" style="78" bestFit="1" customWidth="1"/>
    <col min="2591" max="2592" width="9.140625" style="78"/>
    <col min="2593" max="2600" width="9.42578125" style="78" bestFit="1" customWidth="1"/>
    <col min="2601" max="2602" width="9.85546875" style="78" bestFit="1" customWidth="1"/>
    <col min="2603" max="2603" width="9.42578125" style="78" bestFit="1" customWidth="1"/>
    <col min="2604" max="2604" width="9.85546875" style="78" bestFit="1" customWidth="1"/>
    <col min="2605" max="2605" width="11.85546875" style="78" customWidth="1"/>
    <col min="2606" max="2606" width="18.140625" style="78" bestFit="1" customWidth="1"/>
    <col min="2607" max="2816" width="9.140625" style="78"/>
    <col min="2817" max="2817" width="23.85546875" style="78" customWidth="1"/>
    <col min="2818" max="2822" width="8.85546875" style="78" bestFit="1" customWidth="1"/>
    <col min="2823" max="2824" width="8.42578125" style="78" bestFit="1" customWidth="1"/>
    <col min="2825" max="2831" width="8.85546875" style="78" bestFit="1" customWidth="1"/>
    <col min="2832" max="2833" width="8.42578125" style="78" bestFit="1" customWidth="1"/>
    <col min="2834" max="2835" width="8.85546875" style="78" bestFit="1" customWidth="1"/>
    <col min="2836" max="2836" width="8.42578125" style="78" bestFit="1" customWidth="1"/>
    <col min="2837" max="2837" width="9.140625" style="78" bestFit="1" customWidth="1"/>
    <col min="2838" max="2838" width="8.42578125" style="78" bestFit="1" customWidth="1"/>
    <col min="2839" max="2841" width="8.85546875" style="78" bestFit="1" customWidth="1"/>
    <col min="2842" max="2842" width="8.42578125" style="78" bestFit="1" customWidth="1"/>
    <col min="2843" max="2844" width="8.85546875" style="78" bestFit="1" customWidth="1"/>
    <col min="2845" max="2846" width="9.42578125" style="78" bestFit="1" customWidth="1"/>
    <col min="2847" max="2848" width="9.140625" style="78"/>
    <col min="2849" max="2856" width="9.42578125" style="78" bestFit="1" customWidth="1"/>
    <col min="2857" max="2858" width="9.85546875" style="78" bestFit="1" customWidth="1"/>
    <col min="2859" max="2859" width="9.42578125" style="78" bestFit="1" customWidth="1"/>
    <col min="2860" max="2860" width="9.85546875" style="78" bestFit="1" customWidth="1"/>
    <col min="2861" max="2861" width="11.85546875" style="78" customWidth="1"/>
    <col min="2862" max="2862" width="18.140625" style="78" bestFit="1" customWidth="1"/>
    <col min="2863" max="3072" width="9.140625" style="78"/>
    <col min="3073" max="3073" width="23.85546875" style="78" customWidth="1"/>
    <col min="3074" max="3078" width="8.85546875" style="78" bestFit="1" customWidth="1"/>
    <col min="3079" max="3080" width="8.42578125" style="78" bestFit="1" customWidth="1"/>
    <col min="3081" max="3087" width="8.85546875" style="78" bestFit="1" customWidth="1"/>
    <col min="3088" max="3089" width="8.42578125" style="78" bestFit="1" customWidth="1"/>
    <col min="3090" max="3091" width="8.85546875" style="78" bestFit="1" customWidth="1"/>
    <col min="3092" max="3092" width="8.42578125" style="78" bestFit="1" customWidth="1"/>
    <col min="3093" max="3093" width="9.140625" style="78" bestFit="1" customWidth="1"/>
    <col min="3094" max="3094" width="8.42578125" style="78" bestFit="1" customWidth="1"/>
    <col min="3095" max="3097" width="8.85546875" style="78" bestFit="1" customWidth="1"/>
    <col min="3098" max="3098" width="8.42578125" style="78" bestFit="1" customWidth="1"/>
    <col min="3099" max="3100" width="8.85546875" style="78" bestFit="1" customWidth="1"/>
    <col min="3101" max="3102" width="9.42578125" style="78" bestFit="1" customWidth="1"/>
    <col min="3103" max="3104" width="9.140625" style="78"/>
    <col min="3105" max="3112" width="9.42578125" style="78" bestFit="1" customWidth="1"/>
    <col min="3113" max="3114" width="9.85546875" style="78" bestFit="1" customWidth="1"/>
    <col min="3115" max="3115" width="9.42578125" style="78" bestFit="1" customWidth="1"/>
    <col min="3116" max="3116" width="9.85546875" style="78" bestFit="1" customWidth="1"/>
    <col min="3117" max="3117" width="11.85546875" style="78" customWidth="1"/>
    <col min="3118" max="3118" width="18.140625" style="78" bestFit="1" customWidth="1"/>
    <col min="3119" max="3328" width="9.140625" style="78"/>
    <col min="3329" max="3329" width="23.85546875" style="78" customWidth="1"/>
    <col min="3330" max="3334" width="8.85546875" style="78" bestFit="1" customWidth="1"/>
    <col min="3335" max="3336" width="8.42578125" style="78" bestFit="1" customWidth="1"/>
    <col min="3337" max="3343" width="8.85546875" style="78" bestFit="1" customWidth="1"/>
    <col min="3344" max="3345" width="8.42578125" style="78" bestFit="1" customWidth="1"/>
    <col min="3346" max="3347" width="8.85546875" style="78" bestFit="1" customWidth="1"/>
    <col min="3348" max="3348" width="8.42578125" style="78" bestFit="1" customWidth="1"/>
    <col min="3349" max="3349" width="9.140625" style="78" bestFit="1" customWidth="1"/>
    <col min="3350" max="3350" width="8.42578125" style="78" bestFit="1" customWidth="1"/>
    <col min="3351" max="3353" width="8.85546875" style="78" bestFit="1" customWidth="1"/>
    <col min="3354" max="3354" width="8.42578125" style="78" bestFit="1" customWidth="1"/>
    <col min="3355" max="3356" width="8.85546875" style="78" bestFit="1" customWidth="1"/>
    <col min="3357" max="3358" width="9.42578125" style="78" bestFit="1" customWidth="1"/>
    <col min="3359" max="3360" width="9.140625" style="78"/>
    <col min="3361" max="3368" width="9.42578125" style="78" bestFit="1" customWidth="1"/>
    <col min="3369" max="3370" width="9.85546875" style="78" bestFit="1" customWidth="1"/>
    <col min="3371" max="3371" width="9.42578125" style="78" bestFit="1" customWidth="1"/>
    <col min="3372" max="3372" width="9.85546875" style="78" bestFit="1" customWidth="1"/>
    <col min="3373" max="3373" width="11.85546875" style="78" customWidth="1"/>
    <col min="3374" max="3374" width="18.140625" style="78" bestFit="1" customWidth="1"/>
    <col min="3375" max="3584" width="9.140625" style="78"/>
    <col min="3585" max="3585" width="23.85546875" style="78" customWidth="1"/>
    <col min="3586" max="3590" width="8.85546875" style="78" bestFit="1" customWidth="1"/>
    <col min="3591" max="3592" width="8.42578125" style="78" bestFit="1" customWidth="1"/>
    <col min="3593" max="3599" width="8.85546875" style="78" bestFit="1" customWidth="1"/>
    <col min="3600" max="3601" width="8.42578125" style="78" bestFit="1" customWidth="1"/>
    <col min="3602" max="3603" width="8.85546875" style="78" bestFit="1" customWidth="1"/>
    <col min="3604" max="3604" width="8.42578125" style="78" bestFit="1" customWidth="1"/>
    <col min="3605" max="3605" width="9.140625" style="78" bestFit="1" customWidth="1"/>
    <col min="3606" max="3606" width="8.42578125" style="78" bestFit="1" customWidth="1"/>
    <col min="3607" max="3609" width="8.85546875" style="78" bestFit="1" customWidth="1"/>
    <col min="3610" max="3610" width="8.42578125" style="78" bestFit="1" customWidth="1"/>
    <col min="3611" max="3612" width="8.85546875" style="78" bestFit="1" customWidth="1"/>
    <col min="3613" max="3614" width="9.42578125" style="78" bestFit="1" customWidth="1"/>
    <col min="3615" max="3616" width="9.140625" style="78"/>
    <col min="3617" max="3624" width="9.42578125" style="78" bestFit="1" customWidth="1"/>
    <col min="3625" max="3626" width="9.85546875" style="78" bestFit="1" customWidth="1"/>
    <col min="3627" max="3627" width="9.42578125" style="78" bestFit="1" customWidth="1"/>
    <col min="3628" max="3628" width="9.85546875" style="78" bestFit="1" customWidth="1"/>
    <col min="3629" max="3629" width="11.85546875" style="78" customWidth="1"/>
    <col min="3630" max="3630" width="18.140625" style="78" bestFit="1" customWidth="1"/>
    <col min="3631" max="3840" width="9.140625" style="78"/>
    <col min="3841" max="3841" width="23.85546875" style="78" customWidth="1"/>
    <col min="3842" max="3846" width="8.85546875" style="78" bestFit="1" customWidth="1"/>
    <col min="3847" max="3848" width="8.42578125" style="78" bestFit="1" customWidth="1"/>
    <col min="3849" max="3855" width="8.85546875" style="78" bestFit="1" customWidth="1"/>
    <col min="3856" max="3857" width="8.42578125" style="78" bestFit="1" customWidth="1"/>
    <col min="3858" max="3859" width="8.85546875" style="78" bestFit="1" customWidth="1"/>
    <col min="3860" max="3860" width="8.42578125" style="78" bestFit="1" customWidth="1"/>
    <col min="3861" max="3861" width="9.140625" style="78" bestFit="1" customWidth="1"/>
    <col min="3862" max="3862" width="8.42578125" style="78" bestFit="1" customWidth="1"/>
    <col min="3863" max="3865" width="8.85546875" style="78" bestFit="1" customWidth="1"/>
    <col min="3866" max="3866" width="8.42578125" style="78" bestFit="1" customWidth="1"/>
    <col min="3867" max="3868" width="8.85546875" style="78" bestFit="1" customWidth="1"/>
    <col min="3869" max="3870" width="9.42578125" style="78" bestFit="1" customWidth="1"/>
    <col min="3871" max="3872" width="9.140625" style="78"/>
    <col min="3873" max="3880" width="9.42578125" style="78" bestFit="1" customWidth="1"/>
    <col min="3881" max="3882" width="9.85546875" style="78" bestFit="1" customWidth="1"/>
    <col min="3883" max="3883" width="9.42578125" style="78" bestFit="1" customWidth="1"/>
    <col min="3884" max="3884" width="9.85546875" style="78" bestFit="1" customWidth="1"/>
    <col min="3885" max="3885" width="11.85546875" style="78" customWidth="1"/>
    <col min="3886" max="3886" width="18.140625" style="78" bestFit="1" customWidth="1"/>
    <col min="3887" max="4096" width="9.140625" style="78"/>
    <col min="4097" max="4097" width="23.85546875" style="78" customWidth="1"/>
    <col min="4098" max="4102" width="8.85546875" style="78" bestFit="1" customWidth="1"/>
    <col min="4103" max="4104" width="8.42578125" style="78" bestFit="1" customWidth="1"/>
    <col min="4105" max="4111" width="8.85546875" style="78" bestFit="1" customWidth="1"/>
    <col min="4112" max="4113" width="8.42578125" style="78" bestFit="1" customWidth="1"/>
    <col min="4114" max="4115" width="8.85546875" style="78" bestFit="1" customWidth="1"/>
    <col min="4116" max="4116" width="8.42578125" style="78" bestFit="1" customWidth="1"/>
    <col min="4117" max="4117" width="9.140625" style="78" bestFit="1" customWidth="1"/>
    <col min="4118" max="4118" width="8.42578125" style="78" bestFit="1" customWidth="1"/>
    <col min="4119" max="4121" width="8.85546875" style="78" bestFit="1" customWidth="1"/>
    <col min="4122" max="4122" width="8.42578125" style="78" bestFit="1" customWidth="1"/>
    <col min="4123" max="4124" width="8.85546875" style="78" bestFit="1" customWidth="1"/>
    <col min="4125" max="4126" width="9.42578125" style="78" bestFit="1" customWidth="1"/>
    <col min="4127" max="4128" width="9.140625" style="78"/>
    <col min="4129" max="4136" width="9.42578125" style="78" bestFit="1" customWidth="1"/>
    <col min="4137" max="4138" width="9.85546875" style="78" bestFit="1" customWidth="1"/>
    <col min="4139" max="4139" width="9.42578125" style="78" bestFit="1" customWidth="1"/>
    <col min="4140" max="4140" width="9.85546875" style="78" bestFit="1" customWidth="1"/>
    <col min="4141" max="4141" width="11.85546875" style="78" customWidth="1"/>
    <col min="4142" max="4142" width="18.140625" style="78" bestFit="1" customWidth="1"/>
    <col min="4143" max="4352" width="9.140625" style="78"/>
    <col min="4353" max="4353" width="23.85546875" style="78" customWidth="1"/>
    <col min="4354" max="4358" width="8.85546875" style="78" bestFit="1" customWidth="1"/>
    <col min="4359" max="4360" width="8.42578125" style="78" bestFit="1" customWidth="1"/>
    <col min="4361" max="4367" width="8.85546875" style="78" bestFit="1" customWidth="1"/>
    <col min="4368" max="4369" width="8.42578125" style="78" bestFit="1" customWidth="1"/>
    <col min="4370" max="4371" width="8.85546875" style="78" bestFit="1" customWidth="1"/>
    <col min="4372" max="4372" width="8.42578125" style="78" bestFit="1" customWidth="1"/>
    <col min="4373" max="4373" width="9.140625" style="78" bestFit="1" customWidth="1"/>
    <col min="4374" max="4374" width="8.42578125" style="78" bestFit="1" customWidth="1"/>
    <col min="4375" max="4377" width="8.85546875" style="78" bestFit="1" customWidth="1"/>
    <col min="4378" max="4378" width="8.42578125" style="78" bestFit="1" customWidth="1"/>
    <col min="4379" max="4380" width="8.85546875" style="78" bestFit="1" customWidth="1"/>
    <col min="4381" max="4382" width="9.42578125" style="78" bestFit="1" customWidth="1"/>
    <col min="4383" max="4384" width="9.140625" style="78"/>
    <col min="4385" max="4392" width="9.42578125" style="78" bestFit="1" customWidth="1"/>
    <col min="4393" max="4394" width="9.85546875" style="78" bestFit="1" customWidth="1"/>
    <col min="4395" max="4395" width="9.42578125" style="78" bestFit="1" customWidth="1"/>
    <col min="4396" max="4396" width="9.85546875" style="78" bestFit="1" customWidth="1"/>
    <col min="4397" max="4397" width="11.85546875" style="78" customWidth="1"/>
    <col min="4398" max="4398" width="18.140625" style="78" bestFit="1" customWidth="1"/>
    <col min="4399" max="4608" width="9.140625" style="78"/>
    <col min="4609" max="4609" width="23.85546875" style="78" customWidth="1"/>
    <col min="4610" max="4614" width="8.85546875" style="78" bestFit="1" customWidth="1"/>
    <col min="4615" max="4616" width="8.42578125" style="78" bestFit="1" customWidth="1"/>
    <col min="4617" max="4623" width="8.85546875" style="78" bestFit="1" customWidth="1"/>
    <col min="4624" max="4625" width="8.42578125" style="78" bestFit="1" customWidth="1"/>
    <col min="4626" max="4627" width="8.85546875" style="78" bestFit="1" customWidth="1"/>
    <col min="4628" max="4628" width="8.42578125" style="78" bestFit="1" customWidth="1"/>
    <col min="4629" max="4629" width="9.140625" style="78" bestFit="1" customWidth="1"/>
    <col min="4630" max="4630" width="8.42578125" style="78" bestFit="1" customWidth="1"/>
    <col min="4631" max="4633" width="8.85546875" style="78" bestFit="1" customWidth="1"/>
    <col min="4634" max="4634" width="8.42578125" style="78" bestFit="1" customWidth="1"/>
    <col min="4635" max="4636" width="8.85546875" style="78" bestFit="1" customWidth="1"/>
    <col min="4637" max="4638" width="9.42578125" style="78" bestFit="1" customWidth="1"/>
    <col min="4639" max="4640" width="9.140625" style="78"/>
    <col min="4641" max="4648" width="9.42578125" style="78" bestFit="1" customWidth="1"/>
    <col min="4649" max="4650" width="9.85546875" style="78" bestFit="1" customWidth="1"/>
    <col min="4651" max="4651" width="9.42578125" style="78" bestFit="1" customWidth="1"/>
    <col min="4652" max="4652" width="9.85546875" style="78" bestFit="1" customWidth="1"/>
    <col min="4653" max="4653" width="11.85546875" style="78" customWidth="1"/>
    <col min="4654" max="4654" width="18.140625" style="78" bestFit="1" customWidth="1"/>
    <col min="4655" max="4864" width="9.140625" style="78"/>
    <col min="4865" max="4865" width="23.85546875" style="78" customWidth="1"/>
    <col min="4866" max="4870" width="8.85546875" style="78" bestFit="1" customWidth="1"/>
    <col min="4871" max="4872" width="8.42578125" style="78" bestFit="1" customWidth="1"/>
    <col min="4873" max="4879" width="8.85546875" style="78" bestFit="1" customWidth="1"/>
    <col min="4880" max="4881" width="8.42578125" style="78" bestFit="1" customWidth="1"/>
    <col min="4882" max="4883" width="8.85546875" style="78" bestFit="1" customWidth="1"/>
    <col min="4884" max="4884" width="8.42578125" style="78" bestFit="1" customWidth="1"/>
    <col min="4885" max="4885" width="9.140625" style="78" bestFit="1" customWidth="1"/>
    <col min="4886" max="4886" width="8.42578125" style="78" bestFit="1" customWidth="1"/>
    <col min="4887" max="4889" width="8.85546875" style="78" bestFit="1" customWidth="1"/>
    <col min="4890" max="4890" width="8.42578125" style="78" bestFit="1" customWidth="1"/>
    <col min="4891" max="4892" width="8.85546875" style="78" bestFit="1" customWidth="1"/>
    <col min="4893" max="4894" width="9.42578125" style="78" bestFit="1" customWidth="1"/>
    <col min="4895" max="4896" width="9.140625" style="78"/>
    <col min="4897" max="4904" width="9.42578125" style="78" bestFit="1" customWidth="1"/>
    <col min="4905" max="4906" width="9.85546875" style="78" bestFit="1" customWidth="1"/>
    <col min="4907" max="4907" width="9.42578125" style="78" bestFit="1" customWidth="1"/>
    <col min="4908" max="4908" width="9.85546875" style="78" bestFit="1" customWidth="1"/>
    <col min="4909" max="4909" width="11.85546875" style="78" customWidth="1"/>
    <col min="4910" max="4910" width="18.140625" style="78" bestFit="1" customWidth="1"/>
    <col min="4911" max="5120" width="9.140625" style="78"/>
    <col min="5121" max="5121" width="23.85546875" style="78" customWidth="1"/>
    <col min="5122" max="5126" width="8.85546875" style="78" bestFit="1" customWidth="1"/>
    <col min="5127" max="5128" width="8.42578125" style="78" bestFit="1" customWidth="1"/>
    <col min="5129" max="5135" width="8.85546875" style="78" bestFit="1" customWidth="1"/>
    <col min="5136" max="5137" width="8.42578125" style="78" bestFit="1" customWidth="1"/>
    <col min="5138" max="5139" width="8.85546875" style="78" bestFit="1" customWidth="1"/>
    <col min="5140" max="5140" width="8.42578125" style="78" bestFit="1" customWidth="1"/>
    <col min="5141" max="5141" width="9.140625" style="78" bestFit="1" customWidth="1"/>
    <col min="5142" max="5142" width="8.42578125" style="78" bestFit="1" customWidth="1"/>
    <col min="5143" max="5145" width="8.85546875" style="78" bestFit="1" customWidth="1"/>
    <col min="5146" max="5146" width="8.42578125" style="78" bestFit="1" customWidth="1"/>
    <col min="5147" max="5148" width="8.85546875" style="78" bestFit="1" customWidth="1"/>
    <col min="5149" max="5150" width="9.42578125" style="78" bestFit="1" customWidth="1"/>
    <col min="5151" max="5152" width="9.140625" style="78"/>
    <col min="5153" max="5160" width="9.42578125" style="78" bestFit="1" customWidth="1"/>
    <col min="5161" max="5162" width="9.85546875" style="78" bestFit="1" customWidth="1"/>
    <col min="5163" max="5163" width="9.42578125" style="78" bestFit="1" customWidth="1"/>
    <col min="5164" max="5164" width="9.85546875" style="78" bestFit="1" customWidth="1"/>
    <col min="5165" max="5165" width="11.85546875" style="78" customWidth="1"/>
    <col min="5166" max="5166" width="18.140625" style="78" bestFit="1" customWidth="1"/>
    <col min="5167" max="5376" width="9.140625" style="78"/>
    <col min="5377" max="5377" width="23.85546875" style="78" customWidth="1"/>
    <col min="5378" max="5382" width="8.85546875" style="78" bestFit="1" customWidth="1"/>
    <col min="5383" max="5384" width="8.42578125" style="78" bestFit="1" customWidth="1"/>
    <col min="5385" max="5391" width="8.85546875" style="78" bestFit="1" customWidth="1"/>
    <col min="5392" max="5393" width="8.42578125" style="78" bestFit="1" customWidth="1"/>
    <col min="5394" max="5395" width="8.85546875" style="78" bestFit="1" customWidth="1"/>
    <col min="5396" max="5396" width="8.42578125" style="78" bestFit="1" customWidth="1"/>
    <col min="5397" max="5397" width="9.140625" style="78" bestFit="1" customWidth="1"/>
    <col min="5398" max="5398" width="8.42578125" style="78" bestFit="1" customWidth="1"/>
    <col min="5399" max="5401" width="8.85546875" style="78" bestFit="1" customWidth="1"/>
    <col min="5402" max="5402" width="8.42578125" style="78" bestFit="1" customWidth="1"/>
    <col min="5403" max="5404" width="8.85546875" style="78" bestFit="1" customWidth="1"/>
    <col min="5405" max="5406" width="9.42578125" style="78" bestFit="1" customWidth="1"/>
    <col min="5407" max="5408" width="9.140625" style="78"/>
    <col min="5409" max="5416" width="9.42578125" style="78" bestFit="1" customWidth="1"/>
    <col min="5417" max="5418" width="9.85546875" style="78" bestFit="1" customWidth="1"/>
    <col min="5419" max="5419" width="9.42578125" style="78" bestFit="1" customWidth="1"/>
    <col min="5420" max="5420" width="9.85546875" style="78" bestFit="1" customWidth="1"/>
    <col min="5421" max="5421" width="11.85546875" style="78" customWidth="1"/>
    <col min="5422" max="5422" width="18.140625" style="78" bestFit="1" customWidth="1"/>
    <col min="5423" max="5632" width="9.140625" style="78"/>
    <col min="5633" max="5633" width="23.85546875" style="78" customWidth="1"/>
    <col min="5634" max="5638" width="8.85546875" style="78" bestFit="1" customWidth="1"/>
    <col min="5639" max="5640" width="8.42578125" style="78" bestFit="1" customWidth="1"/>
    <col min="5641" max="5647" width="8.85546875" style="78" bestFit="1" customWidth="1"/>
    <col min="5648" max="5649" width="8.42578125" style="78" bestFit="1" customWidth="1"/>
    <col min="5650" max="5651" width="8.85546875" style="78" bestFit="1" customWidth="1"/>
    <col min="5652" max="5652" width="8.42578125" style="78" bestFit="1" customWidth="1"/>
    <col min="5653" max="5653" width="9.140625" style="78" bestFit="1" customWidth="1"/>
    <col min="5654" max="5654" width="8.42578125" style="78" bestFit="1" customWidth="1"/>
    <col min="5655" max="5657" width="8.85546875" style="78" bestFit="1" customWidth="1"/>
    <col min="5658" max="5658" width="8.42578125" style="78" bestFit="1" customWidth="1"/>
    <col min="5659" max="5660" width="8.85546875" style="78" bestFit="1" customWidth="1"/>
    <col min="5661" max="5662" width="9.42578125" style="78" bestFit="1" customWidth="1"/>
    <col min="5663" max="5664" width="9.140625" style="78"/>
    <col min="5665" max="5672" width="9.42578125" style="78" bestFit="1" customWidth="1"/>
    <col min="5673" max="5674" width="9.85546875" style="78" bestFit="1" customWidth="1"/>
    <col min="5675" max="5675" width="9.42578125" style="78" bestFit="1" customWidth="1"/>
    <col min="5676" max="5676" width="9.85546875" style="78" bestFit="1" customWidth="1"/>
    <col min="5677" max="5677" width="11.85546875" style="78" customWidth="1"/>
    <col min="5678" max="5678" width="18.140625" style="78" bestFit="1" customWidth="1"/>
    <col min="5679" max="5888" width="9.140625" style="78"/>
    <col min="5889" max="5889" width="23.85546875" style="78" customWidth="1"/>
    <col min="5890" max="5894" width="8.85546875" style="78" bestFit="1" customWidth="1"/>
    <col min="5895" max="5896" width="8.42578125" style="78" bestFit="1" customWidth="1"/>
    <col min="5897" max="5903" width="8.85546875" style="78" bestFit="1" customWidth="1"/>
    <col min="5904" max="5905" width="8.42578125" style="78" bestFit="1" customWidth="1"/>
    <col min="5906" max="5907" width="8.85546875" style="78" bestFit="1" customWidth="1"/>
    <col min="5908" max="5908" width="8.42578125" style="78" bestFit="1" customWidth="1"/>
    <col min="5909" max="5909" width="9.140625" style="78" bestFit="1" customWidth="1"/>
    <col min="5910" max="5910" width="8.42578125" style="78" bestFit="1" customWidth="1"/>
    <col min="5911" max="5913" width="8.85546875" style="78" bestFit="1" customWidth="1"/>
    <col min="5914" max="5914" width="8.42578125" style="78" bestFit="1" customWidth="1"/>
    <col min="5915" max="5916" width="8.85546875" style="78" bestFit="1" customWidth="1"/>
    <col min="5917" max="5918" width="9.42578125" style="78" bestFit="1" customWidth="1"/>
    <col min="5919" max="5920" width="9.140625" style="78"/>
    <col min="5921" max="5928" width="9.42578125" style="78" bestFit="1" customWidth="1"/>
    <col min="5929" max="5930" width="9.85546875" style="78" bestFit="1" customWidth="1"/>
    <col min="5931" max="5931" width="9.42578125" style="78" bestFit="1" customWidth="1"/>
    <col min="5932" max="5932" width="9.85546875" style="78" bestFit="1" customWidth="1"/>
    <col min="5933" max="5933" width="11.85546875" style="78" customWidth="1"/>
    <col min="5934" max="5934" width="18.140625" style="78" bestFit="1" customWidth="1"/>
    <col min="5935" max="6144" width="9.140625" style="78"/>
    <col min="6145" max="6145" width="23.85546875" style="78" customWidth="1"/>
    <col min="6146" max="6150" width="8.85546875" style="78" bestFit="1" customWidth="1"/>
    <col min="6151" max="6152" width="8.42578125" style="78" bestFit="1" customWidth="1"/>
    <col min="6153" max="6159" width="8.85546875" style="78" bestFit="1" customWidth="1"/>
    <col min="6160" max="6161" width="8.42578125" style="78" bestFit="1" customWidth="1"/>
    <col min="6162" max="6163" width="8.85546875" style="78" bestFit="1" customWidth="1"/>
    <col min="6164" max="6164" width="8.42578125" style="78" bestFit="1" customWidth="1"/>
    <col min="6165" max="6165" width="9.140625" style="78" bestFit="1" customWidth="1"/>
    <col min="6166" max="6166" width="8.42578125" style="78" bestFit="1" customWidth="1"/>
    <col min="6167" max="6169" width="8.85546875" style="78" bestFit="1" customWidth="1"/>
    <col min="6170" max="6170" width="8.42578125" style="78" bestFit="1" customWidth="1"/>
    <col min="6171" max="6172" width="8.85546875" style="78" bestFit="1" customWidth="1"/>
    <col min="6173" max="6174" width="9.42578125" style="78" bestFit="1" customWidth="1"/>
    <col min="6175" max="6176" width="9.140625" style="78"/>
    <col min="6177" max="6184" width="9.42578125" style="78" bestFit="1" customWidth="1"/>
    <col min="6185" max="6186" width="9.85546875" style="78" bestFit="1" customWidth="1"/>
    <col min="6187" max="6187" width="9.42578125" style="78" bestFit="1" customWidth="1"/>
    <col min="6188" max="6188" width="9.85546875" style="78" bestFit="1" customWidth="1"/>
    <col min="6189" max="6189" width="11.85546875" style="78" customWidth="1"/>
    <col min="6190" max="6190" width="18.140625" style="78" bestFit="1" customWidth="1"/>
    <col min="6191" max="6400" width="9.140625" style="78"/>
    <col min="6401" max="6401" width="23.85546875" style="78" customWidth="1"/>
    <col min="6402" max="6406" width="8.85546875" style="78" bestFit="1" customWidth="1"/>
    <col min="6407" max="6408" width="8.42578125" style="78" bestFit="1" customWidth="1"/>
    <col min="6409" max="6415" width="8.85546875" style="78" bestFit="1" customWidth="1"/>
    <col min="6416" max="6417" width="8.42578125" style="78" bestFit="1" customWidth="1"/>
    <col min="6418" max="6419" width="8.85546875" style="78" bestFit="1" customWidth="1"/>
    <col min="6420" max="6420" width="8.42578125" style="78" bestFit="1" customWidth="1"/>
    <col min="6421" max="6421" width="9.140625" style="78" bestFit="1" customWidth="1"/>
    <col min="6422" max="6422" width="8.42578125" style="78" bestFit="1" customWidth="1"/>
    <col min="6423" max="6425" width="8.85546875" style="78" bestFit="1" customWidth="1"/>
    <col min="6426" max="6426" width="8.42578125" style="78" bestFit="1" customWidth="1"/>
    <col min="6427" max="6428" width="8.85546875" style="78" bestFit="1" customWidth="1"/>
    <col min="6429" max="6430" width="9.42578125" style="78" bestFit="1" customWidth="1"/>
    <col min="6431" max="6432" width="9.140625" style="78"/>
    <col min="6433" max="6440" width="9.42578125" style="78" bestFit="1" customWidth="1"/>
    <col min="6441" max="6442" width="9.85546875" style="78" bestFit="1" customWidth="1"/>
    <col min="6443" max="6443" width="9.42578125" style="78" bestFit="1" customWidth="1"/>
    <col min="6444" max="6444" width="9.85546875" style="78" bestFit="1" customWidth="1"/>
    <col min="6445" max="6445" width="11.85546875" style="78" customWidth="1"/>
    <col min="6446" max="6446" width="18.140625" style="78" bestFit="1" customWidth="1"/>
    <col min="6447" max="6656" width="9.140625" style="78"/>
    <col min="6657" max="6657" width="23.85546875" style="78" customWidth="1"/>
    <col min="6658" max="6662" width="8.85546875" style="78" bestFit="1" customWidth="1"/>
    <col min="6663" max="6664" width="8.42578125" style="78" bestFit="1" customWidth="1"/>
    <col min="6665" max="6671" width="8.85546875" style="78" bestFit="1" customWidth="1"/>
    <col min="6672" max="6673" width="8.42578125" style="78" bestFit="1" customWidth="1"/>
    <col min="6674" max="6675" width="8.85546875" style="78" bestFit="1" customWidth="1"/>
    <col min="6676" max="6676" width="8.42578125" style="78" bestFit="1" customWidth="1"/>
    <col min="6677" max="6677" width="9.140625" style="78" bestFit="1" customWidth="1"/>
    <col min="6678" max="6678" width="8.42578125" style="78" bestFit="1" customWidth="1"/>
    <col min="6679" max="6681" width="8.85546875" style="78" bestFit="1" customWidth="1"/>
    <col min="6682" max="6682" width="8.42578125" style="78" bestFit="1" customWidth="1"/>
    <col min="6683" max="6684" width="8.85546875" style="78" bestFit="1" customWidth="1"/>
    <col min="6685" max="6686" width="9.42578125" style="78" bestFit="1" customWidth="1"/>
    <col min="6687" max="6688" width="9.140625" style="78"/>
    <col min="6689" max="6696" width="9.42578125" style="78" bestFit="1" customWidth="1"/>
    <col min="6697" max="6698" width="9.85546875" style="78" bestFit="1" customWidth="1"/>
    <col min="6699" max="6699" width="9.42578125" style="78" bestFit="1" customWidth="1"/>
    <col min="6700" max="6700" width="9.85546875" style="78" bestFit="1" customWidth="1"/>
    <col min="6701" max="6701" width="11.85546875" style="78" customWidth="1"/>
    <col min="6702" max="6702" width="18.140625" style="78" bestFit="1" customWidth="1"/>
    <col min="6703" max="6912" width="9.140625" style="78"/>
    <col min="6913" max="6913" width="23.85546875" style="78" customWidth="1"/>
    <col min="6914" max="6918" width="8.85546875" style="78" bestFit="1" customWidth="1"/>
    <col min="6919" max="6920" width="8.42578125" style="78" bestFit="1" customWidth="1"/>
    <col min="6921" max="6927" width="8.85546875" style="78" bestFit="1" customWidth="1"/>
    <col min="6928" max="6929" width="8.42578125" style="78" bestFit="1" customWidth="1"/>
    <col min="6930" max="6931" width="8.85546875" style="78" bestFit="1" customWidth="1"/>
    <col min="6932" max="6932" width="8.42578125" style="78" bestFit="1" customWidth="1"/>
    <col min="6933" max="6933" width="9.140625" style="78" bestFit="1" customWidth="1"/>
    <col min="6934" max="6934" width="8.42578125" style="78" bestFit="1" customWidth="1"/>
    <col min="6935" max="6937" width="8.85546875" style="78" bestFit="1" customWidth="1"/>
    <col min="6938" max="6938" width="8.42578125" style="78" bestFit="1" customWidth="1"/>
    <col min="6939" max="6940" width="8.85546875" style="78" bestFit="1" customWidth="1"/>
    <col min="6941" max="6942" width="9.42578125" style="78" bestFit="1" customWidth="1"/>
    <col min="6943" max="6944" width="9.140625" style="78"/>
    <col min="6945" max="6952" width="9.42578125" style="78" bestFit="1" customWidth="1"/>
    <col min="6953" max="6954" width="9.85546875" style="78" bestFit="1" customWidth="1"/>
    <col min="6955" max="6955" width="9.42578125" style="78" bestFit="1" customWidth="1"/>
    <col min="6956" max="6956" width="9.85546875" style="78" bestFit="1" customWidth="1"/>
    <col min="6957" max="6957" width="11.85546875" style="78" customWidth="1"/>
    <col min="6958" max="6958" width="18.140625" style="78" bestFit="1" customWidth="1"/>
    <col min="6959" max="7168" width="9.140625" style="78"/>
    <col min="7169" max="7169" width="23.85546875" style="78" customWidth="1"/>
    <col min="7170" max="7174" width="8.85546875" style="78" bestFit="1" customWidth="1"/>
    <col min="7175" max="7176" width="8.42578125" style="78" bestFit="1" customWidth="1"/>
    <col min="7177" max="7183" width="8.85546875" style="78" bestFit="1" customWidth="1"/>
    <col min="7184" max="7185" width="8.42578125" style="78" bestFit="1" customWidth="1"/>
    <col min="7186" max="7187" width="8.85546875" style="78" bestFit="1" customWidth="1"/>
    <col min="7188" max="7188" width="8.42578125" style="78" bestFit="1" customWidth="1"/>
    <col min="7189" max="7189" width="9.140625" style="78" bestFit="1" customWidth="1"/>
    <col min="7190" max="7190" width="8.42578125" style="78" bestFit="1" customWidth="1"/>
    <col min="7191" max="7193" width="8.85546875" style="78" bestFit="1" customWidth="1"/>
    <col min="7194" max="7194" width="8.42578125" style="78" bestFit="1" customWidth="1"/>
    <col min="7195" max="7196" width="8.85546875" style="78" bestFit="1" customWidth="1"/>
    <col min="7197" max="7198" width="9.42578125" style="78" bestFit="1" customWidth="1"/>
    <col min="7199" max="7200" width="9.140625" style="78"/>
    <col min="7201" max="7208" width="9.42578125" style="78" bestFit="1" customWidth="1"/>
    <col min="7209" max="7210" width="9.85546875" style="78" bestFit="1" customWidth="1"/>
    <col min="7211" max="7211" width="9.42578125" style="78" bestFit="1" customWidth="1"/>
    <col min="7212" max="7212" width="9.85546875" style="78" bestFit="1" customWidth="1"/>
    <col min="7213" max="7213" width="11.85546875" style="78" customWidth="1"/>
    <col min="7214" max="7214" width="18.140625" style="78" bestFit="1" customWidth="1"/>
    <col min="7215" max="7424" width="9.140625" style="78"/>
    <col min="7425" max="7425" width="23.85546875" style="78" customWidth="1"/>
    <col min="7426" max="7430" width="8.85546875" style="78" bestFit="1" customWidth="1"/>
    <col min="7431" max="7432" width="8.42578125" style="78" bestFit="1" customWidth="1"/>
    <col min="7433" max="7439" width="8.85546875" style="78" bestFit="1" customWidth="1"/>
    <col min="7440" max="7441" width="8.42578125" style="78" bestFit="1" customWidth="1"/>
    <col min="7442" max="7443" width="8.85546875" style="78" bestFit="1" customWidth="1"/>
    <col min="7444" max="7444" width="8.42578125" style="78" bestFit="1" customWidth="1"/>
    <col min="7445" max="7445" width="9.140625" style="78" bestFit="1" customWidth="1"/>
    <col min="7446" max="7446" width="8.42578125" style="78" bestFit="1" customWidth="1"/>
    <col min="7447" max="7449" width="8.85546875" style="78" bestFit="1" customWidth="1"/>
    <col min="7450" max="7450" width="8.42578125" style="78" bestFit="1" customWidth="1"/>
    <col min="7451" max="7452" width="8.85546875" style="78" bestFit="1" customWidth="1"/>
    <col min="7453" max="7454" width="9.42578125" style="78" bestFit="1" customWidth="1"/>
    <col min="7455" max="7456" width="9.140625" style="78"/>
    <col min="7457" max="7464" width="9.42578125" style="78" bestFit="1" customWidth="1"/>
    <col min="7465" max="7466" width="9.85546875" style="78" bestFit="1" customWidth="1"/>
    <col min="7467" max="7467" width="9.42578125" style="78" bestFit="1" customWidth="1"/>
    <col min="7468" max="7468" width="9.85546875" style="78" bestFit="1" customWidth="1"/>
    <col min="7469" max="7469" width="11.85546875" style="78" customWidth="1"/>
    <col min="7470" max="7470" width="18.140625" style="78" bestFit="1" customWidth="1"/>
    <col min="7471" max="7680" width="9.140625" style="78"/>
    <col min="7681" max="7681" width="23.85546875" style="78" customWidth="1"/>
    <col min="7682" max="7686" width="8.85546875" style="78" bestFit="1" customWidth="1"/>
    <col min="7687" max="7688" width="8.42578125" style="78" bestFit="1" customWidth="1"/>
    <col min="7689" max="7695" width="8.85546875" style="78" bestFit="1" customWidth="1"/>
    <col min="7696" max="7697" width="8.42578125" style="78" bestFit="1" customWidth="1"/>
    <col min="7698" max="7699" width="8.85546875" style="78" bestFit="1" customWidth="1"/>
    <col min="7700" max="7700" width="8.42578125" style="78" bestFit="1" customWidth="1"/>
    <col min="7701" max="7701" width="9.140625" style="78" bestFit="1" customWidth="1"/>
    <col min="7702" max="7702" width="8.42578125" style="78" bestFit="1" customWidth="1"/>
    <col min="7703" max="7705" width="8.85546875" style="78" bestFit="1" customWidth="1"/>
    <col min="7706" max="7706" width="8.42578125" style="78" bestFit="1" customWidth="1"/>
    <col min="7707" max="7708" width="8.85546875" style="78" bestFit="1" customWidth="1"/>
    <col min="7709" max="7710" width="9.42578125" style="78" bestFit="1" customWidth="1"/>
    <col min="7711" max="7712" width="9.140625" style="78"/>
    <col min="7713" max="7720" width="9.42578125" style="78" bestFit="1" customWidth="1"/>
    <col min="7721" max="7722" width="9.85546875" style="78" bestFit="1" customWidth="1"/>
    <col min="7723" max="7723" width="9.42578125" style="78" bestFit="1" customWidth="1"/>
    <col min="7724" max="7724" width="9.85546875" style="78" bestFit="1" customWidth="1"/>
    <col min="7725" max="7725" width="11.85546875" style="78" customWidth="1"/>
    <col min="7726" max="7726" width="18.140625" style="78" bestFit="1" customWidth="1"/>
    <col min="7727" max="7936" width="9.140625" style="78"/>
    <col min="7937" max="7937" width="23.85546875" style="78" customWidth="1"/>
    <col min="7938" max="7942" width="8.85546875" style="78" bestFit="1" customWidth="1"/>
    <col min="7943" max="7944" width="8.42578125" style="78" bestFit="1" customWidth="1"/>
    <col min="7945" max="7951" width="8.85546875" style="78" bestFit="1" customWidth="1"/>
    <col min="7952" max="7953" width="8.42578125" style="78" bestFit="1" customWidth="1"/>
    <col min="7954" max="7955" width="8.85546875" style="78" bestFit="1" customWidth="1"/>
    <col min="7956" max="7956" width="8.42578125" style="78" bestFit="1" customWidth="1"/>
    <col min="7957" max="7957" width="9.140625" style="78" bestFit="1" customWidth="1"/>
    <col min="7958" max="7958" width="8.42578125" style="78" bestFit="1" customWidth="1"/>
    <col min="7959" max="7961" width="8.85546875" style="78" bestFit="1" customWidth="1"/>
    <col min="7962" max="7962" width="8.42578125" style="78" bestFit="1" customWidth="1"/>
    <col min="7963" max="7964" width="8.85546875" style="78" bestFit="1" customWidth="1"/>
    <col min="7965" max="7966" width="9.42578125" style="78" bestFit="1" customWidth="1"/>
    <col min="7967" max="7968" width="9.140625" style="78"/>
    <col min="7969" max="7976" width="9.42578125" style="78" bestFit="1" customWidth="1"/>
    <col min="7977" max="7978" width="9.85546875" style="78" bestFit="1" customWidth="1"/>
    <col min="7979" max="7979" width="9.42578125" style="78" bestFit="1" customWidth="1"/>
    <col min="7980" max="7980" width="9.85546875" style="78" bestFit="1" customWidth="1"/>
    <col min="7981" max="7981" width="11.85546875" style="78" customWidth="1"/>
    <col min="7982" max="7982" width="18.140625" style="78" bestFit="1" customWidth="1"/>
    <col min="7983" max="8192" width="9.140625" style="78"/>
    <col min="8193" max="8193" width="23.85546875" style="78" customWidth="1"/>
    <col min="8194" max="8198" width="8.85546875" style="78" bestFit="1" customWidth="1"/>
    <col min="8199" max="8200" width="8.42578125" style="78" bestFit="1" customWidth="1"/>
    <col min="8201" max="8207" width="8.85546875" style="78" bestFit="1" customWidth="1"/>
    <col min="8208" max="8209" width="8.42578125" style="78" bestFit="1" customWidth="1"/>
    <col min="8210" max="8211" width="8.85546875" style="78" bestFit="1" customWidth="1"/>
    <col min="8212" max="8212" width="8.42578125" style="78" bestFit="1" customWidth="1"/>
    <col min="8213" max="8213" width="9.140625" style="78" bestFit="1" customWidth="1"/>
    <col min="8214" max="8214" width="8.42578125" style="78" bestFit="1" customWidth="1"/>
    <col min="8215" max="8217" width="8.85546875" style="78" bestFit="1" customWidth="1"/>
    <col min="8218" max="8218" width="8.42578125" style="78" bestFit="1" customWidth="1"/>
    <col min="8219" max="8220" width="8.85546875" style="78" bestFit="1" customWidth="1"/>
    <col min="8221" max="8222" width="9.42578125" style="78" bestFit="1" customWidth="1"/>
    <col min="8223" max="8224" width="9.140625" style="78"/>
    <col min="8225" max="8232" width="9.42578125" style="78" bestFit="1" customWidth="1"/>
    <col min="8233" max="8234" width="9.85546875" style="78" bestFit="1" customWidth="1"/>
    <col min="8235" max="8235" width="9.42578125" style="78" bestFit="1" customWidth="1"/>
    <col min="8236" max="8236" width="9.85546875" style="78" bestFit="1" customWidth="1"/>
    <col min="8237" max="8237" width="11.85546875" style="78" customWidth="1"/>
    <col min="8238" max="8238" width="18.140625" style="78" bestFit="1" customWidth="1"/>
    <col min="8239" max="8448" width="9.140625" style="78"/>
    <col min="8449" max="8449" width="23.85546875" style="78" customWidth="1"/>
    <col min="8450" max="8454" width="8.85546875" style="78" bestFit="1" customWidth="1"/>
    <col min="8455" max="8456" width="8.42578125" style="78" bestFit="1" customWidth="1"/>
    <col min="8457" max="8463" width="8.85546875" style="78" bestFit="1" customWidth="1"/>
    <col min="8464" max="8465" width="8.42578125" style="78" bestFit="1" customWidth="1"/>
    <col min="8466" max="8467" width="8.85546875" style="78" bestFit="1" customWidth="1"/>
    <col min="8468" max="8468" width="8.42578125" style="78" bestFit="1" customWidth="1"/>
    <col min="8469" max="8469" width="9.140625" style="78" bestFit="1" customWidth="1"/>
    <col min="8470" max="8470" width="8.42578125" style="78" bestFit="1" customWidth="1"/>
    <col min="8471" max="8473" width="8.85546875" style="78" bestFit="1" customWidth="1"/>
    <col min="8474" max="8474" width="8.42578125" style="78" bestFit="1" customWidth="1"/>
    <col min="8475" max="8476" width="8.85546875" style="78" bestFit="1" customWidth="1"/>
    <col min="8477" max="8478" width="9.42578125" style="78" bestFit="1" customWidth="1"/>
    <col min="8479" max="8480" width="9.140625" style="78"/>
    <col min="8481" max="8488" width="9.42578125" style="78" bestFit="1" customWidth="1"/>
    <col min="8489" max="8490" width="9.85546875" style="78" bestFit="1" customWidth="1"/>
    <col min="8491" max="8491" width="9.42578125" style="78" bestFit="1" customWidth="1"/>
    <col min="8492" max="8492" width="9.85546875" style="78" bestFit="1" customWidth="1"/>
    <col min="8493" max="8493" width="11.85546875" style="78" customWidth="1"/>
    <col min="8494" max="8494" width="18.140625" style="78" bestFit="1" customWidth="1"/>
    <col min="8495" max="8704" width="9.140625" style="78"/>
    <col min="8705" max="8705" width="23.85546875" style="78" customWidth="1"/>
    <col min="8706" max="8710" width="8.85546875" style="78" bestFit="1" customWidth="1"/>
    <col min="8711" max="8712" width="8.42578125" style="78" bestFit="1" customWidth="1"/>
    <col min="8713" max="8719" width="8.85546875" style="78" bestFit="1" customWidth="1"/>
    <col min="8720" max="8721" width="8.42578125" style="78" bestFit="1" customWidth="1"/>
    <col min="8722" max="8723" width="8.85546875" style="78" bestFit="1" customWidth="1"/>
    <col min="8724" max="8724" width="8.42578125" style="78" bestFit="1" customWidth="1"/>
    <col min="8725" max="8725" width="9.140625" style="78" bestFit="1" customWidth="1"/>
    <col min="8726" max="8726" width="8.42578125" style="78" bestFit="1" customWidth="1"/>
    <col min="8727" max="8729" width="8.85546875" style="78" bestFit="1" customWidth="1"/>
    <col min="8730" max="8730" width="8.42578125" style="78" bestFit="1" customWidth="1"/>
    <col min="8731" max="8732" width="8.85546875" style="78" bestFit="1" customWidth="1"/>
    <col min="8733" max="8734" width="9.42578125" style="78" bestFit="1" customWidth="1"/>
    <col min="8735" max="8736" width="9.140625" style="78"/>
    <col min="8737" max="8744" width="9.42578125" style="78" bestFit="1" customWidth="1"/>
    <col min="8745" max="8746" width="9.85546875" style="78" bestFit="1" customWidth="1"/>
    <col min="8747" max="8747" width="9.42578125" style="78" bestFit="1" customWidth="1"/>
    <col min="8748" max="8748" width="9.85546875" style="78" bestFit="1" customWidth="1"/>
    <col min="8749" max="8749" width="11.85546875" style="78" customWidth="1"/>
    <col min="8750" max="8750" width="18.140625" style="78" bestFit="1" customWidth="1"/>
    <col min="8751" max="8960" width="9.140625" style="78"/>
    <col min="8961" max="8961" width="23.85546875" style="78" customWidth="1"/>
    <col min="8962" max="8966" width="8.85546875" style="78" bestFit="1" customWidth="1"/>
    <col min="8967" max="8968" width="8.42578125" style="78" bestFit="1" customWidth="1"/>
    <col min="8969" max="8975" width="8.85546875" style="78" bestFit="1" customWidth="1"/>
    <col min="8976" max="8977" width="8.42578125" style="78" bestFit="1" customWidth="1"/>
    <col min="8978" max="8979" width="8.85546875" style="78" bestFit="1" customWidth="1"/>
    <col min="8980" max="8980" width="8.42578125" style="78" bestFit="1" customWidth="1"/>
    <col min="8981" max="8981" width="9.140625" style="78" bestFit="1" customWidth="1"/>
    <col min="8982" max="8982" width="8.42578125" style="78" bestFit="1" customWidth="1"/>
    <col min="8983" max="8985" width="8.85546875" style="78" bestFit="1" customWidth="1"/>
    <col min="8986" max="8986" width="8.42578125" style="78" bestFit="1" customWidth="1"/>
    <col min="8987" max="8988" width="8.85546875" style="78" bestFit="1" customWidth="1"/>
    <col min="8989" max="8990" width="9.42578125" style="78" bestFit="1" customWidth="1"/>
    <col min="8991" max="8992" width="9.140625" style="78"/>
    <col min="8993" max="9000" width="9.42578125" style="78" bestFit="1" customWidth="1"/>
    <col min="9001" max="9002" width="9.85546875" style="78" bestFit="1" customWidth="1"/>
    <col min="9003" max="9003" width="9.42578125" style="78" bestFit="1" customWidth="1"/>
    <col min="9004" max="9004" width="9.85546875" style="78" bestFit="1" customWidth="1"/>
    <col min="9005" max="9005" width="11.85546875" style="78" customWidth="1"/>
    <col min="9006" max="9006" width="18.140625" style="78" bestFit="1" customWidth="1"/>
    <col min="9007" max="9216" width="9.140625" style="78"/>
    <col min="9217" max="9217" width="23.85546875" style="78" customWidth="1"/>
    <col min="9218" max="9222" width="8.85546875" style="78" bestFit="1" customWidth="1"/>
    <col min="9223" max="9224" width="8.42578125" style="78" bestFit="1" customWidth="1"/>
    <col min="9225" max="9231" width="8.85546875" style="78" bestFit="1" customWidth="1"/>
    <col min="9232" max="9233" width="8.42578125" style="78" bestFit="1" customWidth="1"/>
    <col min="9234" max="9235" width="8.85546875" style="78" bestFit="1" customWidth="1"/>
    <col min="9236" max="9236" width="8.42578125" style="78" bestFit="1" customWidth="1"/>
    <col min="9237" max="9237" width="9.140625" style="78" bestFit="1" customWidth="1"/>
    <col min="9238" max="9238" width="8.42578125" style="78" bestFit="1" customWidth="1"/>
    <col min="9239" max="9241" width="8.85546875" style="78" bestFit="1" customWidth="1"/>
    <col min="9242" max="9242" width="8.42578125" style="78" bestFit="1" customWidth="1"/>
    <col min="9243" max="9244" width="8.85546875" style="78" bestFit="1" customWidth="1"/>
    <col min="9245" max="9246" width="9.42578125" style="78" bestFit="1" customWidth="1"/>
    <col min="9247" max="9248" width="9.140625" style="78"/>
    <col min="9249" max="9256" width="9.42578125" style="78" bestFit="1" customWidth="1"/>
    <col min="9257" max="9258" width="9.85546875" style="78" bestFit="1" customWidth="1"/>
    <col min="9259" max="9259" width="9.42578125" style="78" bestFit="1" customWidth="1"/>
    <col min="9260" max="9260" width="9.85546875" style="78" bestFit="1" customWidth="1"/>
    <col min="9261" max="9261" width="11.85546875" style="78" customWidth="1"/>
    <col min="9262" max="9262" width="18.140625" style="78" bestFit="1" customWidth="1"/>
    <col min="9263" max="9472" width="9.140625" style="78"/>
    <col min="9473" max="9473" width="23.85546875" style="78" customWidth="1"/>
    <col min="9474" max="9478" width="8.85546875" style="78" bestFit="1" customWidth="1"/>
    <col min="9479" max="9480" width="8.42578125" style="78" bestFit="1" customWidth="1"/>
    <col min="9481" max="9487" width="8.85546875" style="78" bestFit="1" customWidth="1"/>
    <col min="9488" max="9489" width="8.42578125" style="78" bestFit="1" customWidth="1"/>
    <col min="9490" max="9491" width="8.85546875" style="78" bestFit="1" customWidth="1"/>
    <col min="9492" max="9492" width="8.42578125" style="78" bestFit="1" customWidth="1"/>
    <col min="9493" max="9493" width="9.140625" style="78" bestFit="1" customWidth="1"/>
    <col min="9494" max="9494" width="8.42578125" style="78" bestFit="1" customWidth="1"/>
    <col min="9495" max="9497" width="8.85546875" style="78" bestFit="1" customWidth="1"/>
    <col min="9498" max="9498" width="8.42578125" style="78" bestFit="1" customWidth="1"/>
    <col min="9499" max="9500" width="8.85546875" style="78" bestFit="1" customWidth="1"/>
    <col min="9501" max="9502" width="9.42578125" style="78" bestFit="1" customWidth="1"/>
    <col min="9503" max="9504" width="9.140625" style="78"/>
    <col min="9505" max="9512" width="9.42578125" style="78" bestFit="1" customWidth="1"/>
    <col min="9513" max="9514" width="9.85546875" style="78" bestFit="1" customWidth="1"/>
    <col min="9515" max="9515" width="9.42578125" style="78" bestFit="1" customWidth="1"/>
    <col min="9516" max="9516" width="9.85546875" style="78" bestFit="1" customWidth="1"/>
    <col min="9517" max="9517" width="11.85546875" style="78" customWidth="1"/>
    <col min="9518" max="9518" width="18.140625" style="78" bestFit="1" customWidth="1"/>
    <col min="9519" max="9728" width="9.140625" style="78"/>
    <col min="9729" max="9729" width="23.85546875" style="78" customWidth="1"/>
    <col min="9730" max="9734" width="8.85546875" style="78" bestFit="1" customWidth="1"/>
    <col min="9735" max="9736" width="8.42578125" style="78" bestFit="1" customWidth="1"/>
    <col min="9737" max="9743" width="8.85546875" style="78" bestFit="1" customWidth="1"/>
    <col min="9744" max="9745" width="8.42578125" style="78" bestFit="1" customWidth="1"/>
    <col min="9746" max="9747" width="8.85546875" style="78" bestFit="1" customWidth="1"/>
    <col min="9748" max="9748" width="8.42578125" style="78" bestFit="1" customWidth="1"/>
    <col min="9749" max="9749" width="9.140625" style="78" bestFit="1" customWidth="1"/>
    <col min="9750" max="9750" width="8.42578125" style="78" bestFit="1" customWidth="1"/>
    <col min="9751" max="9753" width="8.85546875" style="78" bestFit="1" customWidth="1"/>
    <col min="9754" max="9754" width="8.42578125" style="78" bestFit="1" customWidth="1"/>
    <col min="9755" max="9756" width="8.85546875" style="78" bestFit="1" customWidth="1"/>
    <col min="9757" max="9758" width="9.42578125" style="78" bestFit="1" customWidth="1"/>
    <col min="9759" max="9760" width="9.140625" style="78"/>
    <col min="9761" max="9768" width="9.42578125" style="78" bestFit="1" customWidth="1"/>
    <col min="9769" max="9770" width="9.85546875" style="78" bestFit="1" customWidth="1"/>
    <col min="9771" max="9771" width="9.42578125" style="78" bestFit="1" customWidth="1"/>
    <col min="9772" max="9772" width="9.85546875" style="78" bestFit="1" customWidth="1"/>
    <col min="9773" max="9773" width="11.85546875" style="78" customWidth="1"/>
    <col min="9774" max="9774" width="18.140625" style="78" bestFit="1" customWidth="1"/>
    <col min="9775" max="9984" width="9.140625" style="78"/>
    <col min="9985" max="9985" width="23.85546875" style="78" customWidth="1"/>
    <col min="9986" max="9990" width="8.85546875" style="78" bestFit="1" customWidth="1"/>
    <col min="9991" max="9992" width="8.42578125" style="78" bestFit="1" customWidth="1"/>
    <col min="9993" max="9999" width="8.85546875" style="78" bestFit="1" customWidth="1"/>
    <col min="10000" max="10001" width="8.42578125" style="78" bestFit="1" customWidth="1"/>
    <col min="10002" max="10003" width="8.85546875" style="78" bestFit="1" customWidth="1"/>
    <col min="10004" max="10004" width="8.42578125" style="78" bestFit="1" customWidth="1"/>
    <col min="10005" max="10005" width="9.140625" style="78" bestFit="1" customWidth="1"/>
    <col min="10006" max="10006" width="8.42578125" style="78" bestFit="1" customWidth="1"/>
    <col min="10007" max="10009" width="8.85546875" style="78" bestFit="1" customWidth="1"/>
    <col min="10010" max="10010" width="8.42578125" style="78" bestFit="1" customWidth="1"/>
    <col min="10011" max="10012" width="8.85546875" style="78" bestFit="1" customWidth="1"/>
    <col min="10013" max="10014" width="9.42578125" style="78" bestFit="1" customWidth="1"/>
    <col min="10015" max="10016" width="9.140625" style="78"/>
    <col min="10017" max="10024" width="9.42578125" style="78" bestFit="1" customWidth="1"/>
    <col min="10025" max="10026" width="9.85546875" style="78" bestFit="1" customWidth="1"/>
    <col min="10027" max="10027" width="9.42578125" style="78" bestFit="1" customWidth="1"/>
    <col min="10028" max="10028" width="9.85546875" style="78" bestFit="1" customWidth="1"/>
    <col min="10029" max="10029" width="11.85546875" style="78" customWidth="1"/>
    <col min="10030" max="10030" width="18.140625" style="78" bestFit="1" customWidth="1"/>
    <col min="10031" max="10240" width="9.140625" style="78"/>
    <col min="10241" max="10241" width="23.85546875" style="78" customWidth="1"/>
    <col min="10242" max="10246" width="8.85546875" style="78" bestFit="1" customWidth="1"/>
    <col min="10247" max="10248" width="8.42578125" style="78" bestFit="1" customWidth="1"/>
    <col min="10249" max="10255" width="8.85546875" style="78" bestFit="1" customWidth="1"/>
    <col min="10256" max="10257" width="8.42578125" style="78" bestFit="1" customWidth="1"/>
    <col min="10258" max="10259" width="8.85546875" style="78" bestFit="1" customWidth="1"/>
    <col min="10260" max="10260" width="8.42578125" style="78" bestFit="1" customWidth="1"/>
    <col min="10261" max="10261" width="9.140625" style="78" bestFit="1" customWidth="1"/>
    <col min="10262" max="10262" width="8.42578125" style="78" bestFit="1" customWidth="1"/>
    <col min="10263" max="10265" width="8.85546875" style="78" bestFit="1" customWidth="1"/>
    <col min="10266" max="10266" width="8.42578125" style="78" bestFit="1" customWidth="1"/>
    <col min="10267" max="10268" width="8.85546875" style="78" bestFit="1" customWidth="1"/>
    <col min="10269" max="10270" width="9.42578125" style="78" bestFit="1" customWidth="1"/>
    <col min="10271" max="10272" width="9.140625" style="78"/>
    <col min="10273" max="10280" width="9.42578125" style="78" bestFit="1" customWidth="1"/>
    <col min="10281" max="10282" width="9.85546875" style="78" bestFit="1" customWidth="1"/>
    <col min="10283" max="10283" width="9.42578125" style="78" bestFit="1" customWidth="1"/>
    <col min="10284" max="10284" width="9.85546875" style="78" bestFit="1" customWidth="1"/>
    <col min="10285" max="10285" width="11.85546875" style="78" customWidth="1"/>
    <col min="10286" max="10286" width="18.140625" style="78" bestFit="1" customWidth="1"/>
    <col min="10287" max="10496" width="9.140625" style="78"/>
    <col min="10497" max="10497" width="23.85546875" style="78" customWidth="1"/>
    <col min="10498" max="10502" width="8.85546875" style="78" bestFit="1" customWidth="1"/>
    <col min="10503" max="10504" width="8.42578125" style="78" bestFit="1" customWidth="1"/>
    <col min="10505" max="10511" width="8.85546875" style="78" bestFit="1" customWidth="1"/>
    <col min="10512" max="10513" width="8.42578125" style="78" bestFit="1" customWidth="1"/>
    <col min="10514" max="10515" width="8.85546875" style="78" bestFit="1" customWidth="1"/>
    <col min="10516" max="10516" width="8.42578125" style="78" bestFit="1" customWidth="1"/>
    <col min="10517" max="10517" width="9.140625" style="78" bestFit="1" customWidth="1"/>
    <col min="10518" max="10518" width="8.42578125" style="78" bestFit="1" customWidth="1"/>
    <col min="10519" max="10521" width="8.85546875" style="78" bestFit="1" customWidth="1"/>
    <col min="10522" max="10522" width="8.42578125" style="78" bestFit="1" customWidth="1"/>
    <col min="10523" max="10524" width="8.85546875" style="78" bestFit="1" customWidth="1"/>
    <col min="10525" max="10526" width="9.42578125" style="78" bestFit="1" customWidth="1"/>
    <col min="10527" max="10528" width="9.140625" style="78"/>
    <col min="10529" max="10536" width="9.42578125" style="78" bestFit="1" customWidth="1"/>
    <col min="10537" max="10538" width="9.85546875" style="78" bestFit="1" customWidth="1"/>
    <col min="10539" max="10539" width="9.42578125" style="78" bestFit="1" customWidth="1"/>
    <col min="10540" max="10540" width="9.85546875" style="78" bestFit="1" customWidth="1"/>
    <col min="10541" max="10541" width="11.85546875" style="78" customWidth="1"/>
    <col min="10542" max="10542" width="18.140625" style="78" bestFit="1" customWidth="1"/>
    <col min="10543" max="10752" width="9.140625" style="78"/>
    <col min="10753" max="10753" width="23.85546875" style="78" customWidth="1"/>
    <col min="10754" max="10758" width="8.85546875" style="78" bestFit="1" customWidth="1"/>
    <col min="10759" max="10760" width="8.42578125" style="78" bestFit="1" customWidth="1"/>
    <col min="10761" max="10767" width="8.85546875" style="78" bestFit="1" customWidth="1"/>
    <col min="10768" max="10769" width="8.42578125" style="78" bestFit="1" customWidth="1"/>
    <col min="10770" max="10771" width="8.85546875" style="78" bestFit="1" customWidth="1"/>
    <col min="10772" max="10772" width="8.42578125" style="78" bestFit="1" customWidth="1"/>
    <col min="10773" max="10773" width="9.140625" style="78" bestFit="1" customWidth="1"/>
    <col min="10774" max="10774" width="8.42578125" style="78" bestFit="1" customWidth="1"/>
    <col min="10775" max="10777" width="8.85546875" style="78" bestFit="1" customWidth="1"/>
    <col min="10778" max="10778" width="8.42578125" style="78" bestFit="1" customWidth="1"/>
    <col min="10779" max="10780" width="8.85546875" style="78" bestFit="1" customWidth="1"/>
    <col min="10781" max="10782" width="9.42578125" style="78" bestFit="1" customWidth="1"/>
    <col min="10783" max="10784" width="9.140625" style="78"/>
    <col min="10785" max="10792" width="9.42578125" style="78" bestFit="1" customWidth="1"/>
    <col min="10793" max="10794" width="9.85546875" style="78" bestFit="1" customWidth="1"/>
    <col min="10795" max="10795" width="9.42578125" style="78" bestFit="1" customWidth="1"/>
    <col min="10796" max="10796" width="9.85546875" style="78" bestFit="1" customWidth="1"/>
    <col min="10797" max="10797" width="11.85546875" style="78" customWidth="1"/>
    <col min="10798" max="10798" width="18.140625" style="78" bestFit="1" customWidth="1"/>
    <col min="10799" max="11008" width="9.140625" style="78"/>
    <col min="11009" max="11009" width="23.85546875" style="78" customWidth="1"/>
    <col min="11010" max="11014" width="8.85546875" style="78" bestFit="1" customWidth="1"/>
    <col min="11015" max="11016" width="8.42578125" style="78" bestFit="1" customWidth="1"/>
    <col min="11017" max="11023" width="8.85546875" style="78" bestFit="1" customWidth="1"/>
    <col min="11024" max="11025" width="8.42578125" style="78" bestFit="1" customWidth="1"/>
    <col min="11026" max="11027" width="8.85546875" style="78" bestFit="1" customWidth="1"/>
    <col min="11028" max="11028" width="8.42578125" style="78" bestFit="1" customWidth="1"/>
    <col min="11029" max="11029" width="9.140625" style="78" bestFit="1" customWidth="1"/>
    <col min="11030" max="11030" width="8.42578125" style="78" bestFit="1" customWidth="1"/>
    <col min="11031" max="11033" width="8.85546875" style="78" bestFit="1" customWidth="1"/>
    <col min="11034" max="11034" width="8.42578125" style="78" bestFit="1" customWidth="1"/>
    <col min="11035" max="11036" width="8.85546875" style="78" bestFit="1" customWidth="1"/>
    <col min="11037" max="11038" width="9.42578125" style="78" bestFit="1" customWidth="1"/>
    <col min="11039" max="11040" width="9.140625" style="78"/>
    <col min="11041" max="11048" width="9.42578125" style="78" bestFit="1" customWidth="1"/>
    <col min="11049" max="11050" width="9.85546875" style="78" bestFit="1" customWidth="1"/>
    <col min="11051" max="11051" width="9.42578125" style="78" bestFit="1" customWidth="1"/>
    <col min="11052" max="11052" width="9.85546875" style="78" bestFit="1" customWidth="1"/>
    <col min="11053" max="11053" width="11.85546875" style="78" customWidth="1"/>
    <col min="11054" max="11054" width="18.140625" style="78" bestFit="1" customWidth="1"/>
    <col min="11055" max="11264" width="9.140625" style="78"/>
    <col min="11265" max="11265" width="23.85546875" style="78" customWidth="1"/>
    <col min="11266" max="11270" width="8.85546875" style="78" bestFit="1" customWidth="1"/>
    <col min="11271" max="11272" width="8.42578125" style="78" bestFit="1" customWidth="1"/>
    <col min="11273" max="11279" width="8.85546875" style="78" bestFit="1" customWidth="1"/>
    <col min="11280" max="11281" width="8.42578125" style="78" bestFit="1" customWidth="1"/>
    <col min="11282" max="11283" width="8.85546875" style="78" bestFit="1" customWidth="1"/>
    <col min="11284" max="11284" width="8.42578125" style="78" bestFit="1" customWidth="1"/>
    <col min="11285" max="11285" width="9.140625" style="78" bestFit="1" customWidth="1"/>
    <col min="11286" max="11286" width="8.42578125" style="78" bestFit="1" customWidth="1"/>
    <col min="11287" max="11289" width="8.85546875" style="78" bestFit="1" customWidth="1"/>
    <col min="11290" max="11290" width="8.42578125" style="78" bestFit="1" customWidth="1"/>
    <col min="11291" max="11292" width="8.85546875" style="78" bestFit="1" customWidth="1"/>
    <col min="11293" max="11294" width="9.42578125" style="78" bestFit="1" customWidth="1"/>
    <col min="11295" max="11296" width="9.140625" style="78"/>
    <col min="11297" max="11304" width="9.42578125" style="78" bestFit="1" customWidth="1"/>
    <col min="11305" max="11306" width="9.85546875" style="78" bestFit="1" customWidth="1"/>
    <col min="11307" max="11307" width="9.42578125" style="78" bestFit="1" customWidth="1"/>
    <col min="11308" max="11308" width="9.85546875" style="78" bestFit="1" customWidth="1"/>
    <col min="11309" max="11309" width="11.85546875" style="78" customWidth="1"/>
    <col min="11310" max="11310" width="18.140625" style="78" bestFit="1" customWidth="1"/>
    <col min="11311" max="11520" width="9.140625" style="78"/>
    <col min="11521" max="11521" width="23.85546875" style="78" customWidth="1"/>
    <col min="11522" max="11526" width="8.85546875" style="78" bestFit="1" customWidth="1"/>
    <col min="11527" max="11528" width="8.42578125" style="78" bestFit="1" customWidth="1"/>
    <col min="11529" max="11535" width="8.85546875" style="78" bestFit="1" customWidth="1"/>
    <col min="11536" max="11537" width="8.42578125" style="78" bestFit="1" customWidth="1"/>
    <col min="11538" max="11539" width="8.85546875" style="78" bestFit="1" customWidth="1"/>
    <col min="11540" max="11540" width="8.42578125" style="78" bestFit="1" customWidth="1"/>
    <col min="11541" max="11541" width="9.140625" style="78" bestFit="1" customWidth="1"/>
    <col min="11542" max="11542" width="8.42578125" style="78" bestFit="1" customWidth="1"/>
    <col min="11543" max="11545" width="8.85546875" style="78" bestFit="1" customWidth="1"/>
    <col min="11546" max="11546" width="8.42578125" style="78" bestFit="1" customWidth="1"/>
    <col min="11547" max="11548" width="8.85546875" style="78" bestFit="1" customWidth="1"/>
    <col min="11549" max="11550" width="9.42578125" style="78" bestFit="1" customWidth="1"/>
    <col min="11551" max="11552" width="9.140625" style="78"/>
    <col min="11553" max="11560" width="9.42578125" style="78" bestFit="1" customWidth="1"/>
    <col min="11561" max="11562" width="9.85546875" style="78" bestFit="1" customWidth="1"/>
    <col min="11563" max="11563" width="9.42578125" style="78" bestFit="1" customWidth="1"/>
    <col min="11564" max="11564" width="9.85546875" style="78" bestFit="1" customWidth="1"/>
    <col min="11565" max="11565" width="11.85546875" style="78" customWidth="1"/>
    <col min="11566" max="11566" width="18.140625" style="78" bestFit="1" customWidth="1"/>
    <col min="11567" max="11776" width="9.140625" style="78"/>
    <col min="11777" max="11777" width="23.85546875" style="78" customWidth="1"/>
    <col min="11778" max="11782" width="8.85546875" style="78" bestFit="1" customWidth="1"/>
    <col min="11783" max="11784" width="8.42578125" style="78" bestFit="1" customWidth="1"/>
    <col min="11785" max="11791" width="8.85546875" style="78" bestFit="1" customWidth="1"/>
    <col min="11792" max="11793" width="8.42578125" style="78" bestFit="1" customWidth="1"/>
    <col min="11794" max="11795" width="8.85546875" style="78" bestFit="1" customWidth="1"/>
    <col min="11796" max="11796" width="8.42578125" style="78" bestFit="1" customWidth="1"/>
    <col min="11797" max="11797" width="9.140625" style="78" bestFit="1" customWidth="1"/>
    <col min="11798" max="11798" width="8.42578125" style="78" bestFit="1" customWidth="1"/>
    <col min="11799" max="11801" width="8.85546875" style="78" bestFit="1" customWidth="1"/>
    <col min="11802" max="11802" width="8.42578125" style="78" bestFit="1" customWidth="1"/>
    <col min="11803" max="11804" width="8.85546875" style="78" bestFit="1" customWidth="1"/>
    <col min="11805" max="11806" width="9.42578125" style="78" bestFit="1" customWidth="1"/>
    <col min="11807" max="11808" width="9.140625" style="78"/>
    <col min="11809" max="11816" width="9.42578125" style="78" bestFit="1" customWidth="1"/>
    <col min="11817" max="11818" width="9.85546875" style="78" bestFit="1" customWidth="1"/>
    <col min="11819" max="11819" width="9.42578125" style="78" bestFit="1" customWidth="1"/>
    <col min="11820" max="11820" width="9.85546875" style="78" bestFit="1" customWidth="1"/>
    <col min="11821" max="11821" width="11.85546875" style="78" customWidth="1"/>
    <col min="11822" max="11822" width="18.140625" style="78" bestFit="1" customWidth="1"/>
    <col min="11823" max="12032" width="9.140625" style="78"/>
    <col min="12033" max="12033" width="23.85546875" style="78" customWidth="1"/>
    <col min="12034" max="12038" width="8.85546875" style="78" bestFit="1" customWidth="1"/>
    <col min="12039" max="12040" width="8.42578125" style="78" bestFit="1" customWidth="1"/>
    <col min="12041" max="12047" width="8.85546875" style="78" bestFit="1" customWidth="1"/>
    <col min="12048" max="12049" width="8.42578125" style="78" bestFit="1" customWidth="1"/>
    <col min="12050" max="12051" width="8.85546875" style="78" bestFit="1" customWidth="1"/>
    <col min="12052" max="12052" width="8.42578125" style="78" bestFit="1" customWidth="1"/>
    <col min="12053" max="12053" width="9.140625" style="78" bestFit="1" customWidth="1"/>
    <col min="12054" max="12054" width="8.42578125" style="78" bestFit="1" customWidth="1"/>
    <col min="12055" max="12057" width="8.85546875" style="78" bestFit="1" customWidth="1"/>
    <col min="12058" max="12058" width="8.42578125" style="78" bestFit="1" customWidth="1"/>
    <col min="12059" max="12060" width="8.85546875" style="78" bestFit="1" customWidth="1"/>
    <col min="12061" max="12062" width="9.42578125" style="78" bestFit="1" customWidth="1"/>
    <col min="12063" max="12064" width="9.140625" style="78"/>
    <col min="12065" max="12072" width="9.42578125" style="78" bestFit="1" customWidth="1"/>
    <col min="12073" max="12074" width="9.85546875" style="78" bestFit="1" customWidth="1"/>
    <col min="12075" max="12075" width="9.42578125" style="78" bestFit="1" customWidth="1"/>
    <col min="12076" max="12076" width="9.85546875" style="78" bestFit="1" customWidth="1"/>
    <col min="12077" max="12077" width="11.85546875" style="78" customWidth="1"/>
    <col min="12078" max="12078" width="18.140625" style="78" bestFit="1" customWidth="1"/>
    <col min="12079" max="12288" width="9.140625" style="78"/>
    <col min="12289" max="12289" width="23.85546875" style="78" customWidth="1"/>
    <col min="12290" max="12294" width="8.85546875" style="78" bestFit="1" customWidth="1"/>
    <col min="12295" max="12296" width="8.42578125" style="78" bestFit="1" customWidth="1"/>
    <col min="12297" max="12303" width="8.85546875" style="78" bestFit="1" customWidth="1"/>
    <col min="12304" max="12305" width="8.42578125" style="78" bestFit="1" customWidth="1"/>
    <col min="12306" max="12307" width="8.85546875" style="78" bestFit="1" customWidth="1"/>
    <col min="12308" max="12308" width="8.42578125" style="78" bestFit="1" customWidth="1"/>
    <col min="12309" max="12309" width="9.140625" style="78" bestFit="1" customWidth="1"/>
    <col min="12310" max="12310" width="8.42578125" style="78" bestFit="1" customWidth="1"/>
    <col min="12311" max="12313" width="8.85546875" style="78" bestFit="1" customWidth="1"/>
    <col min="12314" max="12314" width="8.42578125" style="78" bestFit="1" customWidth="1"/>
    <col min="12315" max="12316" width="8.85546875" style="78" bestFit="1" customWidth="1"/>
    <col min="12317" max="12318" width="9.42578125" style="78" bestFit="1" customWidth="1"/>
    <col min="12319" max="12320" width="9.140625" style="78"/>
    <col min="12321" max="12328" width="9.42578125" style="78" bestFit="1" customWidth="1"/>
    <col min="12329" max="12330" width="9.85546875" style="78" bestFit="1" customWidth="1"/>
    <col min="12331" max="12331" width="9.42578125" style="78" bestFit="1" customWidth="1"/>
    <col min="12332" max="12332" width="9.85546875" style="78" bestFit="1" customWidth="1"/>
    <col min="12333" max="12333" width="11.85546875" style="78" customWidth="1"/>
    <col min="12334" max="12334" width="18.140625" style="78" bestFit="1" customWidth="1"/>
    <col min="12335" max="12544" width="9.140625" style="78"/>
    <col min="12545" max="12545" width="23.85546875" style="78" customWidth="1"/>
    <col min="12546" max="12550" width="8.85546875" style="78" bestFit="1" customWidth="1"/>
    <col min="12551" max="12552" width="8.42578125" style="78" bestFit="1" customWidth="1"/>
    <col min="12553" max="12559" width="8.85546875" style="78" bestFit="1" customWidth="1"/>
    <col min="12560" max="12561" width="8.42578125" style="78" bestFit="1" customWidth="1"/>
    <col min="12562" max="12563" width="8.85546875" style="78" bestFit="1" customWidth="1"/>
    <col min="12564" max="12564" width="8.42578125" style="78" bestFit="1" customWidth="1"/>
    <col min="12565" max="12565" width="9.140625" style="78" bestFit="1" customWidth="1"/>
    <col min="12566" max="12566" width="8.42578125" style="78" bestFit="1" customWidth="1"/>
    <col min="12567" max="12569" width="8.85546875" style="78" bestFit="1" customWidth="1"/>
    <col min="12570" max="12570" width="8.42578125" style="78" bestFit="1" customWidth="1"/>
    <col min="12571" max="12572" width="8.85546875" style="78" bestFit="1" customWidth="1"/>
    <col min="12573" max="12574" width="9.42578125" style="78" bestFit="1" customWidth="1"/>
    <col min="12575" max="12576" width="9.140625" style="78"/>
    <col min="12577" max="12584" width="9.42578125" style="78" bestFit="1" customWidth="1"/>
    <col min="12585" max="12586" width="9.85546875" style="78" bestFit="1" customWidth="1"/>
    <col min="12587" max="12587" width="9.42578125" style="78" bestFit="1" customWidth="1"/>
    <col min="12588" max="12588" width="9.85546875" style="78" bestFit="1" customWidth="1"/>
    <col min="12589" max="12589" width="11.85546875" style="78" customWidth="1"/>
    <col min="12590" max="12590" width="18.140625" style="78" bestFit="1" customWidth="1"/>
    <col min="12591" max="12800" width="9.140625" style="78"/>
    <col min="12801" max="12801" width="23.85546875" style="78" customWidth="1"/>
    <col min="12802" max="12806" width="8.85546875" style="78" bestFit="1" customWidth="1"/>
    <col min="12807" max="12808" width="8.42578125" style="78" bestFit="1" customWidth="1"/>
    <col min="12809" max="12815" width="8.85546875" style="78" bestFit="1" customWidth="1"/>
    <col min="12816" max="12817" width="8.42578125" style="78" bestFit="1" customWidth="1"/>
    <col min="12818" max="12819" width="8.85546875" style="78" bestFit="1" customWidth="1"/>
    <col min="12820" max="12820" width="8.42578125" style="78" bestFit="1" customWidth="1"/>
    <col min="12821" max="12821" width="9.140625" style="78" bestFit="1" customWidth="1"/>
    <col min="12822" max="12822" width="8.42578125" style="78" bestFit="1" customWidth="1"/>
    <col min="12823" max="12825" width="8.85546875" style="78" bestFit="1" customWidth="1"/>
    <col min="12826" max="12826" width="8.42578125" style="78" bestFit="1" customWidth="1"/>
    <col min="12827" max="12828" width="8.85546875" style="78" bestFit="1" customWidth="1"/>
    <col min="12829" max="12830" width="9.42578125" style="78" bestFit="1" customWidth="1"/>
    <col min="12831" max="12832" width="9.140625" style="78"/>
    <col min="12833" max="12840" width="9.42578125" style="78" bestFit="1" customWidth="1"/>
    <col min="12841" max="12842" width="9.85546875" style="78" bestFit="1" customWidth="1"/>
    <col min="12843" max="12843" width="9.42578125" style="78" bestFit="1" customWidth="1"/>
    <col min="12844" max="12844" width="9.85546875" style="78" bestFit="1" customWidth="1"/>
    <col min="12845" max="12845" width="11.85546875" style="78" customWidth="1"/>
    <col min="12846" max="12846" width="18.140625" style="78" bestFit="1" customWidth="1"/>
    <col min="12847" max="13056" width="9.140625" style="78"/>
    <col min="13057" max="13057" width="23.85546875" style="78" customWidth="1"/>
    <col min="13058" max="13062" width="8.85546875" style="78" bestFit="1" customWidth="1"/>
    <col min="13063" max="13064" width="8.42578125" style="78" bestFit="1" customWidth="1"/>
    <col min="13065" max="13071" width="8.85546875" style="78" bestFit="1" customWidth="1"/>
    <col min="13072" max="13073" width="8.42578125" style="78" bestFit="1" customWidth="1"/>
    <col min="13074" max="13075" width="8.85546875" style="78" bestFit="1" customWidth="1"/>
    <col min="13076" max="13076" width="8.42578125" style="78" bestFit="1" customWidth="1"/>
    <col min="13077" max="13077" width="9.140625" style="78" bestFit="1" customWidth="1"/>
    <col min="13078" max="13078" width="8.42578125" style="78" bestFit="1" customWidth="1"/>
    <col min="13079" max="13081" width="8.85546875" style="78" bestFit="1" customWidth="1"/>
    <col min="13082" max="13082" width="8.42578125" style="78" bestFit="1" customWidth="1"/>
    <col min="13083" max="13084" width="8.85546875" style="78" bestFit="1" customWidth="1"/>
    <col min="13085" max="13086" width="9.42578125" style="78" bestFit="1" customWidth="1"/>
    <col min="13087" max="13088" width="9.140625" style="78"/>
    <col min="13089" max="13096" width="9.42578125" style="78" bestFit="1" customWidth="1"/>
    <col min="13097" max="13098" width="9.85546875" style="78" bestFit="1" customWidth="1"/>
    <col min="13099" max="13099" width="9.42578125" style="78" bestFit="1" customWidth="1"/>
    <col min="13100" max="13100" width="9.85546875" style="78" bestFit="1" customWidth="1"/>
    <col min="13101" max="13101" width="11.85546875" style="78" customWidth="1"/>
    <col min="13102" max="13102" width="18.140625" style="78" bestFit="1" customWidth="1"/>
    <col min="13103" max="13312" width="9.140625" style="78"/>
    <col min="13313" max="13313" width="23.85546875" style="78" customWidth="1"/>
    <col min="13314" max="13318" width="8.85546875" style="78" bestFit="1" customWidth="1"/>
    <col min="13319" max="13320" width="8.42578125" style="78" bestFit="1" customWidth="1"/>
    <col min="13321" max="13327" width="8.85546875" style="78" bestFit="1" customWidth="1"/>
    <col min="13328" max="13329" width="8.42578125" style="78" bestFit="1" customWidth="1"/>
    <col min="13330" max="13331" width="8.85546875" style="78" bestFit="1" customWidth="1"/>
    <col min="13332" max="13332" width="8.42578125" style="78" bestFit="1" customWidth="1"/>
    <col min="13333" max="13333" width="9.140625" style="78" bestFit="1" customWidth="1"/>
    <col min="13334" max="13334" width="8.42578125" style="78" bestFit="1" customWidth="1"/>
    <col min="13335" max="13337" width="8.85546875" style="78" bestFit="1" customWidth="1"/>
    <col min="13338" max="13338" width="8.42578125" style="78" bestFit="1" customWidth="1"/>
    <col min="13339" max="13340" width="8.85546875" style="78" bestFit="1" customWidth="1"/>
    <col min="13341" max="13342" width="9.42578125" style="78" bestFit="1" customWidth="1"/>
    <col min="13343" max="13344" width="9.140625" style="78"/>
    <col min="13345" max="13352" width="9.42578125" style="78" bestFit="1" customWidth="1"/>
    <col min="13353" max="13354" width="9.85546875" style="78" bestFit="1" customWidth="1"/>
    <col min="13355" max="13355" width="9.42578125" style="78" bestFit="1" customWidth="1"/>
    <col min="13356" max="13356" width="9.85546875" style="78" bestFit="1" customWidth="1"/>
    <col min="13357" max="13357" width="11.85546875" style="78" customWidth="1"/>
    <col min="13358" max="13358" width="18.140625" style="78" bestFit="1" customWidth="1"/>
    <col min="13359" max="13568" width="9.140625" style="78"/>
    <col min="13569" max="13569" width="23.85546875" style="78" customWidth="1"/>
    <col min="13570" max="13574" width="8.85546875" style="78" bestFit="1" customWidth="1"/>
    <col min="13575" max="13576" width="8.42578125" style="78" bestFit="1" customWidth="1"/>
    <col min="13577" max="13583" width="8.85546875" style="78" bestFit="1" customWidth="1"/>
    <col min="13584" max="13585" width="8.42578125" style="78" bestFit="1" customWidth="1"/>
    <col min="13586" max="13587" width="8.85546875" style="78" bestFit="1" customWidth="1"/>
    <col min="13588" max="13588" width="8.42578125" style="78" bestFit="1" customWidth="1"/>
    <col min="13589" max="13589" width="9.140625" style="78" bestFit="1" customWidth="1"/>
    <col min="13590" max="13590" width="8.42578125" style="78" bestFit="1" customWidth="1"/>
    <col min="13591" max="13593" width="8.85546875" style="78" bestFit="1" customWidth="1"/>
    <col min="13594" max="13594" width="8.42578125" style="78" bestFit="1" customWidth="1"/>
    <col min="13595" max="13596" width="8.85546875" style="78" bestFit="1" customWidth="1"/>
    <col min="13597" max="13598" width="9.42578125" style="78" bestFit="1" customWidth="1"/>
    <col min="13599" max="13600" width="9.140625" style="78"/>
    <col min="13601" max="13608" width="9.42578125" style="78" bestFit="1" customWidth="1"/>
    <col min="13609" max="13610" width="9.85546875" style="78" bestFit="1" customWidth="1"/>
    <col min="13611" max="13611" width="9.42578125" style="78" bestFit="1" customWidth="1"/>
    <col min="13612" max="13612" width="9.85546875" style="78" bestFit="1" customWidth="1"/>
    <col min="13613" max="13613" width="11.85546875" style="78" customWidth="1"/>
    <col min="13614" max="13614" width="18.140625" style="78" bestFit="1" customWidth="1"/>
    <col min="13615" max="13824" width="9.140625" style="78"/>
    <col min="13825" max="13825" width="23.85546875" style="78" customWidth="1"/>
    <col min="13826" max="13830" width="8.85546875" style="78" bestFit="1" customWidth="1"/>
    <col min="13831" max="13832" width="8.42578125" style="78" bestFit="1" customWidth="1"/>
    <col min="13833" max="13839" width="8.85546875" style="78" bestFit="1" customWidth="1"/>
    <col min="13840" max="13841" width="8.42578125" style="78" bestFit="1" customWidth="1"/>
    <col min="13842" max="13843" width="8.85546875" style="78" bestFit="1" customWidth="1"/>
    <col min="13844" max="13844" width="8.42578125" style="78" bestFit="1" customWidth="1"/>
    <col min="13845" max="13845" width="9.140625" style="78" bestFit="1" customWidth="1"/>
    <col min="13846" max="13846" width="8.42578125" style="78" bestFit="1" customWidth="1"/>
    <col min="13847" max="13849" width="8.85546875" style="78" bestFit="1" customWidth="1"/>
    <col min="13850" max="13850" width="8.42578125" style="78" bestFit="1" customWidth="1"/>
    <col min="13851" max="13852" width="8.85546875" style="78" bestFit="1" customWidth="1"/>
    <col min="13853" max="13854" width="9.42578125" style="78" bestFit="1" customWidth="1"/>
    <col min="13855" max="13856" width="9.140625" style="78"/>
    <col min="13857" max="13864" width="9.42578125" style="78" bestFit="1" customWidth="1"/>
    <col min="13865" max="13866" width="9.85546875" style="78" bestFit="1" customWidth="1"/>
    <col min="13867" max="13867" width="9.42578125" style="78" bestFit="1" customWidth="1"/>
    <col min="13868" max="13868" width="9.85546875" style="78" bestFit="1" customWidth="1"/>
    <col min="13869" max="13869" width="11.85546875" style="78" customWidth="1"/>
    <col min="13870" max="13870" width="18.140625" style="78" bestFit="1" customWidth="1"/>
    <col min="13871" max="14080" width="9.140625" style="78"/>
    <col min="14081" max="14081" width="23.85546875" style="78" customWidth="1"/>
    <col min="14082" max="14086" width="8.85546875" style="78" bestFit="1" customWidth="1"/>
    <col min="14087" max="14088" width="8.42578125" style="78" bestFit="1" customWidth="1"/>
    <col min="14089" max="14095" width="8.85546875" style="78" bestFit="1" customWidth="1"/>
    <col min="14096" max="14097" width="8.42578125" style="78" bestFit="1" customWidth="1"/>
    <col min="14098" max="14099" width="8.85546875" style="78" bestFit="1" customWidth="1"/>
    <col min="14100" max="14100" width="8.42578125" style="78" bestFit="1" customWidth="1"/>
    <col min="14101" max="14101" width="9.140625" style="78" bestFit="1" customWidth="1"/>
    <col min="14102" max="14102" width="8.42578125" style="78" bestFit="1" customWidth="1"/>
    <col min="14103" max="14105" width="8.85546875" style="78" bestFit="1" customWidth="1"/>
    <col min="14106" max="14106" width="8.42578125" style="78" bestFit="1" customWidth="1"/>
    <col min="14107" max="14108" width="8.85546875" style="78" bestFit="1" customWidth="1"/>
    <col min="14109" max="14110" width="9.42578125" style="78" bestFit="1" customWidth="1"/>
    <col min="14111" max="14112" width="9.140625" style="78"/>
    <col min="14113" max="14120" width="9.42578125" style="78" bestFit="1" customWidth="1"/>
    <col min="14121" max="14122" width="9.85546875" style="78" bestFit="1" customWidth="1"/>
    <col min="14123" max="14123" width="9.42578125" style="78" bestFit="1" customWidth="1"/>
    <col min="14124" max="14124" width="9.85546875" style="78" bestFit="1" customWidth="1"/>
    <col min="14125" max="14125" width="11.85546875" style="78" customWidth="1"/>
    <col min="14126" max="14126" width="18.140625" style="78" bestFit="1" customWidth="1"/>
    <col min="14127" max="14336" width="9.140625" style="78"/>
    <col min="14337" max="14337" width="23.85546875" style="78" customWidth="1"/>
    <col min="14338" max="14342" width="8.85546875" style="78" bestFit="1" customWidth="1"/>
    <col min="14343" max="14344" width="8.42578125" style="78" bestFit="1" customWidth="1"/>
    <col min="14345" max="14351" width="8.85546875" style="78" bestFit="1" customWidth="1"/>
    <col min="14352" max="14353" width="8.42578125" style="78" bestFit="1" customWidth="1"/>
    <col min="14354" max="14355" width="8.85546875" style="78" bestFit="1" customWidth="1"/>
    <col min="14356" max="14356" width="8.42578125" style="78" bestFit="1" customWidth="1"/>
    <col min="14357" max="14357" width="9.140625" style="78" bestFit="1" customWidth="1"/>
    <col min="14358" max="14358" width="8.42578125" style="78" bestFit="1" customWidth="1"/>
    <col min="14359" max="14361" width="8.85546875" style="78" bestFit="1" customWidth="1"/>
    <col min="14362" max="14362" width="8.42578125" style="78" bestFit="1" customWidth="1"/>
    <col min="14363" max="14364" width="8.85546875" style="78" bestFit="1" customWidth="1"/>
    <col min="14365" max="14366" width="9.42578125" style="78" bestFit="1" customWidth="1"/>
    <col min="14367" max="14368" width="9.140625" style="78"/>
    <col min="14369" max="14376" width="9.42578125" style="78" bestFit="1" customWidth="1"/>
    <col min="14377" max="14378" width="9.85546875" style="78" bestFit="1" customWidth="1"/>
    <col min="14379" max="14379" width="9.42578125" style="78" bestFit="1" customWidth="1"/>
    <col min="14380" max="14380" width="9.85546875" style="78" bestFit="1" customWidth="1"/>
    <col min="14381" max="14381" width="11.85546875" style="78" customWidth="1"/>
    <col min="14382" max="14382" width="18.140625" style="78" bestFit="1" customWidth="1"/>
    <col min="14383" max="14592" width="9.140625" style="78"/>
    <col min="14593" max="14593" width="23.85546875" style="78" customWidth="1"/>
    <col min="14594" max="14598" width="8.85546875" style="78" bestFit="1" customWidth="1"/>
    <col min="14599" max="14600" width="8.42578125" style="78" bestFit="1" customWidth="1"/>
    <col min="14601" max="14607" width="8.85546875" style="78" bestFit="1" customWidth="1"/>
    <col min="14608" max="14609" width="8.42578125" style="78" bestFit="1" customWidth="1"/>
    <col min="14610" max="14611" width="8.85546875" style="78" bestFit="1" customWidth="1"/>
    <col min="14612" max="14612" width="8.42578125" style="78" bestFit="1" customWidth="1"/>
    <col min="14613" max="14613" width="9.140625" style="78" bestFit="1" customWidth="1"/>
    <col min="14614" max="14614" width="8.42578125" style="78" bestFit="1" customWidth="1"/>
    <col min="14615" max="14617" width="8.85546875" style="78" bestFit="1" customWidth="1"/>
    <col min="14618" max="14618" width="8.42578125" style="78" bestFit="1" customWidth="1"/>
    <col min="14619" max="14620" width="8.85546875" style="78" bestFit="1" customWidth="1"/>
    <col min="14621" max="14622" width="9.42578125" style="78" bestFit="1" customWidth="1"/>
    <col min="14623" max="14624" width="9.140625" style="78"/>
    <col min="14625" max="14632" width="9.42578125" style="78" bestFit="1" customWidth="1"/>
    <col min="14633" max="14634" width="9.85546875" style="78" bestFit="1" customWidth="1"/>
    <col min="14635" max="14635" width="9.42578125" style="78" bestFit="1" customWidth="1"/>
    <col min="14636" max="14636" width="9.85546875" style="78" bestFit="1" customWidth="1"/>
    <col min="14637" max="14637" width="11.85546875" style="78" customWidth="1"/>
    <col min="14638" max="14638" width="18.140625" style="78" bestFit="1" customWidth="1"/>
    <col min="14639" max="14848" width="9.140625" style="78"/>
    <col min="14849" max="14849" width="23.85546875" style="78" customWidth="1"/>
    <col min="14850" max="14854" width="8.85546875" style="78" bestFit="1" customWidth="1"/>
    <col min="14855" max="14856" width="8.42578125" style="78" bestFit="1" customWidth="1"/>
    <col min="14857" max="14863" width="8.85546875" style="78" bestFit="1" customWidth="1"/>
    <col min="14864" max="14865" width="8.42578125" style="78" bestFit="1" customWidth="1"/>
    <col min="14866" max="14867" width="8.85546875" style="78" bestFit="1" customWidth="1"/>
    <col min="14868" max="14868" width="8.42578125" style="78" bestFit="1" customWidth="1"/>
    <col min="14869" max="14869" width="9.140625" style="78" bestFit="1" customWidth="1"/>
    <col min="14870" max="14870" width="8.42578125" style="78" bestFit="1" customWidth="1"/>
    <col min="14871" max="14873" width="8.85546875" style="78" bestFit="1" customWidth="1"/>
    <col min="14874" max="14874" width="8.42578125" style="78" bestFit="1" customWidth="1"/>
    <col min="14875" max="14876" width="8.85546875" style="78" bestFit="1" customWidth="1"/>
    <col min="14877" max="14878" width="9.42578125" style="78" bestFit="1" customWidth="1"/>
    <col min="14879" max="14880" width="9.140625" style="78"/>
    <col min="14881" max="14888" width="9.42578125" style="78" bestFit="1" customWidth="1"/>
    <col min="14889" max="14890" width="9.85546875" style="78" bestFit="1" customWidth="1"/>
    <col min="14891" max="14891" width="9.42578125" style="78" bestFit="1" customWidth="1"/>
    <col min="14892" max="14892" width="9.85546875" style="78" bestFit="1" customWidth="1"/>
    <col min="14893" max="14893" width="11.85546875" style="78" customWidth="1"/>
    <col min="14894" max="14894" width="18.140625" style="78" bestFit="1" customWidth="1"/>
    <col min="14895" max="15104" width="9.140625" style="78"/>
    <col min="15105" max="15105" width="23.85546875" style="78" customWidth="1"/>
    <col min="15106" max="15110" width="8.85546875" style="78" bestFit="1" customWidth="1"/>
    <col min="15111" max="15112" width="8.42578125" style="78" bestFit="1" customWidth="1"/>
    <col min="15113" max="15119" width="8.85546875" style="78" bestFit="1" customWidth="1"/>
    <col min="15120" max="15121" width="8.42578125" style="78" bestFit="1" customWidth="1"/>
    <col min="15122" max="15123" width="8.85546875" style="78" bestFit="1" customWidth="1"/>
    <col min="15124" max="15124" width="8.42578125" style="78" bestFit="1" customWidth="1"/>
    <col min="15125" max="15125" width="9.140625" style="78" bestFit="1" customWidth="1"/>
    <col min="15126" max="15126" width="8.42578125" style="78" bestFit="1" customWidth="1"/>
    <col min="15127" max="15129" width="8.85546875" style="78" bestFit="1" customWidth="1"/>
    <col min="15130" max="15130" width="8.42578125" style="78" bestFit="1" customWidth="1"/>
    <col min="15131" max="15132" width="8.85546875" style="78" bestFit="1" customWidth="1"/>
    <col min="15133" max="15134" width="9.42578125" style="78" bestFit="1" customWidth="1"/>
    <col min="15135" max="15136" width="9.140625" style="78"/>
    <col min="15137" max="15144" width="9.42578125" style="78" bestFit="1" customWidth="1"/>
    <col min="15145" max="15146" width="9.85546875" style="78" bestFit="1" customWidth="1"/>
    <col min="15147" max="15147" width="9.42578125" style="78" bestFit="1" customWidth="1"/>
    <col min="15148" max="15148" width="9.85546875" style="78" bestFit="1" customWidth="1"/>
    <col min="15149" max="15149" width="11.85546875" style="78" customWidth="1"/>
    <col min="15150" max="15150" width="18.140625" style="78" bestFit="1" customWidth="1"/>
    <col min="15151" max="15360" width="9.140625" style="78"/>
    <col min="15361" max="15361" width="23.85546875" style="78" customWidth="1"/>
    <col min="15362" max="15366" width="8.85546875" style="78" bestFit="1" customWidth="1"/>
    <col min="15367" max="15368" width="8.42578125" style="78" bestFit="1" customWidth="1"/>
    <col min="15369" max="15375" width="8.85546875" style="78" bestFit="1" customWidth="1"/>
    <col min="15376" max="15377" width="8.42578125" style="78" bestFit="1" customWidth="1"/>
    <col min="15378" max="15379" width="8.85546875" style="78" bestFit="1" customWidth="1"/>
    <col min="15380" max="15380" width="8.42578125" style="78" bestFit="1" customWidth="1"/>
    <col min="15381" max="15381" width="9.140625" style="78" bestFit="1" customWidth="1"/>
    <col min="15382" max="15382" width="8.42578125" style="78" bestFit="1" customWidth="1"/>
    <col min="15383" max="15385" width="8.85546875" style="78" bestFit="1" customWidth="1"/>
    <col min="15386" max="15386" width="8.42578125" style="78" bestFit="1" customWidth="1"/>
    <col min="15387" max="15388" width="8.85546875" style="78" bestFit="1" customWidth="1"/>
    <col min="15389" max="15390" width="9.42578125" style="78" bestFit="1" customWidth="1"/>
    <col min="15391" max="15392" width="9.140625" style="78"/>
    <col min="15393" max="15400" width="9.42578125" style="78" bestFit="1" customWidth="1"/>
    <col min="15401" max="15402" width="9.85546875" style="78" bestFit="1" customWidth="1"/>
    <col min="15403" max="15403" width="9.42578125" style="78" bestFit="1" customWidth="1"/>
    <col min="15404" max="15404" width="9.85546875" style="78" bestFit="1" customWidth="1"/>
    <col min="15405" max="15405" width="11.85546875" style="78" customWidth="1"/>
    <col min="15406" max="15406" width="18.140625" style="78" bestFit="1" customWidth="1"/>
    <col min="15407" max="15616" width="9.140625" style="78"/>
    <col min="15617" max="15617" width="23.85546875" style="78" customWidth="1"/>
    <col min="15618" max="15622" width="8.85546875" style="78" bestFit="1" customWidth="1"/>
    <col min="15623" max="15624" width="8.42578125" style="78" bestFit="1" customWidth="1"/>
    <col min="15625" max="15631" width="8.85546875" style="78" bestFit="1" customWidth="1"/>
    <col min="15632" max="15633" width="8.42578125" style="78" bestFit="1" customWidth="1"/>
    <col min="15634" max="15635" width="8.85546875" style="78" bestFit="1" customWidth="1"/>
    <col min="15636" max="15636" width="8.42578125" style="78" bestFit="1" customWidth="1"/>
    <col min="15637" max="15637" width="9.140625" style="78" bestFit="1" customWidth="1"/>
    <col min="15638" max="15638" width="8.42578125" style="78" bestFit="1" customWidth="1"/>
    <col min="15639" max="15641" width="8.85546875" style="78" bestFit="1" customWidth="1"/>
    <col min="15642" max="15642" width="8.42578125" style="78" bestFit="1" customWidth="1"/>
    <col min="15643" max="15644" width="8.85546875" style="78" bestFit="1" customWidth="1"/>
    <col min="15645" max="15646" width="9.42578125" style="78" bestFit="1" customWidth="1"/>
    <col min="15647" max="15648" width="9.140625" style="78"/>
    <col min="15649" max="15656" width="9.42578125" style="78" bestFit="1" customWidth="1"/>
    <col min="15657" max="15658" width="9.85546875" style="78" bestFit="1" customWidth="1"/>
    <col min="15659" max="15659" width="9.42578125" style="78" bestFit="1" customWidth="1"/>
    <col min="15660" max="15660" width="9.85546875" style="78" bestFit="1" customWidth="1"/>
    <col min="15661" max="15661" width="11.85546875" style="78" customWidth="1"/>
    <col min="15662" max="15662" width="18.140625" style="78" bestFit="1" customWidth="1"/>
    <col min="15663" max="15872" width="9.140625" style="78"/>
    <col min="15873" max="15873" width="23.85546875" style="78" customWidth="1"/>
    <col min="15874" max="15878" width="8.85546875" style="78" bestFit="1" customWidth="1"/>
    <col min="15879" max="15880" width="8.42578125" style="78" bestFit="1" customWidth="1"/>
    <col min="15881" max="15887" width="8.85546875" style="78" bestFit="1" customWidth="1"/>
    <col min="15888" max="15889" width="8.42578125" style="78" bestFit="1" customWidth="1"/>
    <col min="15890" max="15891" width="8.85546875" style="78" bestFit="1" customWidth="1"/>
    <col min="15892" max="15892" width="8.42578125" style="78" bestFit="1" customWidth="1"/>
    <col min="15893" max="15893" width="9.140625" style="78" bestFit="1" customWidth="1"/>
    <col min="15894" max="15894" width="8.42578125" style="78" bestFit="1" customWidth="1"/>
    <col min="15895" max="15897" width="8.85546875" style="78" bestFit="1" customWidth="1"/>
    <col min="15898" max="15898" width="8.42578125" style="78" bestFit="1" customWidth="1"/>
    <col min="15899" max="15900" width="8.85546875" style="78" bestFit="1" customWidth="1"/>
    <col min="15901" max="15902" width="9.42578125" style="78" bestFit="1" customWidth="1"/>
    <col min="15903" max="15904" width="9.140625" style="78"/>
    <col min="15905" max="15912" width="9.42578125" style="78" bestFit="1" customWidth="1"/>
    <col min="15913" max="15914" width="9.85546875" style="78" bestFit="1" customWidth="1"/>
    <col min="15915" max="15915" width="9.42578125" style="78" bestFit="1" customWidth="1"/>
    <col min="15916" max="15916" width="9.85546875" style="78" bestFit="1" customWidth="1"/>
    <col min="15917" max="15917" width="11.85546875" style="78" customWidth="1"/>
    <col min="15918" max="15918" width="18.140625" style="78" bestFit="1" customWidth="1"/>
    <col min="15919" max="16128" width="9.140625" style="78"/>
    <col min="16129" max="16129" width="23.85546875" style="78" customWidth="1"/>
    <col min="16130" max="16134" width="8.85546875" style="78" bestFit="1" customWidth="1"/>
    <col min="16135" max="16136" width="8.42578125" style="78" bestFit="1" customWidth="1"/>
    <col min="16137" max="16143" width="8.85546875" style="78" bestFit="1" customWidth="1"/>
    <col min="16144" max="16145" width="8.42578125" style="78" bestFit="1" customWidth="1"/>
    <col min="16146" max="16147" width="8.85546875" style="78" bestFit="1" customWidth="1"/>
    <col min="16148" max="16148" width="8.42578125" style="78" bestFit="1" customWidth="1"/>
    <col min="16149" max="16149" width="9.140625" style="78" bestFit="1" customWidth="1"/>
    <col min="16150" max="16150" width="8.42578125" style="78" bestFit="1" customWidth="1"/>
    <col min="16151" max="16153" width="8.85546875" style="78" bestFit="1" customWidth="1"/>
    <col min="16154" max="16154" width="8.42578125" style="78" bestFit="1" customWidth="1"/>
    <col min="16155" max="16156" width="8.85546875" style="78" bestFit="1" customWidth="1"/>
    <col min="16157" max="16158" width="9.42578125" style="78" bestFit="1" customWidth="1"/>
    <col min="16159" max="16160" width="9.140625" style="78"/>
    <col min="16161" max="16168" width="9.42578125" style="78" bestFit="1" customWidth="1"/>
    <col min="16169" max="16170" width="9.85546875" style="78" bestFit="1" customWidth="1"/>
    <col min="16171" max="16171" width="9.42578125" style="78" bestFit="1" customWidth="1"/>
    <col min="16172" max="16172" width="9.85546875" style="78" bestFit="1" customWidth="1"/>
    <col min="16173" max="16173" width="11.85546875" style="78" customWidth="1"/>
    <col min="16174" max="16174" width="18.140625" style="78" bestFit="1" customWidth="1"/>
    <col min="16175" max="16384" width="9.140625" style="78"/>
  </cols>
  <sheetData>
    <row r="1" spans="1:60" ht="33" customHeight="1" x14ac:dyDescent="0.2">
      <c r="A1" s="71" t="s">
        <v>216</v>
      </c>
      <c r="B1" s="72"/>
      <c r="C1" s="73"/>
      <c r="D1" s="73"/>
      <c r="E1" s="73"/>
      <c r="F1" s="73"/>
      <c r="G1" s="73"/>
      <c r="H1" s="73"/>
      <c r="I1" s="73"/>
      <c r="J1" s="73"/>
      <c r="K1" s="73"/>
      <c r="L1" s="74"/>
      <c r="M1" s="73"/>
      <c r="N1" s="73"/>
      <c r="O1" s="73"/>
      <c r="P1" s="73"/>
      <c r="Q1" s="73"/>
      <c r="R1" s="73"/>
      <c r="S1" s="73"/>
      <c r="T1" s="73"/>
      <c r="U1" s="73"/>
      <c r="V1" s="73"/>
      <c r="W1" s="73"/>
      <c r="X1" s="73"/>
      <c r="Y1" s="73"/>
      <c r="Z1" s="72"/>
      <c r="AA1" s="72"/>
      <c r="AB1" s="72"/>
      <c r="AC1" s="72"/>
      <c r="AD1" s="72"/>
      <c r="AE1" s="75"/>
      <c r="AF1" s="75"/>
      <c r="AG1" s="75"/>
      <c r="AH1" s="75"/>
      <c r="AI1" s="75"/>
      <c r="AJ1" s="75"/>
      <c r="AK1" s="72"/>
      <c r="AL1" s="75"/>
      <c r="AM1" s="75"/>
      <c r="AN1" s="75"/>
      <c r="AO1" s="75"/>
      <c r="AP1" s="75"/>
      <c r="AQ1" s="75"/>
      <c r="AR1" s="72"/>
      <c r="AS1" s="72"/>
      <c r="AW1" s="72"/>
      <c r="AX1" s="72"/>
      <c r="AY1" s="77"/>
      <c r="AZ1" s="77"/>
      <c r="BA1" s="77"/>
      <c r="BB1" s="77"/>
      <c r="BC1" s="77"/>
      <c r="BD1" s="77"/>
      <c r="BE1" s="77"/>
      <c r="BF1" s="77"/>
      <c r="BG1" s="77"/>
      <c r="BH1" s="77"/>
    </row>
    <row r="2" spans="1:60" s="1" customFormat="1" ht="25.5" customHeight="1" x14ac:dyDescent="0.2">
      <c r="A2" s="623" t="s">
        <v>700</v>
      </c>
      <c r="B2" s="624" t="s">
        <v>60</v>
      </c>
      <c r="C2" s="624" t="s">
        <v>61</v>
      </c>
      <c r="D2" s="624" t="s">
        <v>62</v>
      </c>
      <c r="E2" s="624" t="s">
        <v>63</v>
      </c>
      <c r="F2" s="624" t="s">
        <v>64</v>
      </c>
      <c r="G2" s="624" t="s">
        <v>65</v>
      </c>
      <c r="H2" s="624" t="s">
        <v>66</v>
      </c>
      <c r="I2" s="624" t="s">
        <v>67</v>
      </c>
      <c r="J2" s="624" t="s">
        <v>68</v>
      </c>
      <c r="K2" s="624" t="s">
        <v>69</v>
      </c>
      <c r="L2" s="624" t="s">
        <v>70</v>
      </c>
      <c r="M2" s="624" t="s">
        <v>71</v>
      </c>
      <c r="N2" s="624" t="s">
        <v>72</v>
      </c>
      <c r="O2" s="624" t="s">
        <v>73</v>
      </c>
      <c r="P2" s="624" t="s">
        <v>74</v>
      </c>
      <c r="Q2" s="624" t="s">
        <v>75</v>
      </c>
      <c r="R2" s="624" t="s">
        <v>76</v>
      </c>
      <c r="S2" s="624" t="s">
        <v>77</v>
      </c>
      <c r="T2" s="624" t="s">
        <v>78</v>
      </c>
      <c r="U2" s="624" t="s">
        <v>79</v>
      </c>
      <c r="V2" s="624" t="s">
        <v>80</v>
      </c>
      <c r="W2" s="624" t="s">
        <v>81</v>
      </c>
      <c r="X2" s="624" t="s">
        <v>82</v>
      </c>
      <c r="Y2" s="624" t="s">
        <v>83</v>
      </c>
      <c r="Z2" s="624" t="s">
        <v>84</v>
      </c>
      <c r="AA2" s="624" t="s">
        <v>85</v>
      </c>
      <c r="AB2" s="624" t="s">
        <v>86</v>
      </c>
      <c r="AC2" s="624" t="s">
        <v>87</v>
      </c>
      <c r="AD2" s="624" t="s">
        <v>88</v>
      </c>
      <c r="AE2" s="624" t="s">
        <v>89</v>
      </c>
      <c r="AF2" s="624" t="s">
        <v>90</v>
      </c>
      <c r="AG2" s="624" t="s">
        <v>91</v>
      </c>
      <c r="AH2" s="624" t="s">
        <v>92</v>
      </c>
      <c r="AI2" s="624" t="s">
        <v>93</v>
      </c>
      <c r="AJ2" s="624" t="s">
        <v>94</v>
      </c>
      <c r="AK2" s="624" t="s">
        <v>95</v>
      </c>
      <c r="AL2" s="624" t="s">
        <v>96</v>
      </c>
      <c r="AM2" s="624" t="s">
        <v>97</v>
      </c>
      <c r="AN2" s="624" t="s">
        <v>98</v>
      </c>
      <c r="AO2" s="624" t="s">
        <v>99</v>
      </c>
      <c r="AP2" s="624" t="s">
        <v>100</v>
      </c>
      <c r="AQ2" s="624" t="s">
        <v>101</v>
      </c>
      <c r="AR2" s="624" t="s">
        <v>102</v>
      </c>
      <c r="AS2" s="625" t="s">
        <v>217</v>
      </c>
      <c r="AT2" s="625" t="s">
        <v>104</v>
      </c>
      <c r="AU2" s="625" t="s">
        <v>218</v>
      </c>
      <c r="AV2" s="625" t="s">
        <v>106</v>
      </c>
      <c r="AW2" s="625" t="s">
        <v>140</v>
      </c>
      <c r="AX2" s="625" t="s">
        <v>141</v>
      </c>
      <c r="AY2" s="625" t="s">
        <v>251</v>
      </c>
      <c r="AZ2" s="625" t="s">
        <v>733</v>
      </c>
      <c r="BA2" s="626"/>
      <c r="BB2" s="626"/>
      <c r="BC2" s="626"/>
      <c r="BD2" s="626"/>
      <c r="BE2" s="626"/>
      <c r="BF2" s="626"/>
      <c r="BG2" s="626"/>
    </row>
    <row r="3" spans="1:60" s="1" customFormat="1" x14ac:dyDescent="0.2">
      <c r="A3" s="627" t="s">
        <v>219</v>
      </c>
      <c r="B3" s="628">
        <v>2571.69938585</v>
      </c>
      <c r="C3" s="628">
        <v>3506.1774101000001</v>
      </c>
      <c r="D3" s="628">
        <v>3973.2377257000003</v>
      </c>
      <c r="E3" s="628">
        <v>5495.42548635</v>
      </c>
      <c r="F3" s="628">
        <v>7141.5203110000002</v>
      </c>
      <c r="G3" s="628">
        <v>6707.147115400001</v>
      </c>
      <c r="H3" s="628">
        <v>6604.0660515999998</v>
      </c>
      <c r="I3" s="628">
        <v>6234.4622645500003</v>
      </c>
      <c r="J3" s="628">
        <v>7437.1190440500004</v>
      </c>
      <c r="K3" s="628">
        <v>7234.9019093999996</v>
      </c>
      <c r="L3" s="628">
        <v>7073.4087584999997</v>
      </c>
      <c r="M3" s="628">
        <v>7524.8234504999991</v>
      </c>
      <c r="N3" s="628">
        <v>7780.9997775000002</v>
      </c>
      <c r="O3" s="628">
        <v>8400.6990833999989</v>
      </c>
      <c r="P3" s="628">
        <v>9375.2243646000006</v>
      </c>
      <c r="Q3" s="628">
        <v>9750.0204720999991</v>
      </c>
      <c r="R3" s="628">
        <v>10573.52706506</v>
      </c>
      <c r="S3" s="628">
        <v>12214.643489399999</v>
      </c>
      <c r="T3" s="628">
        <v>14030.6109548</v>
      </c>
      <c r="U3" s="628">
        <v>16211.45802871</v>
      </c>
      <c r="V3" s="628">
        <v>18734.022856800002</v>
      </c>
      <c r="W3" s="628">
        <v>20714.905409999999</v>
      </c>
      <c r="X3" s="628">
        <v>21522.9915932</v>
      </c>
      <c r="Y3" s="628">
        <v>22557.906598000001</v>
      </c>
      <c r="Z3" s="628">
        <v>23332.916509000002</v>
      </c>
      <c r="AA3" s="628">
        <v>25260.607426000002</v>
      </c>
      <c r="AB3" s="628">
        <v>27837.209093999998</v>
      </c>
      <c r="AC3" s="628">
        <v>31134.045105999998</v>
      </c>
      <c r="AD3" s="628">
        <v>33771.127506999997</v>
      </c>
      <c r="AE3" s="628">
        <v>36698.436446</v>
      </c>
      <c r="AF3" s="628">
        <v>40812.709307999998</v>
      </c>
      <c r="AG3" s="628">
        <v>44866.590414999999</v>
      </c>
      <c r="AH3" s="628">
        <v>49523.630585999999</v>
      </c>
      <c r="AI3" s="628">
        <v>53269.907630000002</v>
      </c>
      <c r="AJ3" s="628">
        <v>56430.346279482445</v>
      </c>
      <c r="AK3" s="628">
        <v>61071.790889000004</v>
      </c>
      <c r="AL3" s="628">
        <v>66973.999116999999</v>
      </c>
      <c r="AM3" s="628">
        <v>75766.079102999996</v>
      </c>
      <c r="AN3" s="628">
        <v>95736.154806999999</v>
      </c>
      <c r="AO3" s="628">
        <v>108169.198947</v>
      </c>
      <c r="AP3" s="628">
        <v>109513.71252346001</v>
      </c>
      <c r="AQ3" s="628">
        <v>113736.291811</v>
      </c>
      <c r="AR3" s="628">
        <v>117231.11379311001</v>
      </c>
      <c r="AS3" s="628">
        <v>121110.86965199999</v>
      </c>
      <c r="AT3" s="629">
        <v>122789.58078400001</v>
      </c>
      <c r="AU3" s="629">
        <v>124425.12272556999</v>
      </c>
      <c r="AV3" s="629">
        <v>131370.98782744003</v>
      </c>
      <c r="AW3" s="629">
        <v>136092.35689292999</v>
      </c>
      <c r="AX3" s="629">
        <v>139820.37960771</v>
      </c>
      <c r="AY3" s="629">
        <v>138382.29983605814</v>
      </c>
      <c r="AZ3" s="629">
        <v>140610.28206683852</v>
      </c>
      <c r="BA3" s="626"/>
      <c r="BB3" s="626"/>
      <c r="BC3" s="626"/>
      <c r="BD3" s="626"/>
      <c r="BE3" s="626"/>
      <c r="BF3" s="626"/>
      <c r="BG3" s="626"/>
    </row>
    <row r="4" spans="1:60" s="1" customFormat="1" x14ac:dyDescent="0.2">
      <c r="A4" s="630" t="s">
        <v>220</v>
      </c>
      <c r="B4" s="628">
        <v>1427.480988</v>
      </c>
      <c r="C4" s="628">
        <v>1423.0780600000001</v>
      </c>
      <c r="D4" s="628">
        <v>1430.3098199999999</v>
      </c>
      <c r="E4" s="628">
        <v>1576.5304180000001</v>
      </c>
      <c r="F4" s="628">
        <v>1569.3867789999999</v>
      </c>
      <c r="G4" s="628">
        <v>1719.6586510000002</v>
      </c>
      <c r="H4" s="628">
        <v>2135.7873650000001</v>
      </c>
      <c r="I4" s="628">
        <v>2706.818941</v>
      </c>
      <c r="J4" s="628">
        <v>4088.4124930000003</v>
      </c>
      <c r="K4" s="628">
        <v>6124.3984009999995</v>
      </c>
      <c r="L4" s="628">
        <v>6887.0605150000001</v>
      </c>
      <c r="M4" s="628">
        <v>6388.0647220000001</v>
      </c>
      <c r="N4" s="628">
        <v>7183.4556189999994</v>
      </c>
      <c r="O4" s="628">
        <v>8016.9216960000003</v>
      </c>
      <c r="P4" s="628">
        <v>8203.5547609999994</v>
      </c>
      <c r="Q4" s="628">
        <v>8274.3380840000009</v>
      </c>
      <c r="R4" s="628">
        <v>9165.4617550000003</v>
      </c>
      <c r="S4" s="628">
        <v>9594.2403549999999</v>
      </c>
      <c r="T4" s="628">
        <v>9924.1716730000007</v>
      </c>
      <c r="U4" s="628">
        <v>10452.30104259781</v>
      </c>
      <c r="V4" s="628">
        <v>11333.10624461702</v>
      </c>
      <c r="W4" s="628">
        <v>11844.899671564011</v>
      </c>
      <c r="X4" s="628">
        <v>16357.47670911838</v>
      </c>
      <c r="Y4" s="628">
        <v>22415.00906148379</v>
      </c>
      <c r="Z4" s="628">
        <v>27207.110794</v>
      </c>
      <c r="AA4" s="628">
        <v>30364.783471000002</v>
      </c>
      <c r="AB4" s="628">
        <v>32342.552607999998</v>
      </c>
      <c r="AC4" s="628">
        <v>34135.827959000002</v>
      </c>
      <c r="AD4" s="628">
        <v>37301.988587</v>
      </c>
      <c r="AE4" s="628">
        <v>39416.107011</v>
      </c>
      <c r="AF4" s="628">
        <v>43653.545823999993</v>
      </c>
      <c r="AG4" s="628">
        <v>51110.716168999999</v>
      </c>
      <c r="AH4" s="628">
        <v>60329.606535999999</v>
      </c>
      <c r="AI4" s="628">
        <v>68735.521477999995</v>
      </c>
      <c r="AJ4" s="628">
        <v>74915.692347000004</v>
      </c>
      <c r="AK4" s="628">
        <v>81432.208427999998</v>
      </c>
      <c r="AL4" s="628">
        <v>90994.742085999984</v>
      </c>
      <c r="AM4" s="628">
        <v>97998.664317999996</v>
      </c>
      <c r="AN4" s="628">
        <v>108142.84566200001</v>
      </c>
      <c r="AO4" s="628">
        <v>113900.307023</v>
      </c>
      <c r="AP4" s="628">
        <v>115356.371438</v>
      </c>
      <c r="AQ4" s="628">
        <v>111960.117921</v>
      </c>
      <c r="AR4" s="628">
        <v>110860.582679</v>
      </c>
      <c r="AS4" s="628">
        <v>107717.969236</v>
      </c>
      <c r="AT4" s="629">
        <v>106228.216434</v>
      </c>
      <c r="AU4" s="629">
        <v>105969.734602</v>
      </c>
      <c r="AV4" s="629">
        <v>105250.08918299999</v>
      </c>
      <c r="AW4" s="629">
        <v>104362.323821</v>
      </c>
      <c r="AX4" s="629">
        <v>104429.392506</v>
      </c>
      <c r="AY4" s="629">
        <v>96684.340637000001</v>
      </c>
      <c r="AZ4" s="629">
        <v>94725.637731730341</v>
      </c>
      <c r="BA4" s="626"/>
      <c r="BB4" s="626"/>
      <c r="BC4" s="626"/>
      <c r="BD4" s="626"/>
      <c r="BE4" s="626"/>
      <c r="BF4" s="626"/>
      <c r="BG4" s="626"/>
    </row>
    <row r="5" spans="1:60" s="1" customFormat="1" x14ac:dyDescent="0.2">
      <c r="A5" s="630" t="s">
        <v>203</v>
      </c>
      <c r="B5" s="628">
        <v>312.69200000000001</v>
      </c>
      <c r="C5" s="628">
        <v>272.17500000000001</v>
      </c>
      <c r="D5" s="628">
        <v>270.2</v>
      </c>
      <c r="E5" s="628">
        <v>269.7</v>
      </c>
      <c r="F5" s="628">
        <v>419.3</v>
      </c>
      <c r="G5" s="628">
        <v>389.3</v>
      </c>
      <c r="H5" s="628">
        <v>389.3</v>
      </c>
      <c r="I5" s="628">
        <v>433.80200000000002</v>
      </c>
      <c r="J5" s="628">
        <v>547.02300000000002</v>
      </c>
      <c r="K5" s="628">
        <v>547.72199999999998</v>
      </c>
      <c r="L5" s="628">
        <v>545.99900000000002</v>
      </c>
      <c r="M5" s="628">
        <v>523.91</v>
      </c>
      <c r="N5" s="628">
        <v>584.04300000000001</v>
      </c>
      <c r="O5" s="628">
        <v>553.45600000000002</v>
      </c>
      <c r="P5" s="628">
        <v>590.399</v>
      </c>
      <c r="Q5" s="628">
        <v>563.95699999999999</v>
      </c>
      <c r="R5" s="628">
        <v>590.94200000000001</v>
      </c>
      <c r="S5" s="628">
        <v>588.24800000000005</v>
      </c>
      <c r="T5" s="628">
        <v>608.99699999999996</v>
      </c>
      <c r="U5" s="628">
        <v>600.99900000000002</v>
      </c>
      <c r="V5" s="628">
        <v>594.49900000000002</v>
      </c>
      <c r="W5" s="628">
        <v>614.79700000000003</v>
      </c>
      <c r="X5" s="628">
        <v>616.50599999999997</v>
      </c>
      <c r="Y5" s="628">
        <v>615.78700000000003</v>
      </c>
      <c r="Z5" s="628">
        <v>614.91999999999996</v>
      </c>
      <c r="AA5" s="628">
        <v>614.96299999999997</v>
      </c>
      <c r="AB5" s="628">
        <v>814.63800000000003</v>
      </c>
      <c r="AC5" s="628">
        <v>814.61800000000005</v>
      </c>
      <c r="AD5" s="628">
        <v>850.12199999999996</v>
      </c>
      <c r="AE5" s="628">
        <v>930.35199999999998</v>
      </c>
      <c r="AF5" s="628">
        <v>1003.004</v>
      </c>
      <c r="AG5" s="628">
        <v>1005.716</v>
      </c>
      <c r="AH5" s="628">
        <v>1000.26</v>
      </c>
      <c r="AI5" s="628">
        <v>993.87099999999998</v>
      </c>
      <c r="AJ5" s="628">
        <v>983.95399999999995</v>
      </c>
      <c r="AK5" s="628">
        <v>973.98</v>
      </c>
      <c r="AL5" s="628">
        <v>973.88400000000001</v>
      </c>
      <c r="AM5" s="628">
        <v>973.96400000000006</v>
      </c>
      <c r="AN5" s="628">
        <v>972.43100000000004</v>
      </c>
      <c r="AO5" s="628">
        <v>974.26</v>
      </c>
      <c r="AP5" s="628">
        <v>972.43100000000004</v>
      </c>
      <c r="AQ5" s="628">
        <v>965.24400000000003</v>
      </c>
      <c r="AR5" s="628">
        <v>980.73199999999997</v>
      </c>
      <c r="AS5" s="628">
        <v>981.33799999999997</v>
      </c>
      <c r="AT5" s="629">
        <v>981.33799999999997</v>
      </c>
      <c r="AU5" s="629">
        <v>981.14400000000001</v>
      </c>
      <c r="AV5" s="629">
        <v>981.10900000000004</v>
      </c>
      <c r="AW5" s="629">
        <v>1119.31</v>
      </c>
      <c r="AX5" s="629">
        <v>1110.0350000000001</v>
      </c>
      <c r="AY5" s="629">
        <v>1121.019</v>
      </c>
      <c r="AZ5" s="629">
        <v>1142.9890330000001</v>
      </c>
      <c r="BA5" s="626"/>
      <c r="BB5" s="626"/>
      <c r="BC5" s="626"/>
      <c r="BD5" s="626"/>
      <c r="BE5" s="626"/>
      <c r="BF5" s="626"/>
      <c r="BG5" s="626"/>
    </row>
    <row r="6" spans="1:60" s="1" customFormat="1" x14ac:dyDescent="0.2">
      <c r="A6" s="630" t="s">
        <v>127</v>
      </c>
      <c r="B6" s="648">
        <v>0</v>
      </c>
      <c r="C6" s="648">
        <v>0</v>
      </c>
      <c r="D6" s="648">
        <v>0</v>
      </c>
      <c r="E6" s="648">
        <v>0</v>
      </c>
      <c r="F6" s="648">
        <v>0</v>
      </c>
      <c r="G6" s="648">
        <v>0</v>
      </c>
      <c r="H6" s="648">
        <v>0</v>
      </c>
      <c r="I6" s="648">
        <v>0</v>
      </c>
      <c r="J6" s="648">
        <v>0</v>
      </c>
      <c r="K6" s="648">
        <v>0</v>
      </c>
      <c r="L6" s="648">
        <v>0</v>
      </c>
      <c r="M6" s="648">
        <v>0</v>
      </c>
      <c r="N6" s="648">
        <v>0</v>
      </c>
      <c r="O6" s="648">
        <v>0</v>
      </c>
      <c r="P6" s="648">
        <v>0</v>
      </c>
      <c r="Q6" s="648">
        <v>0</v>
      </c>
      <c r="R6" s="648">
        <v>0</v>
      </c>
      <c r="S6" s="648">
        <v>0</v>
      </c>
      <c r="T6" s="648">
        <v>0</v>
      </c>
      <c r="U6" s="648">
        <v>0</v>
      </c>
      <c r="V6" s="648">
        <v>0</v>
      </c>
      <c r="W6" s="648">
        <v>0</v>
      </c>
      <c r="X6" s="648">
        <v>0</v>
      </c>
      <c r="Y6" s="648">
        <v>0</v>
      </c>
      <c r="Z6" s="648">
        <v>0</v>
      </c>
      <c r="AA6" s="648">
        <v>0</v>
      </c>
      <c r="AB6" s="628">
        <v>1590</v>
      </c>
      <c r="AC6" s="628">
        <v>3810</v>
      </c>
      <c r="AD6" s="628">
        <v>4480</v>
      </c>
      <c r="AE6" s="628">
        <v>4610</v>
      </c>
      <c r="AF6" s="628">
        <v>5100</v>
      </c>
      <c r="AG6" s="628">
        <v>5860</v>
      </c>
      <c r="AH6" s="628">
        <v>6540</v>
      </c>
      <c r="AI6" s="628">
        <v>6930</v>
      </c>
      <c r="AJ6" s="628">
        <v>7220</v>
      </c>
      <c r="AK6" s="628">
        <v>7480</v>
      </c>
      <c r="AL6" s="628">
        <v>7710</v>
      </c>
      <c r="AM6" s="628">
        <v>12370</v>
      </c>
      <c r="AN6" s="628">
        <v>18800</v>
      </c>
      <c r="AO6" s="628">
        <v>21480</v>
      </c>
      <c r="AP6" s="628">
        <v>20170</v>
      </c>
      <c r="AQ6" s="628">
        <v>18420</v>
      </c>
      <c r="AR6" s="628">
        <v>18470</v>
      </c>
      <c r="AS6" s="628">
        <v>18020</v>
      </c>
      <c r="AT6" s="629">
        <v>17170</v>
      </c>
      <c r="AU6" s="629">
        <v>16000</v>
      </c>
      <c r="AV6" s="629">
        <v>14570</v>
      </c>
      <c r="AW6" s="629">
        <v>13530</v>
      </c>
      <c r="AX6" s="629">
        <v>12564.23472889499</v>
      </c>
      <c r="AY6" s="629">
        <v>11667.405345363706</v>
      </c>
      <c r="AZ6" s="629">
        <v>10834.591236978102</v>
      </c>
      <c r="BA6" s="626"/>
      <c r="BB6" s="626"/>
      <c r="BC6" s="626"/>
      <c r="BD6" s="626"/>
      <c r="BE6" s="626"/>
      <c r="BF6" s="626"/>
      <c r="BG6" s="626"/>
    </row>
    <row r="7" spans="1:60" s="1" customFormat="1" x14ac:dyDescent="0.2">
      <c r="A7" s="631" t="s">
        <v>222</v>
      </c>
      <c r="B7" s="632">
        <v>4311.8723738500003</v>
      </c>
      <c r="C7" s="632">
        <v>5201.4304701000001</v>
      </c>
      <c r="D7" s="632">
        <v>5673.7475457</v>
      </c>
      <c r="E7" s="632">
        <v>7341.6559043500001</v>
      </c>
      <c r="F7" s="632">
        <v>9130.2070899999999</v>
      </c>
      <c r="G7" s="632">
        <v>8816.1057664</v>
      </c>
      <c r="H7" s="632">
        <v>9129.1534165999983</v>
      </c>
      <c r="I7" s="632">
        <v>9375.0832055499995</v>
      </c>
      <c r="J7" s="632">
        <v>12072.55453705</v>
      </c>
      <c r="K7" s="632">
        <v>13907.022310399998</v>
      </c>
      <c r="L7" s="632">
        <v>14506.468273499999</v>
      </c>
      <c r="M7" s="632">
        <v>14436.798172499999</v>
      </c>
      <c r="N7" s="632">
        <v>15548.498396499999</v>
      </c>
      <c r="O7" s="632">
        <v>16971.076779399998</v>
      </c>
      <c r="P7" s="632">
        <v>18169.178125599999</v>
      </c>
      <c r="Q7" s="632">
        <v>18588.315556099999</v>
      </c>
      <c r="R7" s="632">
        <v>20329.930820059999</v>
      </c>
      <c r="S7" s="632">
        <v>22397.131844399999</v>
      </c>
      <c r="T7" s="632">
        <v>24563.779627799999</v>
      </c>
      <c r="U7" s="632">
        <v>27264.75807130781</v>
      </c>
      <c r="V7" s="632">
        <v>30661.62810141702</v>
      </c>
      <c r="W7" s="632">
        <v>33174.602081564008</v>
      </c>
      <c r="X7" s="632">
        <v>38496.974302318384</v>
      </c>
      <c r="Y7" s="632">
        <v>45588.702659483788</v>
      </c>
      <c r="Z7" s="632">
        <v>51154.947303000001</v>
      </c>
      <c r="AA7" s="632">
        <v>56240.353897000008</v>
      </c>
      <c r="AB7" s="632">
        <v>62584.399701999995</v>
      </c>
      <c r="AC7" s="632">
        <v>69894.491064999995</v>
      </c>
      <c r="AD7" s="632">
        <v>76403.238094</v>
      </c>
      <c r="AE7" s="632">
        <v>81654.895456999991</v>
      </c>
      <c r="AF7" s="632">
        <v>90569.259131999992</v>
      </c>
      <c r="AG7" s="632">
        <v>102843.02258400001</v>
      </c>
      <c r="AH7" s="632">
        <v>117393.49712199999</v>
      </c>
      <c r="AI7" s="632">
        <v>129929.300108</v>
      </c>
      <c r="AJ7" s="632">
        <v>139549.99262648245</v>
      </c>
      <c r="AK7" s="632">
        <v>150957.97931700002</v>
      </c>
      <c r="AL7" s="632">
        <v>166652.62520299997</v>
      </c>
      <c r="AM7" s="632">
        <v>187108.707421</v>
      </c>
      <c r="AN7" s="632">
        <v>223651.43146900003</v>
      </c>
      <c r="AO7" s="632">
        <v>244523.76597000001</v>
      </c>
      <c r="AP7" s="632">
        <v>246012.51496146002</v>
      </c>
      <c r="AQ7" s="632">
        <v>245081.65373200001</v>
      </c>
      <c r="AR7" s="632">
        <v>247542.42847210998</v>
      </c>
      <c r="AS7" s="632">
        <v>247830.17688799999</v>
      </c>
      <c r="AT7" s="632">
        <v>247169.13521799998</v>
      </c>
      <c r="AU7" s="632">
        <v>247376.00132756997</v>
      </c>
      <c r="AV7" s="632">
        <v>252172.18601044</v>
      </c>
      <c r="AW7" s="632">
        <v>255103.99071392999</v>
      </c>
      <c r="AX7" s="632">
        <v>257924.04184260499</v>
      </c>
      <c r="AY7" s="632">
        <v>247855.06481842187</v>
      </c>
      <c r="AZ7" s="632">
        <v>247313.50006854697</v>
      </c>
      <c r="BA7" s="626"/>
      <c r="BB7" s="626"/>
      <c r="BC7" s="633"/>
      <c r="BD7" s="633"/>
      <c r="BE7" s="626"/>
      <c r="BF7" s="626"/>
      <c r="BG7" s="626"/>
    </row>
    <row r="8" spans="1:60" s="1" customFormat="1" ht="25.5" customHeight="1" x14ac:dyDescent="0.2">
      <c r="A8" s="623" t="s">
        <v>730</v>
      </c>
      <c r="B8" s="624" t="s">
        <v>60</v>
      </c>
      <c r="C8" s="624" t="s">
        <v>61</v>
      </c>
      <c r="D8" s="624" t="s">
        <v>62</v>
      </c>
      <c r="E8" s="624" t="s">
        <v>63</v>
      </c>
      <c r="F8" s="624" t="s">
        <v>64</v>
      </c>
      <c r="G8" s="624" t="s">
        <v>65</v>
      </c>
      <c r="H8" s="624" t="s">
        <v>66</v>
      </c>
      <c r="I8" s="624" t="s">
        <v>67</v>
      </c>
      <c r="J8" s="624" t="s">
        <v>68</v>
      </c>
      <c r="K8" s="624" t="s">
        <v>69</v>
      </c>
      <c r="L8" s="624" t="s">
        <v>70</v>
      </c>
      <c r="M8" s="624" t="s">
        <v>71</v>
      </c>
      <c r="N8" s="624" t="s">
        <v>72</v>
      </c>
      <c r="O8" s="624" t="s">
        <v>73</v>
      </c>
      <c r="P8" s="624" t="s">
        <v>74</v>
      </c>
      <c r="Q8" s="624" t="s">
        <v>75</v>
      </c>
      <c r="R8" s="624" t="s">
        <v>76</v>
      </c>
      <c r="S8" s="624" t="s">
        <v>77</v>
      </c>
      <c r="T8" s="624" t="s">
        <v>78</v>
      </c>
      <c r="U8" s="624" t="s">
        <v>79</v>
      </c>
      <c r="V8" s="624" t="s">
        <v>80</v>
      </c>
      <c r="W8" s="624" t="s">
        <v>81</v>
      </c>
      <c r="X8" s="624" t="s">
        <v>82</v>
      </c>
      <c r="Y8" s="624" t="s">
        <v>83</v>
      </c>
      <c r="Z8" s="624" t="s">
        <v>84</v>
      </c>
      <c r="AA8" s="624" t="s">
        <v>85</v>
      </c>
      <c r="AB8" s="624" t="s">
        <v>86</v>
      </c>
      <c r="AC8" s="624" t="s">
        <v>87</v>
      </c>
      <c r="AD8" s="624" t="s">
        <v>88</v>
      </c>
      <c r="AE8" s="624" t="s">
        <v>89</v>
      </c>
      <c r="AF8" s="624" t="s">
        <v>90</v>
      </c>
      <c r="AG8" s="624" t="s">
        <v>91</v>
      </c>
      <c r="AH8" s="624" t="s">
        <v>92</v>
      </c>
      <c r="AI8" s="624" t="s">
        <v>93</v>
      </c>
      <c r="AJ8" s="624" t="s">
        <v>94</v>
      </c>
      <c r="AK8" s="624" t="s">
        <v>95</v>
      </c>
      <c r="AL8" s="624" t="s">
        <v>96</v>
      </c>
      <c r="AM8" s="624" t="s">
        <v>97</v>
      </c>
      <c r="AN8" s="624" t="s">
        <v>98</v>
      </c>
      <c r="AO8" s="624" t="s">
        <v>99</v>
      </c>
      <c r="AP8" s="624" t="s">
        <v>100</v>
      </c>
      <c r="AQ8" s="624" t="s">
        <v>101</v>
      </c>
      <c r="AR8" s="624" t="s">
        <v>102</v>
      </c>
      <c r="AS8" s="625" t="s">
        <v>217</v>
      </c>
      <c r="AT8" s="625" t="s">
        <v>104</v>
      </c>
      <c r="AU8" s="625" t="s">
        <v>218</v>
      </c>
      <c r="AV8" s="625" t="s">
        <v>106</v>
      </c>
      <c r="AW8" s="625" t="s">
        <v>140</v>
      </c>
      <c r="AX8" s="625" t="s">
        <v>141</v>
      </c>
      <c r="AY8" s="625" t="s">
        <v>251</v>
      </c>
      <c r="AZ8" s="625" t="s">
        <v>733</v>
      </c>
      <c r="BA8" s="626"/>
      <c r="BB8" s="626"/>
      <c r="BC8" s="626"/>
      <c r="BD8" s="626"/>
      <c r="BE8" s="626"/>
      <c r="BF8" s="626"/>
      <c r="BG8" s="626"/>
    </row>
    <row r="9" spans="1:60" s="1" customFormat="1" x14ac:dyDescent="0.2">
      <c r="A9" s="630" t="s">
        <v>219</v>
      </c>
      <c r="B9" s="628">
        <v>16434.175055585783</v>
      </c>
      <c r="C9" s="628">
        <v>21709.025877640936</v>
      </c>
      <c r="D9" s="628">
        <v>23160.306960048256</v>
      </c>
      <c r="E9" s="628">
        <v>28849.423236262268</v>
      </c>
      <c r="F9" s="628">
        <v>34355.093182346121</v>
      </c>
      <c r="G9" s="628">
        <v>30507.617787061325</v>
      </c>
      <c r="H9" s="628">
        <v>28204.701961726856</v>
      </c>
      <c r="I9" s="628">
        <v>24747.659710896467</v>
      </c>
      <c r="J9" s="628">
        <v>26512.509874788215</v>
      </c>
      <c r="K9" s="628">
        <v>22724.177161088872</v>
      </c>
      <c r="L9" s="628">
        <v>20139.449881145691</v>
      </c>
      <c r="M9" s="628">
        <v>20181.420539350831</v>
      </c>
      <c r="N9" s="628">
        <v>21168.850499088105</v>
      </c>
      <c r="O9" s="628">
        <v>21908.926185071206</v>
      </c>
      <c r="P9" s="628">
        <v>23609.707677283106</v>
      </c>
      <c r="Q9" s="628">
        <v>24105.502256614389</v>
      </c>
      <c r="R9" s="628">
        <v>25221.026662141801</v>
      </c>
      <c r="S9" s="628">
        <v>27974.665649388997</v>
      </c>
      <c r="T9" s="628">
        <v>30662.431858243195</v>
      </c>
      <c r="U9" s="628">
        <v>33612.030467020275</v>
      </c>
      <c r="V9" s="628">
        <v>37266.760451593953</v>
      </c>
      <c r="W9" s="628">
        <v>40010.84261545047</v>
      </c>
      <c r="X9" s="628">
        <v>40362.315792452631</v>
      </c>
      <c r="Y9" s="628">
        <v>41240.653514575308</v>
      </c>
      <c r="Z9" s="628">
        <v>41486.782063279075</v>
      </c>
      <c r="AA9" s="628">
        <v>43621.94642589688</v>
      </c>
      <c r="AB9" s="628">
        <v>46999.752325241003</v>
      </c>
      <c r="AC9" s="628">
        <v>51753.120873452885</v>
      </c>
      <c r="AD9" s="628">
        <v>54928.657386385297</v>
      </c>
      <c r="AE9" s="628">
        <v>57752.397350595944</v>
      </c>
      <c r="AF9" s="628">
        <v>62447.505032121742</v>
      </c>
      <c r="AG9" s="628">
        <v>67580.444162048647</v>
      </c>
      <c r="AH9" s="628">
        <v>72932.115108089245</v>
      </c>
      <c r="AI9" s="628">
        <v>76412.072368984125</v>
      </c>
      <c r="AJ9" s="628">
        <v>78290.874712500547</v>
      </c>
      <c r="AK9" s="628">
        <v>82084.049490041332</v>
      </c>
      <c r="AL9" s="628">
        <v>87531.424702826684</v>
      </c>
      <c r="AM9" s="628">
        <v>95351.742774322294</v>
      </c>
      <c r="AN9" s="628">
        <v>120916.83643405468</v>
      </c>
      <c r="AO9" s="628">
        <v>134412.81642637023</v>
      </c>
      <c r="AP9" s="628">
        <v>131921.00174928296</v>
      </c>
      <c r="AQ9" s="628">
        <v>134234.45504685084</v>
      </c>
      <c r="AR9" s="628">
        <v>136361.94402623241</v>
      </c>
      <c r="AS9" s="628">
        <v>138629.47946067539</v>
      </c>
      <c r="AT9" s="629">
        <v>140383.25324782814</v>
      </c>
      <c r="AU9" s="629">
        <v>140480.97211726202</v>
      </c>
      <c r="AV9" s="629">
        <v>145220.89740372641</v>
      </c>
      <c r="AW9" s="629">
        <v>146859.60517738352</v>
      </c>
      <c r="AX9" s="629">
        <v>148198.89411321096</v>
      </c>
      <c r="AY9" s="629">
        <v>144886.37158612534</v>
      </c>
      <c r="AZ9" s="629">
        <v>140608.28206683852</v>
      </c>
      <c r="BA9" s="626"/>
      <c r="BB9" s="626"/>
      <c r="BC9" s="626"/>
      <c r="BD9" s="626"/>
      <c r="BE9" s="626"/>
      <c r="BF9" s="626"/>
      <c r="BG9" s="626"/>
    </row>
    <row r="10" spans="1:60" s="1" customFormat="1" x14ac:dyDescent="0.2">
      <c r="A10" s="630" t="s">
        <v>220</v>
      </c>
      <c r="B10" s="628">
        <v>9122.1674564263703</v>
      </c>
      <c r="C10" s="628">
        <v>8811.2022915468897</v>
      </c>
      <c r="D10" s="628">
        <v>8337.3854690094595</v>
      </c>
      <c r="E10" s="628">
        <v>8276.3369982352524</v>
      </c>
      <c r="F10" s="628">
        <v>7549.7130420031417</v>
      </c>
      <c r="G10" s="628">
        <v>7821.9081744105624</v>
      </c>
      <c r="H10" s="628">
        <v>9121.5390053302799</v>
      </c>
      <c r="I10" s="628">
        <v>10744.701180048327</v>
      </c>
      <c r="J10" s="628">
        <v>14574.740023771668</v>
      </c>
      <c r="K10" s="628">
        <v>19236.185370888477</v>
      </c>
      <c r="L10" s="628">
        <v>19608.878096233933</v>
      </c>
      <c r="M10" s="628">
        <v>17132.657189280228</v>
      </c>
      <c r="N10" s="628">
        <v>19543.182420486246</v>
      </c>
      <c r="O10" s="628">
        <v>20908.03919119461</v>
      </c>
      <c r="P10" s="628">
        <v>20659.082096544331</v>
      </c>
      <c r="Q10" s="628">
        <v>20457.09298012299</v>
      </c>
      <c r="R10" s="628">
        <v>21862.36946965097</v>
      </c>
      <c r="S10" s="628">
        <v>21975.919771718938</v>
      </c>
      <c r="T10" s="628">
        <v>21686.716114780731</v>
      </c>
      <c r="U10" s="628">
        <v>21669.931243402672</v>
      </c>
      <c r="V10" s="628">
        <v>22547.223194595259</v>
      </c>
      <c r="W10" s="628">
        <v>22876.781639370634</v>
      </c>
      <c r="X10" s="628">
        <v>30673.947846849882</v>
      </c>
      <c r="Y10" s="628">
        <v>40983.771966196109</v>
      </c>
      <c r="Z10" s="628">
        <v>48409.97842421379</v>
      </c>
      <c r="AA10" s="628">
        <v>52428.433251350354</v>
      </c>
      <c r="AB10" s="628">
        <v>54603.556262864549</v>
      </c>
      <c r="AC10" s="628">
        <v>56726.210442025949</v>
      </c>
      <c r="AD10" s="628">
        <v>60653.881437091186</v>
      </c>
      <c r="AE10" s="628">
        <v>62014.780585195535</v>
      </c>
      <c r="AF10" s="628">
        <v>66774.80469751147</v>
      </c>
      <c r="AG10" s="628">
        <v>76942.84914015526</v>
      </c>
      <c r="AH10" s="628">
        <v>88810.967842716957</v>
      </c>
      <c r="AI10" s="628">
        <v>98644.339623576816</v>
      </c>
      <c r="AJ10" s="628">
        <v>103930.55737463692</v>
      </c>
      <c r="AK10" s="628">
        <v>109461.71834194029</v>
      </c>
      <c r="AL10" s="628">
        <v>118910.07206954413</v>
      </c>
      <c r="AM10" s="628">
        <v>123374.95980199284</v>
      </c>
      <c r="AN10" s="628">
        <v>136558.66954899221</v>
      </c>
      <c r="AO10" s="628">
        <v>141571.13215881382</v>
      </c>
      <c r="AP10" s="628">
        <v>138940.04849561374</v>
      </c>
      <c r="AQ10" s="628">
        <v>132143.49962565821</v>
      </c>
      <c r="AR10" s="628">
        <v>128965.30556509842</v>
      </c>
      <c r="AS10" s="628">
        <v>123334.34173036178</v>
      </c>
      <c r="AT10" s="629">
        <v>121412.76029618543</v>
      </c>
      <c r="AU10" s="629">
        <v>119682.95751833881</v>
      </c>
      <c r="AV10" s="629">
        <v>116394.65431591673</v>
      </c>
      <c r="AW10" s="629">
        <v>112581.33220410571</v>
      </c>
      <c r="AX10" s="629">
        <v>110721.85227609969</v>
      </c>
      <c r="AY10" s="629">
        <v>101262.83033722638</v>
      </c>
      <c r="AZ10" s="629">
        <v>94725.637731730341</v>
      </c>
      <c r="BA10" s="626"/>
      <c r="BB10" s="626"/>
      <c r="BC10" s="626"/>
      <c r="BD10" s="626"/>
      <c r="BE10" s="626"/>
      <c r="BF10" s="626"/>
      <c r="BG10" s="626"/>
    </row>
    <row r="11" spans="1:60" s="1" customFormat="1" x14ac:dyDescent="0.2">
      <c r="A11" s="630" t="s">
        <v>203</v>
      </c>
      <c r="B11" s="628">
        <v>1998.2254126419753</v>
      </c>
      <c r="C11" s="628">
        <v>1685.212534090909</v>
      </c>
      <c r="D11" s="628">
        <v>1575.0164909909909</v>
      </c>
      <c r="E11" s="628">
        <v>1415.8484117647058</v>
      </c>
      <c r="F11" s="628">
        <v>2017.0901914498143</v>
      </c>
      <c r="G11" s="628">
        <v>1770.7402864674868</v>
      </c>
      <c r="H11" s="628">
        <v>1662.6257805280527</v>
      </c>
      <c r="I11" s="628">
        <v>1721.9743776380365</v>
      </c>
      <c r="J11" s="628">
        <v>1950.0767169834712</v>
      </c>
      <c r="K11" s="628">
        <v>1720.3456133737859</v>
      </c>
      <c r="L11" s="628">
        <v>1554.5714762266225</v>
      </c>
      <c r="M11" s="628">
        <v>1405.115761761658</v>
      </c>
      <c r="N11" s="628">
        <v>1588.937065361446</v>
      </c>
      <c r="O11" s="628">
        <v>1443.4068558229067</v>
      </c>
      <c r="P11" s="628">
        <v>1486.8068497211898</v>
      </c>
      <c r="Q11" s="628">
        <v>1394.3013530109488</v>
      </c>
      <c r="R11" s="628">
        <v>1409.5735364436621</v>
      </c>
      <c r="S11" s="628">
        <v>1347.4011881656807</v>
      </c>
      <c r="T11" s="628">
        <v>1330.8057829838713</v>
      </c>
      <c r="U11" s="628">
        <v>1246.0038181331297</v>
      </c>
      <c r="V11" s="628">
        <v>1182.756196989721</v>
      </c>
      <c r="W11" s="628">
        <v>1187.3951752672845</v>
      </c>
      <c r="X11" s="628">
        <v>1156.0874105190312</v>
      </c>
      <c r="Y11" s="628">
        <v>1125.9096045209178</v>
      </c>
      <c r="Z11" s="628">
        <v>1093.3390577427824</v>
      </c>
      <c r="AA11" s="628">
        <v>1062.0556029955385</v>
      </c>
      <c r="AB11" s="628">
        <v>1375.3424228037384</v>
      </c>
      <c r="AC11" s="628">
        <v>1354.21496601227</v>
      </c>
      <c r="AD11" s="628">
        <v>1382.6984294117649</v>
      </c>
      <c r="AE11" s="628">
        <v>1463.9807284552849</v>
      </c>
      <c r="AF11" s="628">
        <v>1534.6357644268778</v>
      </c>
      <c r="AG11" s="628">
        <v>1514.8352669260703</v>
      </c>
      <c r="AH11" s="628">
        <v>1473.0459358695655</v>
      </c>
      <c r="AI11" s="628">
        <v>1425.6708569084171</v>
      </c>
      <c r="AJ11" s="628">
        <v>1365.1920910394265</v>
      </c>
      <c r="AK11" s="628">
        <v>1309.1238125000002</v>
      </c>
      <c r="AL11" s="628">
        <v>1272.7442943542551</v>
      </c>
      <c r="AM11" s="628">
        <v>1225.7842439724484</v>
      </c>
      <c r="AN11" s="628">
        <v>1228.2246329071443</v>
      </c>
      <c r="AO11" s="628">
        <v>1210.6763042521186</v>
      </c>
      <c r="AP11" s="628">
        <v>1171.4270449766384</v>
      </c>
      <c r="AQ11" s="628">
        <v>1139.1942589092052</v>
      </c>
      <c r="AR11" s="628">
        <v>1140.763960902656</v>
      </c>
      <c r="AS11" s="628">
        <v>1123.2476592491216</v>
      </c>
      <c r="AT11" s="629">
        <v>1121.9159716813563</v>
      </c>
      <c r="AU11" s="629">
        <v>1107.720148495669</v>
      </c>
      <c r="AV11" s="629">
        <v>1084.5753334285248</v>
      </c>
      <c r="AW11" s="629">
        <v>1207.8493658082014</v>
      </c>
      <c r="AX11" s="629">
        <v>1176.5223872219419</v>
      </c>
      <c r="AY11" s="629">
        <v>1173.6847291266604</v>
      </c>
      <c r="AZ11" s="629">
        <v>1142.9890330000001</v>
      </c>
      <c r="BA11" s="626"/>
      <c r="BB11" s="626"/>
      <c r="BC11" s="626"/>
      <c r="BD11" s="626"/>
      <c r="BE11" s="626"/>
      <c r="BF11" s="626"/>
      <c r="BG11" s="626"/>
    </row>
    <row r="12" spans="1:60" s="1" customFormat="1" x14ac:dyDescent="0.2">
      <c r="A12" s="630" t="s">
        <v>127</v>
      </c>
      <c r="B12" s="648">
        <v>0</v>
      </c>
      <c r="C12" s="648">
        <v>0</v>
      </c>
      <c r="D12" s="648">
        <v>0</v>
      </c>
      <c r="E12" s="648">
        <v>0</v>
      </c>
      <c r="F12" s="648">
        <v>0</v>
      </c>
      <c r="G12" s="648">
        <v>0</v>
      </c>
      <c r="H12" s="648">
        <v>0</v>
      </c>
      <c r="I12" s="648">
        <v>0</v>
      </c>
      <c r="J12" s="648">
        <v>0</v>
      </c>
      <c r="K12" s="648">
        <v>0</v>
      </c>
      <c r="L12" s="648">
        <v>0</v>
      </c>
      <c r="M12" s="648">
        <v>0</v>
      </c>
      <c r="N12" s="648">
        <v>0</v>
      </c>
      <c r="O12" s="648">
        <v>0</v>
      </c>
      <c r="P12" s="648">
        <v>0</v>
      </c>
      <c r="Q12" s="648">
        <v>0</v>
      </c>
      <c r="R12" s="648">
        <v>0</v>
      </c>
      <c r="S12" s="648">
        <v>0</v>
      </c>
      <c r="T12" s="648">
        <v>0</v>
      </c>
      <c r="U12" s="648">
        <v>0</v>
      </c>
      <c r="V12" s="648">
        <v>0</v>
      </c>
      <c r="W12" s="648">
        <v>0</v>
      </c>
      <c r="X12" s="648">
        <v>0</v>
      </c>
      <c r="Y12" s="648">
        <v>0</v>
      </c>
      <c r="Z12" s="648">
        <v>0</v>
      </c>
      <c r="AA12" s="648">
        <v>0</v>
      </c>
      <c r="AB12" s="628">
        <v>2680</v>
      </c>
      <c r="AC12" s="628">
        <v>6330</v>
      </c>
      <c r="AD12" s="628">
        <v>7290</v>
      </c>
      <c r="AE12" s="628">
        <v>7250</v>
      </c>
      <c r="AF12" s="628">
        <v>7800</v>
      </c>
      <c r="AG12" s="628">
        <v>8830</v>
      </c>
      <c r="AH12" s="628">
        <v>9630</v>
      </c>
      <c r="AI12" s="628">
        <v>9940</v>
      </c>
      <c r="AJ12" s="628">
        <v>10020</v>
      </c>
      <c r="AK12" s="628">
        <v>10050</v>
      </c>
      <c r="AL12" s="628">
        <v>10080</v>
      </c>
      <c r="AM12" s="628">
        <v>15570</v>
      </c>
      <c r="AN12" s="628">
        <v>23750</v>
      </c>
      <c r="AO12" s="628">
        <v>26690</v>
      </c>
      <c r="AP12" s="628">
        <v>24300</v>
      </c>
      <c r="AQ12" s="628">
        <v>21740</v>
      </c>
      <c r="AR12" s="628">
        <v>21480</v>
      </c>
      <c r="AS12" s="628">
        <v>20630</v>
      </c>
      <c r="AT12" s="629">
        <v>19630</v>
      </c>
      <c r="AU12" s="629">
        <v>18060</v>
      </c>
      <c r="AV12" s="629">
        <v>16110</v>
      </c>
      <c r="AW12" s="629">
        <v>14600</v>
      </c>
      <c r="AX12" s="629">
        <v>13320</v>
      </c>
      <c r="AY12" s="629">
        <v>12220</v>
      </c>
      <c r="AZ12" s="629">
        <v>10830</v>
      </c>
      <c r="BA12" s="626"/>
      <c r="BB12" s="626"/>
      <c r="BC12" s="626"/>
      <c r="BD12" s="626"/>
      <c r="BE12" s="626"/>
      <c r="BF12" s="626"/>
      <c r="BG12" s="626"/>
    </row>
    <row r="13" spans="1:60" s="1" customFormat="1" x14ac:dyDescent="0.2">
      <c r="A13" s="631" t="s">
        <v>222</v>
      </c>
      <c r="B13" s="632">
        <v>27554.567924654129</v>
      </c>
      <c r="C13" s="632">
        <v>32205.440703278731</v>
      </c>
      <c r="D13" s="632">
        <v>33072.70892004871</v>
      </c>
      <c r="E13" s="632">
        <v>38541.608646262219</v>
      </c>
      <c r="F13" s="632">
        <v>43921.896415799078</v>
      </c>
      <c r="G13" s="632">
        <v>40100.266247939377</v>
      </c>
      <c r="H13" s="632">
        <v>38988.866747585191</v>
      </c>
      <c r="I13" s="632">
        <v>37214.335268582829</v>
      </c>
      <c r="J13" s="632">
        <v>43037.326615543352</v>
      </c>
      <c r="K13" s="632">
        <v>43680.708145351135</v>
      </c>
      <c r="L13" s="632">
        <v>41302.899453606246</v>
      </c>
      <c r="M13" s="632">
        <v>38719.193490392718</v>
      </c>
      <c r="N13" s="632">
        <v>42300.9699849358</v>
      </c>
      <c r="O13" s="632">
        <v>44260.372232088717</v>
      </c>
      <c r="P13" s="632">
        <v>45755.596623548627</v>
      </c>
      <c r="Q13" s="632">
        <v>45956.896589748329</v>
      </c>
      <c r="R13" s="632">
        <v>48492.969668236437</v>
      </c>
      <c r="S13" s="632">
        <v>51297.986609273619</v>
      </c>
      <c r="T13" s="632">
        <v>53679.953756007795</v>
      </c>
      <c r="U13" s="632">
        <v>56527.96552855608</v>
      </c>
      <c r="V13" s="632">
        <v>60996.739843178933</v>
      </c>
      <c r="W13" s="632">
        <v>64075.019430088389</v>
      </c>
      <c r="X13" s="632">
        <v>72192.351049821547</v>
      </c>
      <c r="Y13" s="632">
        <v>83350.335085292332</v>
      </c>
      <c r="Z13" s="632">
        <v>90990.099545235644</v>
      </c>
      <c r="AA13" s="632">
        <v>97112.43528024276</v>
      </c>
      <c r="AB13" s="632">
        <v>105658.65101090928</v>
      </c>
      <c r="AC13" s="632">
        <v>116163.5462814911</v>
      </c>
      <c r="AD13" s="632">
        <v>124255.23725288826</v>
      </c>
      <c r="AE13" s="632">
        <v>128481.15866424676</v>
      </c>
      <c r="AF13" s="632">
        <v>138556.94549406008</v>
      </c>
      <c r="AG13" s="632">
        <v>154868.12856912997</v>
      </c>
      <c r="AH13" s="632">
        <v>172846.12888667575</v>
      </c>
      <c r="AI13" s="632">
        <v>186422.08284946939</v>
      </c>
      <c r="AJ13" s="632">
        <v>193606.62417817692</v>
      </c>
      <c r="AK13" s="632">
        <v>202904.89164448163</v>
      </c>
      <c r="AL13" s="632">
        <v>217794.24106672508</v>
      </c>
      <c r="AM13" s="632">
        <v>235522.4868202876</v>
      </c>
      <c r="AN13" s="632">
        <v>282453.73061595403</v>
      </c>
      <c r="AO13" s="632">
        <v>303884.62488943618</v>
      </c>
      <c r="AP13" s="632">
        <v>296332.47728987329</v>
      </c>
      <c r="AQ13" s="632">
        <v>289257.14893141825</v>
      </c>
      <c r="AR13" s="632">
        <v>287948.01355223346</v>
      </c>
      <c r="AS13" s="632">
        <v>283717.0688502863</v>
      </c>
      <c r="AT13" s="632">
        <v>282547.92951569491</v>
      </c>
      <c r="AU13" s="632">
        <v>279331.64978409652</v>
      </c>
      <c r="AV13" s="632">
        <v>278810.12705307169</v>
      </c>
      <c r="AW13" s="632">
        <v>275248.78674729745</v>
      </c>
      <c r="AX13" s="632">
        <v>273417.26877653261</v>
      </c>
      <c r="AY13" s="632">
        <v>259542.8866524784</v>
      </c>
      <c r="AZ13" s="632">
        <v>247306.90883156887</v>
      </c>
      <c r="BA13" s="626"/>
      <c r="BB13" s="626"/>
      <c r="BC13" s="626"/>
      <c r="BD13" s="626"/>
      <c r="BE13" s="626"/>
      <c r="BF13" s="626"/>
      <c r="BG13" s="626"/>
    </row>
    <row r="14" spans="1:60" s="1" customFormat="1" ht="25.5" customHeight="1" x14ac:dyDescent="0.2">
      <c r="A14" s="623" t="s">
        <v>701</v>
      </c>
      <c r="B14" s="624" t="s">
        <v>60</v>
      </c>
      <c r="C14" s="624" t="s">
        <v>61</v>
      </c>
      <c r="D14" s="624" t="s">
        <v>62</v>
      </c>
      <c r="E14" s="624" t="s">
        <v>63</v>
      </c>
      <c r="F14" s="624" t="s">
        <v>64</v>
      </c>
      <c r="G14" s="624" t="s">
        <v>65</v>
      </c>
      <c r="H14" s="624" t="s">
        <v>66</v>
      </c>
      <c r="I14" s="624" t="s">
        <v>67</v>
      </c>
      <c r="J14" s="624" t="s">
        <v>68</v>
      </c>
      <c r="K14" s="624" t="s">
        <v>69</v>
      </c>
      <c r="L14" s="624" t="s">
        <v>70</v>
      </c>
      <c r="M14" s="624" t="s">
        <v>71</v>
      </c>
      <c r="N14" s="624" t="s">
        <v>72</v>
      </c>
      <c r="O14" s="624" t="s">
        <v>73</v>
      </c>
      <c r="P14" s="624" t="s">
        <v>74</v>
      </c>
      <c r="Q14" s="624" t="s">
        <v>75</v>
      </c>
      <c r="R14" s="624" t="s">
        <v>76</v>
      </c>
      <c r="S14" s="624" t="s">
        <v>77</v>
      </c>
      <c r="T14" s="624" t="s">
        <v>78</v>
      </c>
      <c r="U14" s="624" t="s">
        <v>79</v>
      </c>
      <c r="V14" s="624" t="s">
        <v>80</v>
      </c>
      <c r="W14" s="624" t="s">
        <v>81</v>
      </c>
      <c r="X14" s="624" t="s">
        <v>82</v>
      </c>
      <c r="Y14" s="624" t="s">
        <v>83</v>
      </c>
      <c r="Z14" s="624" t="s">
        <v>84</v>
      </c>
      <c r="AA14" s="624" t="s">
        <v>85</v>
      </c>
      <c r="AB14" s="624" t="s">
        <v>86</v>
      </c>
      <c r="AC14" s="624" t="s">
        <v>87</v>
      </c>
      <c r="AD14" s="624" t="s">
        <v>88</v>
      </c>
      <c r="AE14" s="624" t="s">
        <v>89</v>
      </c>
      <c r="AF14" s="624" t="s">
        <v>90</v>
      </c>
      <c r="AG14" s="624" t="s">
        <v>91</v>
      </c>
      <c r="AH14" s="624" t="s">
        <v>92</v>
      </c>
      <c r="AI14" s="624" t="s">
        <v>93</v>
      </c>
      <c r="AJ14" s="624" t="s">
        <v>94</v>
      </c>
      <c r="AK14" s="624" t="s">
        <v>95</v>
      </c>
      <c r="AL14" s="624" t="s">
        <v>96</v>
      </c>
      <c r="AM14" s="624" t="s">
        <v>97</v>
      </c>
      <c r="AN14" s="624" t="s">
        <v>98</v>
      </c>
      <c r="AO14" s="624" t="s">
        <v>99</v>
      </c>
      <c r="AP14" s="624" t="s">
        <v>100</v>
      </c>
      <c r="AQ14" s="624" t="s">
        <v>101</v>
      </c>
      <c r="AR14" s="624" t="s">
        <v>102</v>
      </c>
      <c r="AS14" s="625" t="s">
        <v>217</v>
      </c>
      <c r="AT14" s="625" t="s">
        <v>104</v>
      </c>
      <c r="AU14" s="625" t="s">
        <v>218</v>
      </c>
      <c r="AV14" s="625" t="s">
        <v>106</v>
      </c>
      <c r="AW14" s="625" t="s">
        <v>140</v>
      </c>
      <c r="AX14" s="625" t="s">
        <v>141</v>
      </c>
      <c r="AY14" s="625" t="s">
        <v>251</v>
      </c>
      <c r="AZ14" s="625" t="s">
        <v>733</v>
      </c>
      <c r="BA14" s="626"/>
      <c r="BB14" s="626"/>
      <c r="BC14" s="626"/>
      <c r="BD14" s="626"/>
      <c r="BE14" s="626"/>
      <c r="BF14" s="626"/>
      <c r="BG14" s="626"/>
    </row>
    <row r="15" spans="1:60" s="1" customFormat="1" x14ac:dyDescent="0.2">
      <c r="A15" s="627" t="s">
        <v>219</v>
      </c>
      <c r="B15" s="634">
        <v>0.59642289077164212</v>
      </c>
      <c r="C15" s="634">
        <v>0.67407945376853085</v>
      </c>
      <c r="D15" s="634">
        <v>0.70028454627157721</v>
      </c>
      <c r="E15" s="634">
        <v>0.74852670268759258</v>
      </c>
      <c r="F15" s="634">
        <v>0.78218601622101869</v>
      </c>
      <c r="G15" s="634">
        <v>0.76078342219558237</v>
      </c>
      <c r="H15" s="634">
        <v>0.72340399489743412</v>
      </c>
      <c r="I15" s="634">
        <v>0.66500340614142295</v>
      </c>
      <c r="J15" s="634">
        <v>0.61603524102756335</v>
      </c>
      <c r="K15" s="634">
        <v>0.52023371703298193</v>
      </c>
      <c r="L15" s="634">
        <v>0.48760377957890005</v>
      </c>
      <c r="M15" s="634">
        <v>0.52122523017837108</v>
      </c>
      <c r="N15" s="634">
        <v>0.50043416277751418</v>
      </c>
      <c r="O15" s="634">
        <v>0.49500094735279387</v>
      </c>
      <c r="P15" s="634">
        <v>0.51599606211083926</v>
      </c>
      <c r="Q15" s="634">
        <v>0.52452415296448973</v>
      </c>
      <c r="R15" s="634">
        <v>0.52009655904125662</v>
      </c>
      <c r="S15" s="634">
        <v>0.54533652290228007</v>
      </c>
      <c r="T15" s="634">
        <v>0.57120823906841556</v>
      </c>
      <c r="U15" s="634">
        <v>0.59460888345681884</v>
      </c>
      <c r="V15" s="634">
        <v>0.61096315225052755</v>
      </c>
      <c r="W15" s="634">
        <v>0.62443746363753971</v>
      </c>
      <c r="X15" s="634">
        <v>0.55909407583356996</v>
      </c>
      <c r="Y15" s="634">
        <v>0.49478689524611724</v>
      </c>
      <c r="Z15" s="634">
        <v>0.45594830943836873</v>
      </c>
      <c r="AA15" s="634">
        <v>0.44919011967946848</v>
      </c>
      <c r="AB15" s="634">
        <v>0.44482635236738227</v>
      </c>
      <c r="AC15" s="634">
        <v>0.44551946398092152</v>
      </c>
      <c r="AD15" s="634">
        <v>0.44206311621773114</v>
      </c>
      <c r="AE15" s="634">
        <v>0.44950090698915107</v>
      </c>
      <c r="AF15" s="634">
        <v>0.45069920392261287</v>
      </c>
      <c r="AG15" s="634">
        <v>0.43637412543460879</v>
      </c>
      <c r="AH15" s="634">
        <v>0.42194821242369973</v>
      </c>
      <c r="AI15" s="634">
        <v>0.40988745110569724</v>
      </c>
      <c r="AJ15" s="634">
        <v>0.40438117778681559</v>
      </c>
      <c r="AK15" s="634">
        <v>0.40454445836556924</v>
      </c>
      <c r="AL15" s="634">
        <v>0.40189962909078897</v>
      </c>
      <c r="AM15" s="634">
        <v>0.40485197002475276</v>
      </c>
      <c r="AN15" s="634">
        <v>0.42809431537819759</v>
      </c>
      <c r="AO15" s="634">
        <v>0.44231529145403226</v>
      </c>
      <c r="AP15" s="634">
        <v>0.44517901971385154</v>
      </c>
      <c r="AQ15" s="634">
        <v>0.46406616238438175</v>
      </c>
      <c r="AR15" s="634">
        <v>0.4735644547222983</v>
      </c>
      <c r="AS15" s="634">
        <v>0.48861874973700753</v>
      </c>
      <c r="AT15" s="634">
        <v>0.49684757374953675</v>
      </c>
      <c r="AU15" s="634">
        <v>0.50291820574519142</v>
      </c>
      <c r="AV15" s="634">
        <v>0.52085947859448989</v>
      </c>
      <c r="AW15" s="634">
        <v>0.53355223437265697</v>
      </c>
      <c r="AX15" s="634">
        <v>0.54202463061810402</v>
      </c>
      <c r="AY15" s="634">
        <v>0.55823672709676175</v>
      </c>
      <c r="AZ15" s="634">
        <v>0.56855784066510395</v>
      </c>
      <c r="BA15" s="626"/>
      <c r="BB15" s="626"/>
      <c r="BC15" s="634"/>
      <c r="BD15" s="634"/>
      <c r="BE15" s="626"/>
      <c r="BF15" s="626"/>
      <c r="BG15" s="626"/>
    </row>
    <row r="16" spans="1:60" s="1" customFormat="1" x14ac:dyDescent="0.2">
      <c r="A16" s="627" t="s">
        <v>223</v>
      </c>
      <c r="B16" s="634">
        <v>0.33105826523465159</v>
      </c>
      <c r="C16" s="634">
        <v>0.27359359471984651</v>
      </c>
      <c r="D16" s="634">
        <v>0.25209260871749539</v>
      </c>
      <c r="E16" s="634">
        <v>0.21473771565157271</v>
      </c>
      <c r="F16" s="634">
        <v>0.17188950519193533</v>
      </c>
      <c r="G16" s="634">
        <v>0.19505875911266563</v>
      </c>
      <c r="H16" s="634">
        <v>0.2339524014479141</v>
      </c>
      <c r="I16" s="634">
        <v>0.28872479119946132</v>
      </c>
      <c r="J16" s="634">
        <v>0.33865347060167666</v>
      </c>
      <c r="K16" s="634">
        <v>0.44038171970286044</v>
      </c>
      <c r="L16" s="634">
        <v>0.47475790696630715</v>
      </c>
      <c r="M16" s="634">
        <v>0.44248486718948071</v>
      </c>
      <c r="N16" s="634">
        <v>0.4620031745713149</v>
      </c>
      <c r="O16" s="634">
        <v>0.47238733288456863</v>
      </c>
      <c r="P16" s="634">
        <v>0.45150940258774608</v>
      </c>
      <c r="Q16" s="634">
        <v>0.44513651917667529</v>
      </c>
      <c r="R16" s="634">
        <v>0.45083585557291872</v>
      </c>
      <c r="S16" s="634">
        <v>0.42839731584604035</v>
      </c>
      <c r="T16" s="634">
        <v>0.40400027565883623</v>
      </c>
      <c r="U16" s="634">
        <v>0.38334886176746857</v>
      </c>
      <c r="V16" s="634">
        <v>0.36964636556910413</v>
      </c>
      <c r="W16" s="634">
        <v>0.357031208774447</v>
      </c>
      <c r="X16" s="634">
        <v>0.42489193662194363</v>
      </c>
      <c r="Y16" s="634">
        <v>0.49170494544811905</v>
      </c>
      <c r="Z16" s="634">
        <v>0.53203566834375005</v>
      </c>
      <c r="AA16" s="634">
        <v>0.53987353009997852</v>
      </c>
      <c r="AB16" s="634">
        <v>0.51679210117141017</v>
      </c>
      <c r="AC16" s="634">
        <v>0.48833056718641527</v>
      </c>
      <c r="AD16" s="634">
        <v>0.48813943603557292</v>
      </c>
      <c r="AE16" s="634">
        <v>0.48267606884878417</v>
      </c>
      <c r="AF16" s="634">
        <v>0.48193040384521246</v>
      </c>
      <c r="AG16" s="634">
        <v>0.49682817149694908</v>
      </c>
      <c r="AH16" s="634">
        <v>0.51381519745197579</v>
      </c>
      <c r="AI16" s="634">
        <v>0.52914514265581591</v>
      </c>
      <c r="AJ16" s="634">
        <v>0.53681302391280383</v>
      </c>
      <c r="AK16" s="634">
        <v>0.53947303810562075</v>
      </c>
      <c r="AL16" s="634">
        <v>0.54597436317480008</v>
      </c>
      <c r="AM16" s="634">
        <v>0.52383516099731287</v>
      </c>
      <c r="AN16" s="634">
        <v>0.48347270631262418</v>
      </c>
      <c r="AO16" s="634">
        <v>0.4658713227440261</v>
      </c>
      <c r="AP16" s="634">
        <v>0.46886541011737359</v>
      </c>
      <c r="AQ16" s="634">
        <v>0.45683745454114572</v>
      </c>
      <c r="AR16" s="634">
        <v>0.4478770454921171</v>
      </c>
      <c r="AS16" s="634">
        <v>0.43470892403531652</v>
      </c>
      <c r="AT16" s="634">
        <v>0.42970677755202313</v>
      </c>
      <c r="AU16" s="634">
        <v>0.42846185747603327</v>
      </c>
      <c r="AV16" s="634">
        <v>0.41746924886182823</v>
      </c>
      <c r="AW16" s="634">
        <v>0.40901663376800007</v>
      </c>
      <c r="AX16" s="634">
        <v>0.40495559322770519</v>
      </c>
      <c r="AY16" s="634">
        <v>0.39015837283498678</v>
      </c>
      <c r="AZ16" s="634">
        <v>0.3830286754999</v>
      </c>
      <c r="BA16" s="626"/>
      <c r="BB16" s="626"/>
      <c r="BC16" s="634"/>
      <c r="BD16" s="634"/>
      <c r="BE16" s="626"/>
      <c r="BF16" s="626"/>
      <c r="BG16" s="626"/>
    </row>
    <row r="17" spans="1:67" s="1" customFormat="1" x14ac:dyDescent="0.2">
      <c r="A17" s="630" t="s">
        <v>203</v>
      </c>
      <c r="B17" s="634">
        <v>7.2518843993706256E-2</v>
      </c>
      <c r="C17" s="634">
        <v>5.2326951511622789E-2</v>
      </c>
      <c r="D17" s="634">
        <v>4.7622845010927249E-2</v>
      </c>
      <c r="E17" s="634">
        <v>3.673558166083489E-2</v>
      </c>
      <c r="F17" s="634">
        <v>4.592447858704593E-2</v>
      </c>
      <c r="G17" s="634">
        <v>4.4157818691751942E-2</v>
      </c>
      <c r="H17" s="634">
        <v>4.2643603654651717E-2</v>
      </c>
      <c r="I17" s="634">
        <v>4.6271802659115763E-2</v>
      </c>
      <c r="J17" s="634">
        <v>4.5311288370760046E-2</v>
      </c>
      <c r="K17" s="634">
        <v>3.9384563264157596E-2</v>
      </c>
      <c r="L17" s="634">
        <v>3.7638313454792807E-2</v>
      </c>
      <c r="M17" s="634">
        <v>3.6289902632148194E-2</v>
      </c>
      <c r="N17" s="634">
        <v>3.7562662651170822E-2</v>
      </c>
      <c r="O17" s="634">
        <v>3.2611719762637659E-2</v>
      </c>
      <c r="P17" s="634">
        <v>3.2494535301414648E-2</v>
      </c>
      <c r="Q17" s="634">
        <v>3.0339327858834961E-2</v>
      </c>
      <c r="R17" s="634">
        <v>2.9067585385824539E-2</v>
      </c>
      <c r="S17" s="634">
        <v>2.626616125167958E-2</v>
      </c>
      <c r="T17" s="634">
        <v>2.4791485272748194E-2</v>
      </c>
      <c r="U17" s="634">
        <v>2.204225477571255E-2</v>
      </c>
      <c r="V17" s="634">
        <v>1.939048218036828E-2</v>
      </c>
      <c r="W17" s="634">
        <v>1.8531327588013288E-2</v>
      </c>
      <c r="X17" s="634">
        <v>1.601398754448639E-2</v>
      </c>
      <c r="Y17" s="634">
        <v>1.3508159305763743E-2</v>
      </c>
      <c r="Z17" s="634">
        <v>1.2016022217881298E-2</v>
      </c>
      <c r="AA17" s="634">
        <v>1.0936350220553172E-2</v>
      </c>
      <c r="AB17" s="634">
        <v>1.3016846322046399E-2</v>
      </c>
      <c r="AC17" s="634">
        <v>1.1657830785663984E-2</v>
      </c>
      <c r="AD17" s="634">
        <v>1.1127888529943028E-2</v>
      </c>
      <c r="AE17" s="634">
        <v>1.1394516858935175E-2</v>
      </c>
      <c r="AF17" s="634">
        <v>1.1075848698560315E-2</v>
      </c>
      <c r="AG17" s="634">
        <v>9.781452652150302E-3</v>
      </c>
      <c r="AH17" s="634">
        <v>8.5222963647357611E-3</v>
      </c>
      <c r="AI17" s="634">
        <v>7.647542797060188E-3</v>
      </c>
      <c r="AJ17" s="634">
        <v>7.0513707722264446E-3</v>
      </c>
      <c r="AK17" s="634">
        <v>6.4519085857908847E-3</v>
      </c>
      <c r="AL17" s="634">
        <v>5.8437922330752887E-3</v>
      </c>
      <c r="AM17" s="634">
        <v>5.2045316798466348E-3</v>
      </c>
      <c r="AN17" s="634">
        <v>4.3484100218068407E-3</v>
      </c>
      <c r="AO17" s="634">
        <v>3.9839998640688219E-3</v>
      </c>
      <c r="AP17" s="634">
        <v>3.9530835623890967E-3</v>
      </c>
      <c r="AQ17" s="634">
        <v>3.9383443524823782E-3</v>
      </c>
      <c r="AR17" s="634">
        <v>3.9617010960755336E-3</v>
      </c>
      <c r="AS17" s="634">
        <v>3.9590415331755887E-3</v>
      </c>
      <c r="AT17" s="634">
        <v>3.970710291894163E-3</v>
      </c>
      <c r="AU17" s="634">
        <v>3.9656091579735337E-3</v>
      </c>
      <c r="AV17" s="634">
        <v>3.890014128583196E-3</v>
      </c>
      <c r="AW17" s="634">
        <v>4.3882095906097969E-3</v>
      </c>
      <c r="AX17" s="634">
        <v>4.3030288192350006E-3</v>
      </c>
      <c r="AY17" s="634">
        <v>4.5221225064749921E-3</v>
      </c>
      <c r="AZ17" s="634">
        <v>4.6217432355617916E-3</v>
      </c>
      <c r="BA17" s="626"/>
      <c r="BB17" s="626"/>
      <c r="BC17" s="626"/>
      <c r="BD17" s="626"/>
      <c r="BE17" s="626"/>
      <c r="BF17" s="626"/>
      <c r="BG17" s="626"/>
    </row>
    <row r="18" spans="1:67" s="1" customFormat="1" x14ac:dyDescent="0.2">
      <c r="A18" s="630" t="s">
        <v>127</v>
      </c>
      <c r="B18" s="634">
        <v>0</v>
      </c>
      <c r="C18" s="634">
        <v>0</v>
      </c>
      <c r="D18" s="634">
        <v>0</v>
      </c>
      <c r="E18" s="634">
        <v>0</v>
      </c>
      <c r="F18" s="634">
        <v>0</v>
      </c>
      <c r="G18" s="634">
        <v>0</v>
      </c>
      <c r="H18" s="634">
        <v>0</v>
      </c>
      <c r="I18" s="634">
        <v>0</v>
      </c>
      <c r="J18" s="634">
        <v>0</v>
      </c>
      <c r="K18" s="634">
        <v>0</v>
      </c>
      <c r="L18" s="634">
        <v>0</v>
      </c>
      <c r="M18" s="634">
        <v>0</v>
      </c>
      <c r="N18" s="634">
        <v>0</v>
      </c>
      <c r="O18" s="634">
        <v>0</v>
      </c>
      <c r="P18" s="634">
        <v>0</v>
      </c>
      <c r="Q18" s="634">
        <v>0</v>
      </c>
      <c r="R18" s="634">
        <v>0</v>
      </c>
      <c r="S18" s="634">
        <v>0</v>
      </c>
      <c r="T18" s="634">
        <v>0</v>
      </c>
      <c r="U18" s="634">
        <v>0</v>
      </c>
      <c r="V18" s="634">
        <v>0</v>
      </c>
      <c r="W18" s="634">
        <v>0</v>
      </c>
      <c r="X18" s="634">
        <v>0</v>
      </c>
      <c r="Y18" s="634">
        <v>0</v>
      </c>
      <c r="Z18" s="634">
        <v>0</v>
      </c>
      <c r="AA18" s="634">
        <v>0</v>
      </c>
      <c r="AB18" s="634">
        <v>2.5364700139161245E-2</v>
      </c>
      <c r="AC18" s="634">
        <v>5.4492138046999254E-2</v>
      </c>
      <c r="AD18" s="634">
        <v>5.8669559216752834E-2</v>
      </c>
      <c r="AE18" s="634">
        <v>5.6428507303129594E-2</v>
      </c>
      <c r="AF18" s="634">
        <v>5.6294543533614377E-2</v>
      </c>
      <c r="AG18" s="634">
        <v>5.7016250416291873E-2</v>
      </c>
      <c r="AH18" s="634">
        <v>5.57142937595888E-2</v>
      </c>
      <c r="AI18" s="634">
        <v>5.3319863441426474E-2</v>
      </c>
      <c r="AJ18" s="634">
        <v>5.1754427528153971E-2</v>
      </c>
      <c r="AK18" s="634">
        <v>4.9530594943019098E-2</v>
      </c>
      <c r="AL18" s="634">
        <v>4.6282215501335572E-2</v>
      </c>
      <c r="AM18" s="634">
        <v>6.6108337298087752E-2</v>
      </c>
      <c r="AN18" s="634">
        <v>8.4084568287371431E-2</v>
      </c>
      <c r="AO18" s="634">
        <v>8.7829385937872817E-2</v>
      </c>
      <c r="AP18" s="634">
        <v>8.2002486606385941E-2</v>
      </c>
      <c r="AQ18" s="634">
        <v>7.5158038721990131E-2</v>
      </c>
      <c r="AR18" s="634">
        <v>7.4596798689509108E-2</v>
      </c>
      <c r="AS18" s="634">
        <v>7.2713284694500266E-2</v>
      </c>
      <c r="AT18" s="634">
        <v>6.9474938406545991E-2</v>
      </c>
      <c r="AU18" s="634">
        <v>6.465432762080163E-2</v>
      </c>
      <c r="AV18" s="634">
        <v>5.7781258415098569E-2</v>
      </c>
      <c r="AW18" s="634">
        <v>5.3042922268733132E-2</v>
      </c>
      <c r="AX18" s="634">
        <v>4.8716747334955658E-2</v>
      </c>
      <c r="AY18" s="634">
        <v>4.7082777561776458E-2</v>
      </c>
      <c r="AZ18" s="634">
        <v>4.3791740599434255E-2</v>
      </c>
      <c r="BA18" s="626"/>
      <c r="BB18" s="626"/>
      <c r="BC18" s="626"/>
      <c r="BD18" s="626"/>
      <c r="BE18" s="626"/>
      <c r="BF18" s="626"/>
      <c r="BG18" s="626"/>
    </row>
    <row r="19" spans="1:67" s="1" customFormat="1" x14ac:dyDescent="0.2">
      <c r="A19" s="635" t="s">
        <v>222</v>
      </c>
      <c r="B19" s="634">
        <v>1</v>
      </c>
      <c r="C19" s="634">
        <v>1</v>
      </c>
      <c r="D19" s="634">
        <v>1</v>
      </c>
      <c r="E19" s="634">
        <v>1</v>
      </c>
      <c r="F19" s="634">
        <v>1</v>
      </c>
      <c r="G19" s="634">
        <v>1</v>
      </c>
      <c r="H19" s="634">
        <v>1</v>
      </c>
      <c r="I19" s="634">
        <v>1</v>
      </c>
      <c r="J19" s="634">
        <v>1</v>
      </c>
      <c r="K19" s="634">
        <v>1</v>
      </c>
      <c r="L19" s="634">
        <v>1</v>
      </c>
      <c r="M19" s="634">
        <v>1</v>
      </c>
      <c r="N19" s="634">
        <v>1</v>
      </c>
      <c r="O19" s="634">
        <v>1</v>
      </c>
      <c r="P19" s="634">
        <v>1</v>
      </c>
      <c r="Q19" s="634">
        <v>1</v>
      </c>
      <c r="R19" s="634">
        <v>1</v>
      </c>
      <c r="S19" s="634">
        <v>1</v>
      </c>
      <c r="T19" s="634">
        <v>1</v>
      </c>
      <c r="U19" s="634">
        <v>1</v>
      </c>
      <c r="V19" s="634">
        <v>1</v>
      </c>
      <c r="W19" s="634">
        <v>1</v>
      </c>
      <c r="X19" s="634">
        <v>1</v>
      </c>
      <c r="Y19" s="634">
        <v>1</v>
      </c>
      <c r="Z19" s="634">
        <v>1</v>
      </c>
      <c r="AA19" s="634">
        <v>1</v>
      </c>
      <c r="AB19" s="634">
        <v>1</v>
      </c>
      <c r="AC19" s="634">
        <v>1</v>
      </c>
      <c r="AD19" s="634">
        <v>1</v>
      </c>
      <c r="AE19" s="634">
        <v>1</v>
      </c>
      <c r="AF19" s="634">
        <v>1</v>
      </c>
      <c r="AG19" s="634">
        <v>1</v>
      </c>
      <c r="AH19" s="634">
        <v>1</v>
      </c>
      <c r="AI19" s="634">
        <v>1</v>
      </c>
      <c r="AJ19" s="634">
        <v>1</v>
      </c>
      <c r="AK19" s="634">
        <v>1</v>
      </c>
      <c r="AL19" s="634">
        <v>1</v>
      </c>
      <c r="AM19" s="634">
        <v>1</v>
      </c>
      <c r="AN19" s="634">
        <v>1</v>
      </c>
      <c r="AO19" s="634">
        <v>1</v>
      </c>
      <c r="AP19" s="634">
        <v>1</v>
      </c>
      <c r="AQ19" s="634">
        <v>1</v>
      </c>
      <c r="AR19" s="634">
        <v>1</v>
      </c>
      <c r="AS19" s="634">
        <v>1</v>
      </c>
      <c r="AT19" s="634">
        <v>1</v>
      </c>
      <c r="AU19" s="634">
        <v>1</v>
      </c>
      <c r="AV19" s="634">
        <v>1</v>
      </c>
      <c r="AW19" s="634">
        <v>1</v>
      </c>
      <c r="AX19" s="634">
        <v>1</v>
      </c>
      <c r="AY19" s="634">
        <v>1</v>
      </c>
      <c r="AZ19" s="634">
        <v>1</v>
      </c>
      <c r="BA19" s="626"/>
      <c r="BB19" s="626"/>
      <c r="BC19" s="626"/>
      <c r="BD19" s="626"/>
      <c r="BE19" s="626"/>
      <c r="BF19" s="626"/>
      <c r="BG19" s="626"/>
    </row>
    <row r="20" spans="1:67" s="1" customFormat="1" ht="25.5" customHeight="1" x14ac:dyDescent="0.2">
      <c r="A20" s="636" t="s">
        <v>702</v>
      </c>
      <c r="B20" s="624" t="s">
        <v>60</v>
      </c>
      <c r="C20" s="624" t="s">
        <v>61</v>
      </c>
      <c r="D20" s="624" t="s">
        <v>62</v>
      </c>
      <c r="E20" s="624" t="s">
        <v>63</v>
      </c>
      <c r="F20" s="624" t="s">
        <v>64</v>
      </c>
      <c r="G20" s="624" t="s">
        <v>65</v>
      </c>
      <c r="H20" s="624" t="s">
        <v>66</v>
      </c>
      <c r="I20" s="624" t="s">
        <v>67</v>
      </c>
      <c r="J20" s="624" t="s">
        <v>68</v>
      </c>
      <c r="K20" s="624" t="s">
        <v>69</v>
      </c>
      <c r="L20" s="624" t="s">
        <v>70</v>
      </c>
      <c r="M20" s="624" t="s">
        <v>71</v>
      </c>
      <c r="N20" s="624" t="s">
        <v>72</v>
      </c>
      <c r="O20" s="624" t="s">
        <v>73</v>
      </c>
      <c r="P20" s="624" t="s">
        <v>74</v>
      </c>
      <c r="Q20" s="624" t="s">
        <v>75</v>
      </c>
      <c r="R20" s="624" t="s">
        <v>76</v>
      </c>
      <c r="S20" s="624" t="s">
        <v>77</v>
      </c>
      <c r="T20" s="624" t="s">
        <v>78</v>
      </c>
      <c r="U20" s="624" t="s">
        <v>79</v>
      </c>
      <c r="V20" s="624" t="s">
        <v>80</v>
      </c>
      <c r="W20" s="624" t="s">
        <v>81</v>
      </c>
      <c r="X20" s="624" t="s">
        <v>82</v>
      </c>
      <c r="Y20" s="624" t="s">
        <v>83</v>
      </c>
      <c r="Z20" s="624" t="s">
        <v>84</v>
      </c>
      <c r="AA20" s="624" t="s">
        <v>85</v>
      </c>
      <c r="AB20" s="624" t="s">
        <v>86</v>
      </c>
      <c r="AC20" s="624" t="s">
        <v>87</v>
      </c>
      <c r="AD20" s="624" t="s">
        <v>88</v>
      </c>
      <c r="AE20" s="624" t="s">
        <v>89</v>
      </c>
      <c r="AF20" s="624" t="s">
        <v>90</v>
      </c>
      <c r="AG20" s="624" t="s">
        <v>91</v>
      </c>
      <c r="AH20" s="624" t="s">
        <v>92</v>
      </c>
      <c r="AI20" s="624" t="s">
        <v>93</v>
      </c>
      <c r="AJ20" s="624" t="s">
        <v>94</v>
      </c>
      <c r="AK20" s="624" t="s">
        <v>95</v>
      </c>
      <c r="AL20" s="624" t="s">
        <v>96</v>
      </c>
      <c r="AM20" s="624" t="s">
        <v>97</v>
      </c>
      <c r="AN20" s="624" t="s">
        <v>98</v>
      </c>
      <c r="AO20" s="624" t="s">
        <v>99</v>
      </c>
      <c r="AP20" s="624" t="s">
        <v>100</v>
      </c>
      <c r="AQ20" s="624" t="s">
        <v>101</v>
      </c>
      <c r="AR20" s="624" t="s">
        <v>102</v>
      </c>
      <c r="AS20" s="625" t="s">
        <v>217</v>
      </c>
      <c r="AT20" s="625" t="s">
        <v>104</v>
      </c>
      <c r="AU20" s="625" t="s">
        <v>218</v>
      </c>
      <c r="AV20" s="625" t="s">
        <v>106</v>
      </c>
      <c r="AW20" s="625" t="s">
        <v>140</v>
      </c>
      <c r="AX20" s="625" t="s">
        <v>141</v>
      </c>
      <c r="AY20" s="625" t="s">
        <v>251</v>
      </c>
      <c r="AZ20" s="625" t="s">
        <v>733</v>
      </c>
      <c r="BA20" s="626"/>
      <c r="BB20" s="626"/>
      <c r="BC20" s="626"/>
      <c r="BD20" s="626"/>
      <c r="BE20" s="626"/>
      <c r="BF20" s="626"/>
      <c r="BG20" s="626"/>
      <c r="BH20" s="626"/>
      <c r="BI20" s="626"/>
      <c r="BJ20" s="626"/>
      <c r="BK20" s="626"/>
      <c r="BL20" s="626"/>
      <c r="BM20" s="626"/>
      <c r="BN20" s="626"/>
      <c r="BO20" s="626"/>
    </row>
    <row r="21" spans="1:67" s="1" customFormat="1" x14ac:dyDescent="0.2">
      <c r="A21" s="630" t="s">
        <v>219</v>
      </c>
      <c r="B21" s="648" t="s">
        <v>221</v>
      </c>
      <c r="C21" s="648" t="s">
        <v>221</v>
      </c>
      <c r="D21" s="648" t="s">
        <v>221</v>
      </c>
      <c r="E21" s="648" t="s">
        <v>221</v>
      </c>
      <c r="F21" s="648" t="s">
        <v>221</v>
      </c>
      <c r="G21" s="648" t="s">
        <v>221</v>
      </c>
      <c r="H21" s="648" t="s">
        <v>221</v>
      </c>
      <c r="I21" s="648" t="s">
        <v>221</v>
      </c>
      <c r="J21" s="648" t="s">
        <v>221</v>
      </c>
      <c r="K21" s="648" t="s">
        <v>221</v>
      </c>
      <c r="L21" s="648" t="s">
        <v>221</v>
      </c>
      <c r="M21" s="648" t="s">
        <v>221</v>
      </c>
      <c r="N21" s="648" t="s">
        <v>221</v>
      </c>
      <c r="O21" s="648" t="s">
        <v>221</v>
      </c>
      <c r="P21" s="648" t="s">
        <v>221</v>
      </c>
      <c r="Q21" s="648" t="s">
        <v>221</v>
      </c>
      <c r="R21" s="648" t="s">
        <v>221</v>
      </c>
      <c r="S21" s="648" t="s">
        <v>221</v>
      </c>
      <c r="T21" s="648" t="s">
        <v>221</v>
      </c>
      <c r="U21" s="628">
        <v>14362.40571489903</v>
      </c>
      <c r="V21" s="628">
        <v>16583.367296915359</v>
      </c>
      <c r="W21" s="628">
        <v>18288.618053871585</v>
      </c>
      <c r="X21" s="628">
        <v>18722.717298558171</v>
      </c>
      <c r="Y21" s="628">
        <v>19409.179243007449</v>
      </c>
      <c r="Z21" s="628">
        <v>19853.889619413923</v>
      </c>
      <c r="AA21" s="628">
        <v>21244.390657753996</v>
      </c>
      <c r="AB21" s="628">
        <v>23185.563020847185</v>
      </c>
      <c r="AC21" s="628">
        <v>25914.11276276932</v>
      </c>
      <c r="AD21" s="628">
        <v>27915.281847279541</v>
      </c>
      <c r="AE21" s="628">
        <v>30467.107036232039</v>
      </c>
      <c r="AF21" s="628">
        <v>34358.003009207197</v>
      </c>
      <c r="AG21" s="628">
        <v>38353.412495580662</v>
      </c>
      <c r="AH21" s="628">
        <v>42547.474753698021</v>
      </c>
      <c r="AI21" s="628">
        <v>45402.407156370653</v>
      </c>
      <c r="AJ21" s="628">
        <v>47516.765560942054</v>
      </c>
      <c r="AK21" s="628">
        <v>50986.573227994435</v>
      </c>
      <c r="AL21" s="628">
        <v>55686.02285292132</v>
      </c>
      <c r="AM21" s="628">
        <v>63677.975880125581</v>
      </c>
      <c r="AN21" s="628">
        <v>82728.601878060566</v>
      </c>
      <c r="AO21" s="628">
        <v>94205.240650395659</v>
      </c>
      <c r="AP21" s="628">
        <v>94802.120620808753</v>
      </c>
      <c r="AQ21" s="628">
        <v>98344.921493867776</v>
      </c>
      <c r="AR21" s="628">
        <v>101457.54204609858</v>
      </c>
      <c r="AS21" s="629">
        <v>104917.8785558723</v>
      </c>
      <c r="AT21" s="629">
        <v>106342.00187675422</v>
      </c>
      <c r="AU21" s="629">
        <v>107344.64244246707</v>
      </c>
      <c r="AV21" s="629">
        <v>113406.32492835526</v>
      </c>
      <c r="AW21" s="629">
        <v>117251.979985292</v>
      </c>
      <c r="AX21" s="629">
        <v>120341.45037671542</v>
      </c>
      <c r="AY21" s="629">
        <v>118811.45275691753</v>
      </c>
      <c r="AZ21" s="629">
        <v>120471.66062000072</v>
      </c>
      <c r="BA21" s="626"/>
      <c r="BB21" s="626"/>
      <c r="BC21" s="626"/>
      <c r="BD21" s="626"/>
      <c r="BE21" s="626"/>
      <c r="BF21" s="637"/>
      <c r="BG21" s="637"/>
      <c r="BH21" s="637"/>
      <c r="BI21" s="637"/>
      <c r="BJ21" s="637"/>
      <c r="BK21" s="637"/>
      <c r="BL21" s="626"/>
      <c r="BM21" s="626"/>
      <c r="BN21" s="626"/>
    </row>
    <row r="22" spans="1:67" s="1" customFormat="1" x14ac:dyDescent="0.2">
      <c r="A22" s="630" t="s">
        <v>223</v>
      </c>
      <c r="B22" s="648" t="s">
        <v>221</v>
      </c>
      <c r="C22" s="648" t="s">
        <v>221</v>
      </c>
      <c r="D22" s="648" t="s">
        <v>221</v>
      </c>
      <c r="E22" s="648" t="s">
        <v>221</v>
      </c>
      <c r="F22" s="648" t="s">
        <v>221</v>
      </c>
      <c r="G22" s="648" t="s">
        <v>221</v>
      </c>
      <c r="H22" s="648" t="s">
        <v>221</v>
      </c>
      <c r="I22" s="648" t="s">
        <v>221</v>
      </c>
      <c r="J22" s="648" t="s">
        <v>221</v>
      </c>
      <c r="K22" s="648" t="s">
        <v>221</v>
      </c>
      <c r="L22" s="648" t="s">
        <v>221</v>
      </c>
      <c r="M22" s="648" t="s">
        <v>221</v>
      </c>
      <c r="N22" s="648" t="s">
        <v>221</v>
      </c>
      <c r="O22" s="648" t="s">
        <v>221</v>
      </c>
      <c r="P22" s="648" t="s">
        <v>221</v>
      </c>
      <c r="Q22" s="648" t="s">
        <v>221</v>
      </c>
      <c r="R22" s="648" t="s">
        <v>221</v>
      </c>
      <c r="S22" s="648" t="s">
        <v>221</v>
      </c>
      <c r="T22" s="648" t="s">
        <v>221</v>
      </c>
      <c r="U22" s="628">
        <v>7721.4851683475999</v>
      </c>
      <c r="V22" s="628">
        <v>8395.8777711599105</v>
      </c>
      <c r="W22" s="628">
        <v>8734.8511773709688</v>
      </c>
      <c r="X22" s="628">
        <v>11776.43353729859</v>
      </c>
      <c r="Y22" s="628">
        <v>15593.929353736819</v>
      </c>
      <c r="Z22" s="628">
        <v>18585.107673955998</v>
      </c>
      <c r="AA22" s="628">
        <v>20710.613615860238</v>
      </c>
      <c r="AB22" s="628">
        <v>22155.367848687663</v>
      </c>
      <c r="AC22" s="628">
        <v>23246.907538379462</v>
      </c>
      <c r="AD22" s="628">
        <v>25964.003842296665</v>
      </c>
      <c r="AE22" s="628">
        <v>27461.233913525102</v>
      </c>
      <c r="AF22" s="628">
        <v>30447.668651225918</v>
      </c>
      <c r="AG22" s="628">
        <v>35258.017707870153</v>
      </c>
      <c r="AH22" s="628">
        <v>42114.039436206214</v>
      </c>
      <c r="AI22" s="628">
        <v>48122.145852355854</v>
      </c>
      <c r="AJ22" s="628">
        <v>53030.172216478255</v>
      </c>
      <c r="AK22" s="628">
        <v>56711.879850894868</v>
      </c>
      <c r="AL22" s="628">
        <v>63026.335099176576</v>
      </c>
      <c r="AM22" s="628">
        <v>67821.027433485244</v>
      </c>
      <c r="AN22" s="628">
        <v>74570.264701476393</v>
      </c>
      <c r="AO22" s="628">
        <v>77538.717680342146</v>
      </c>
      <c r="AP22" s="628">
        <v>78597.893505559143</v>
      </c>
      <c r="AQ22" s="628">
        <v>75926.55165396785</v>
      </c>
      <c r="AR22" s="628">
        <v>73843.338782821927</v>
      </c>
      <c r="AS22" s="629">
        <v>71152.557847651929</v>
      </c>
      <c r="AT22" s="629">
        <v>69086.206707200006</v>
      </c>
      <c r="AU22" s="629">
        <v>67676.746790200006</v>
      </c>
      <c r="AV22" s="629">
        <v>66404.149036400006</v>
      </c>
      <c r="AW22" s="629">
        <v>64973.805301</v>
      </c>
      <c r="AX22" s="629">
        <v>64353.873494999993</v>
      </c>
      <c r="AY22" s="629">
        <v>56050.533350999998</v>
      </c>
      <c r="AZ22" s="629">
        <v>54328.36108691062</v>
      </c>
      <c r="BA22" s="626"/>
      <c r="BB22" s="626"/>
      <c r="BC22" s="626"/>
      <c r="BD22" s="626"/>
      <c r="BE22" s="626"/>
      <c r="BF22" s="638"/>
      <c r="BG22" s="638"/>
      <c r="BH22" s="638"/>
      <c r="BI22" s="638"/>
      <c r="BJ22" s="638"/>
      <c r="BK22" s="638"/>
      <c r="BL22" s="638"/>
      <c r="BM22" s="638"/>
      <c r="BN22" s="638"/>
    </row>
    <row r="23" spans="1:67" s="1" customFormat="1" x14ac:dyDescent="0.2">
      <c r="A23" s="630" t="s">
        <v>203</v>
      </c>
      <c r="B23" s="648" t="s">
        <v>221</v>
      </c>
      <c r="C23" s="648" t="s">
        <v>221</v>
      </c>
      <c r="D23" s="648" t="s">
        <v>221</v>
      </c>
      <c r="E23" s="648" t="s">
        <v>221</v>
      </c>
      <c r="F23" s="648" t="s">
        <v>221</v>
      </c>
      <c r="G23" s="648" t="s">
        <v>221</v>
      </c>
      <c r="H23" s="648" t="s">
        <v>221</v>
      </c>
      <c r="I23" s="648" t="s">
        <v>221</v>
      </c>
      <c r="J23" s="648" t="s">
        <v>221</v>
      </c>
      <c r="K23" s="648" t="s">
        <v>221</v>
      </c>
      <c r="L23" s="648" t="s">
        <v>221</v>
      </c>
      <c r="M23" s="648" t="s">
        <v>221</v>
      </c>
      <c r="N23" s="648" t="s">
        <v>221</v>
      </c>
      <c r="O23" s="648" t="s">
        <v>221</v>
      </c>
      <c r="P23" s="648" t="s">
        <v>221</v>
      </c>
      <c r="Q23" s="648" t="s">
        <v>221</v>
      </c>
      <c r="R23" s="648" t="s">
        <v>221</v>
      </c>
      <c r="S23" s="648" t="s">
        <v>221</v>
      </c>
      <c r="T23" s="648" t="s">
        <v>221</v>
      </c>
      <c r="U23" s="628">
        <v>575.63378136886058</v>
      </c>
      <c r="V23" s="628">
        <v>545.4214009507017</v>
      </c>
      <c r="W23" s="628">
        <v>549.44575131354441</v>
      </c>
      <c r="X23" s="628">
        <v>557.10671757116052</v>
      </c>
      <c r="Y23" s="628">
        <v>555.1298394481629</v>
      </c>
      <c r="Z23" s="628">
        <v>555.52309210422948</v>
      </c>
      <c r="AA23" s="628">
        <v>555.97060810462574</v>
      </c>
      <c r="AB23" s="628">
        <v>734.7928706067961</v>
      </c>
      <c r="AC23" s="628">
        <v>735.9919125055294</v>
      </c>
      <c r="AD23" s="628">
        <v>766.96055071841272</v>
      </c>
      <c r="AE23" s="628">
        <v>832.59873907564975</v>
      </c>
      <c r="AF23" s="628">
        <v>896.053757911351</v>
      </c>
      <c r="AG23" s="628">
        <v>892.93610872750321</v>
      </c>
      <c r="AH23" s="628">
        <v>883.29933272456162</v>
      </c>
      <c r="AI23" s="628">
        <v>878.56882903980954</v>
      </c>
      <c r="AJ23" s="628">
        <v>870.46902980644484</v>
      </c>
      <c r="AK23" s="628">
        <v>859.95842350598014</v>
      </c>
      <c r="AL23" s="628">
        <v>861.85607852614703</v>
      </c>
      <c r="AM23" s="628">
        <v>859.4562349619531</v>
      </c>
      <c r="AN23" s="628">
        <v>857.30980881431924</v>
      </c>
      <c r="AO23" s="628">
        <v>864.11903487155803</v>
      </c>
      <c r="AP23" s="628">
        <v>868.5978017920612</v>
      </c>
      <c r="AQ23" s="628">
        <v>862.60929670205167</v>
      </c>
      <c r="AR23" s="628">
        <v>876.88867793385202</v>
      </c>
      <c r="AS23" s="628">
        <v>877.86922779817894</v>
      </c>
      <c r="AT23" s="629">
        <v>878.49377760000004</v>
      </c>
      <c r="AU23" s="629">
        <v>878.32010879999996</v>
      </c>
      <c r="AV23" s="629">
        <v>878.28877679999994</v>
      </c>
      <c r="AW23" s="629">
        <v>1002.006312</v>
      </c>
      <c r="AX23" s="629">
        <v>993.70333200000005</v>
      </c>
      <c r="AY23" s="629">
        <v>1003.5362087999999</v>
      </c>
      <c r="AZ23" s="629">
        <v>1023.2037823415999</v>
      </c>
      <c r="BA23" s="626"/>
      <c r="BB23" s="626"/>
      <c r="BC23" s="626"/>
      <c r="BD23" s="626"/>
      <c r="BE23" s="626"/>
      <c r="BF23" s="626"/>
      <c r="BG23" s="639"/>
      <c r="BH23" s="639"/>
      <c r="BI23" s="639"/>
      <c r="BJ23" s="639"/>
      <c r="BK23" s="639"/>
      <c r="BL23" s="639"/>
      <c r="BM23" s="639"/>
      <c r="BN23" s="639"/>
      <c r="BO23" s="639"/>
    </row>
    <row r="24" spans="1:67" s="1" customFormat="1" x14ac:dyDescent="0.2">
      <c r="A24" s="630" t="s">
        <v>127</v>
      </c>
      <c r="B24" s="648" t="s">
        <v>221</v>
      </c>
      <c r="C24" s="648" t="s">
        <v>221</v>
      </c>
      <c r="D24" s="648" t="s">
        <v>221</v>
      </c>
      <c r="E24" s="648" t="s">
        <v>221</v>
      </c>
      <c r="F24" s="648" t="s">
        <v>221</v>
      </c>
      <c r="G24" s="648" t="s">
        <v>221</v>
      </c>
      <c r="H24" s="648" t="s">
        <v>221</v>
      </c>
      <c r="I24" s="648" t="s">
        <v>221</v>
      </c>
      <c r="J24" s="648" t="s">
        <v>221</v>
      </c>
      <c r="K24" s="648" t="s">
        <v>221</v>
      </c>
      <c r="L24" s="648" t="s">
        <v>221</v>
      </c>
      <c r="M24" s="648" t="s">
        <v>221</v>
      </c>
      <c r="N24" s="648" t="s">
        <v>221</v>
      </c>
      <c r="O24" s="648" t="s">
        <v>221</v>
      </c>
      <c r="P24" s="648" t="s">
        <v>221</v>
      </c>
      <c r="Q24" s="648" t="s">
        <v>221</v>
      </c>
      <c r="R24" s="648" t="s">
        <v>221</v>
      </c>
      <c r="S24" s="648" t="s">
        <v>221</v>
      </c>
      <c r="T24" s="648" t="s">
        <v>221</v>
      </c>
      <c r="U24" s="648">
        <v>0</v>
      </c>
      <c r="V24" s="648">
        <v>0</v>
      </c>
      <c r="W24" s="648">
        <v>0</v>
      </c>
      <c r="X24" s="648">
        <v>0</v>
      </c>
      <c r="Y24" s="648">
        <v>0</v>
      </c>
      <c r="Z24" s="648">
        <v>0</v>
      </c>
      <c r="AA24" s="648">
        <v>0</v>
      </c>
      <c r="AB24" s="628">
        <v>1365.6069015635662</v>
      </c>
      <c r="AC24" s="628">
        <v>3272.3033301617534</v>
      </c>
      <c r="AD24" s="628">
        <v>3847.7477478017463</v>
      </c>
      <c r="AE24" s="628">
        <v>3959.4011422692074</v>
      </c>
      <c r="AF24" s="628">
        <v>4380.2485521850231</v>
      </c>
      <c r="AG24" s="628">
        <v>5032.9914736871051</v>
      </c>
      <c r="AH24" s="628">
        <v>5617.0246139784422</v>
      </c>
      <c r="AI24" s="628">
        <v>5906.4471831229957</v>
      </c>
      <c r="AJ24" s="628">
        <v>6106.1712968551928</v>
      </c>
      <c r="AK24" s="628">
        <v>6276.9094113222018</v>
      </c>
      <c r="AL24" s="628">
        <v>6445.56</v>
      </c>
      <c r="AM24" s="628">
        <v>10562.624248</v>
      </c>
      <c r="AN24" s="628">
        <v>16396.676705728001</v>
      </c>
      <c r="AO24" s="628">
        <v>19134.984511367711</v>
      </c>
      <c r="AP24" s="628">
        <v>18354.7</v>
      </c>
      <c r="AQ24" s="628">
        <v>16762.2</v>
      </c>
      <c r="AR24" s="628">
        <v>16807.7</v>
      </c>
      <c r="AS24" s="628">
        <v>16398.2</v>
      </c>
      <c r="AT24" s="629">
        <v>15624.7</v>
      </c>
      <c r="AU24" s="629">
        <v>14560</v>
      </c>
      <c r="AV24" s="629">
        <v>13258.7</v>
      </c>
      <c r="AW24" s="629">
        <v>12312.3</v>
      </c>
      <c r="AX24" s="629">
        <v>11433.453603294442</v>
      </c>
      <c r="AY24" s="629">
        <v>10617.338864280973</v>
      </c>
      <c r="AZ24" s="629">
        <v>9859.4780256500726</v>
      </c>
      <c r="BA24" s="626"/>
      <c r="BB24" s="626"/>
      <c r="BC24" s="626"/>
      <c r="BD24" s="626"/>
      <c r="BE24" s="626"/>
      <c r="BF24" s="626"/>
      <c r="BG24" s="639"/>
      <c r="BH24" s="639"/>
      <c r="BI24" s="639"/>
      <c r="BJ24" s="639"/>
      <c r="BK24" s="639"/>
      <c r="BL24" s="639"/>
      <c r="BM24" s="639"/>
      <c r="BN24" s="639"/>
      <c r="BO24" s="639"/>
    </row>
    <row r="25" spans="1:67" s="1" customFormat="1" x14ac:dyDescent="0.2">
      <c r="A25" s="631" t="s">
        <v>222</v>
      </c>
      <c r="B25" s="648" t="s">
        <v>221</v>
      </c>
      <c r="C25" s="648" t="s">
        <v>221</v>
      </c>
      <c r="D25" s="648" t="s">
        <v>221</v>
      </c>
      <c r="E25" s="648" t="s">
        <v>221</v>
      </c>
      <c r="F25" s="648" t="s">
        <v>221</v>
      </c>
      <c r="G25" s="648" t="s">
        <v>221</v>
      </c>
      <c r="H25" s="648" t="s">
        <v>221</v>
      </c>
      <c r="I25" s="648" t="s">
        <v>221</v>
      </c>
      <c r="J25" s="648" t="s">
        <v>221</v>
      </c>
      <c r="K25" s="648" t="s">
        <v>221</v>
      </c>
      <c r="L25" s="648" t="s">
        <v>221</v>
      </c>
      <c r="M25" s="648" t="s">
        <v>221</v>
      </c>
      <c r="N25" s="648" t="s">
        <v>221</v>
      </c>
      <c r="O25" s="648" t="s">
        <v>221</v>
      </c>
      <c r="P25" s="648" t="s">
        <v>221</v>
      </c>
      <c r="Q25" s="648" t="s">
        <v>221</v>
      </c>
      <c r="R25" s="648" t="s">
        <v>221</v>
      </c>
      <c r="S25" s="648" t="s">
        <v>221</v>
      </c>
      <c r="T25" s="648" t="s">
        <v>221</v>
      </c>
      <c r="U25" s="632">
        <v>22659.524664615492</v>
      </c>
      <c r="V25" s="632">
        <v>25524.666469025971</v>
      </c>
      <c r="W25" s="632">
        <v>27572.9149825561</v>
      </c>
      <c r="X25" s="632">
        <v>31056.25755342792</v>
      </c>
      <c r="Y25" s="632">
        <v>35558.238436192434</v>
      </c>
      <c r="Z25" s="632">
        <v>38994.520385474148</v>
      </c>
      <c r="AA25" s="632">
        <v>42510.974881718859</v>
      </c>
      <c r="AB25" s="632">
        <v>47441.330641705208</v>
      </c>
      <c r="AC25" s="632">
        <v>53169.315543816068</v>
      </c>
      <c r="AD25" s="632">
        <v>58493.993988096365</v>
      </c>
      <c r="AE25" s="632">
        <v>62720.340831101996</v>
      </c>
      <c r="AF25" s="632">
        <v>70081.973970529478</v>
      </c>
      <c r="AG25" s="632">
        <v>79537.357785865417</v>
      </c>
      <c r="AH25" s="632">
        <v>91161.838136607243</v>
      </c>
      <c r="AI25" s="632">
        <v>100309.56902088931</v>
      </c>
      <c r="AJ25" s="632">
        <v>107523.57810408193</v>
      </c>
      <c r="AK25" s="632">
        <v>114835.32091371747</v>
      </c>
      <c r="AL25" s="632">
        <v>126019.77403062404</v>
      </c>
      <c r="AM25" s="632">
        <v>142921.08379657278</v>
      </c>
      <c r="AN25" s="632">
        <v>174552.85309407927</v>
      </c>
      <c r="AO25" s="632">
        <v>191743.06187697707</v>
      </c>
      <c r="AP25" s="632">
        <v>192623.31192815996</v>
      </c>
      <c r="AQ25" s="632">
        <v>191896.2824445377</v>
      </c>
      <c r="AR25" s="632">
        <v>192985.4695068544</v>
      </c>
      <c r="AS25" s="632">
        <v>193346.50563132245</v>
      </c>
      <c r="AT25" s="632">
        <v>191931.40236155424</v>
      </c>
      <c r="AU25" s="632">
        <v>190459.70934146707</v>
      </c>
      <c r="AV25" s="632">
        <v>193947.46274155527</v>
      </c>
      <c r="AW25" s="632">
        <v>195540.091598292</v>
      </c>
      <c r="AX25" s="632">
        <v>197122.48080700985</v>
      </c>
      <c r="AY25" s="632">
        <v>186482.8611809985</v>
      </c>
      <c r="AZ25" s="632">
        <v>185682.703514903</v>
      </c>
      <c r="BA25" s="626"/>
      <c r="BB25" s="626"/>
      <c r="BC25" s="626"/>
      <c r="BD25" s="626"/>
      <c r="BE25" s="626"/>
      <c r="BF25" s="626"/>
      <c r="BG25" s="639"/>
      <c r="BH25" s="639"/>
      <c r="BI25" s="639"/>
      <c r="BJ25" s="639"/>
      <c r="BK25" s="639"/>
      <c r="BL25" s="639"/>
      <c r="BM25" s="639"/>
      <c r="BN25" s="639"/>
      <c r="BO25" s="639"/>
    </row>
    <row r="26" spans="1:67" s="1" customFormat="1" ht="25.5" x14ac:dyDescent="0.2">
      <c r="A26" s="640" t="s">
        <v>731</v>
      </c>
      <c r="B26" s="624" t="s">
        <v>60</v>
      </c>
      <c r="C26" s="624" t="s">
        <v>61</v>
      </c>
      <c r="D26" s="624" t="s">
        <v>62</v>
      </c>
      <c r="E26" s="624" t="s">
        <v>63</v>
      </c>
      <c r="F26" s="624" t="s">
        <v>64</v>
      </c>
      <c r="G26" s="624" t="s">
        <v>65</v>
      </c>
      <c r="H26" s="624" t="s">
        <v>66</v>
      </c>
      <c r="I26" s="624" t="s">
        <v>67</v>
      </c>
      <c r="J26" s="624" t="s">
        <v>68</v>
      </c>
      <c r="K26" s="624" t="s">
        <v>69</v>
      </c>
      <c r="L26" s="624" t="s">
        <v>70</v>
      </c>
      <c r="M26" s="624" t="s">
        <v>71</v>
      </c>
      <c r="N26" s="624" t="s">
        <v>72</v>
      </c>
      <c r="O26" s="624" t="s">
        <v>73</v>
      </c>
      <c r="P26" s="624" t="s">
        <v>74</v>
      </c>
      <c r="Q26" s="624" t="s">
        <v>75</v>
      </c>
      <c r="R26" s="624" t="s">
        <v>76</v>
      </c>
      <c r="S26" s="624" t="s">
        <v>77</v>
      </c>
      <c r="T26" s="624" t="s">
        <v>78</v>
      </c>
      <c r="U26" s="624" t="s">
        <v>79</v>
      </c>
      <c r="V26" s="624" t="s">
        <v>80</v>
      </c>
      <c r="W26" s="624" t="s">
        <v>81</v>
      </c>
      <c r="X26" s="624" t="s">
        <v>82</v>
      </c>
      <c r="Y26" s="624" t="s">
        <v>83</v>
      </c>
      <c r="Z26" s="624" t="s">
        <v>84</v>
      </c>
      <c r="AA26" s="624" t="s">
        <v>85</v>
      </c>
      <c r="AB26" s="624" t="s">
        <v>86</v>
      </c>
      <c r="AC26" s="624" t="s">
        <v>87</v>
      </c>
      <c r="AD26" s="624" t="s">
        <v>88</v>
      </c>
      <c r="AE26" s="624" t="s">
        <v>89</v>
      </c>
      <c r="AF26" s="624" t="s">
        <v>90</v>
      </c>
      <c r="AG26" s="624" t="s">
        <v>91</v>
      </c>
      <c r="AH26" s="624" t="s">
        <v>92</v>
      </c>
      <c r="AI26" s="624" t="s">
        <v>93</v>
      </c>
      <c r="AJ26" s="624" t="s">
        <v>94</v>
      </c>
      <c r="AK26" s="624" t="s">
        <v>95</v>
      </c>
      <c r="AL26" s="624" t="s">
        <v>96</v>
      </c>
      <c r="AM26" s="624" t="s">
        <v>97</v>
      </c>
      <c r="AN26" s="624" t="s">
        <v>98</v>
      </c>
      <c r="AO26" s="624" t="s">
        <v>99</v>
      </c>
      <c r="AP26" s="624" t="s">
        <v>100</v>
      </c>
      <c r="AQ26" s="624" t="s">
        <v>101</v>
      </c>
      <c r="AR26" s="624" t="s">
        <v>102</v>
      </c>
      <c r="AS26" s="625" t="s">
        <v>217</v>
      </c>
      <c r="AT26" s="625" t="s">
        <v>104</v>
      </c>
      <c r="AU26" s="625" t="s">
        <v>218</v>
      </c>
      <c r="AV26" s="625" t="s">
        <v>106</v>
      </c>
      <c r="AW26" s="625" t="s">
        <v>140</v>
      </c>
      <c r="AX26" s="625" t="s">
        <v>141</v>
      </c>
      <c r="AY26" s="625" t="s">
        <v>251</v>
      </c>
      <c r="AZ26" s="625" t="s">
        <v>733</v>
      </c>
      <c r="BA26" s="626"/>
      <c r="BB26" s="626"/>
      <c r="BC26" s="626"/>
      <c r="BD26" s="626"/>
      <c r="BE26" s="626"/>
      <c r="BF26" s="626"/>
      <c r="BG26" s="638"/>
      <c r="BH26" s="638"/>
      <c r="BI26" s="638"/>
      <c r="BJ26" s="638"/>
      <c r="BK26" s="638"/>
      <c r="BL26" s="638"/>
      <c r="BM26" s="638"/>
      <c r="BN26" s="638"/>
      <c r="BO26" s="638"/>
    </row>
    <row r="27" spans="1:67" s="1" customFormat="1" x14ac:dyDescent="0.2">
      <c r="A27" s="630" t="s">
        <v>219</v>
      </c>
      <c r="B27" s="648" t="s">
        <v>221</v>
      </c>
      <c r="C27" s="648" t="s">
        <v>221</v>
      </c>
      <c r="D27" s="648" t="s">
        <v>221</v>
      </c>
      <c r="E27" s="648" t="s">
        <v>221</v>
      </c>
      <c r="F27" s="648" t="s">
        <v>221</v>
      </c>
      <c r="G27" s="648" t="s">
        <v>221</v>
      </c>
      <c r="H27" s="648" t="s">
        <v>221</v>
      </c>
      <c r="I27" s="648" t="s">
        <v>221</v>
      </c>
      <c r="J27" s="648" t="s">
        <v>221</v>
      </c>
      <c r="K27" s="648" t="s">
        <v>221</v>
      </c>
      <c r="L27" s="648" t="s">
        <v>221</v>
      </c>
      <c r="M27" s="648" t="s">
        <v>221</v>
      </c>
      <c r="N27" s="648" t="s">
        <v>221</v>
      </c>
      <c r="O27" s="648" t="s">
        <v>221</v>
      </c>
      <c r="P27" s="648" t="s">
        <v>221</v>
      </c>
      <c r="Q27" s="648" t="s">
        <v>221</v>
      </c>
      <c r="R27" s="648" t="s">
        <v>221</v>
      </c>
      <c r="S27" s="648" t="s">
        <v>221</v>
      </c>
      <c r="T27" s="648" t="s">
        <v>221</v>
      </c>
      <c r="U27" s="628">
        <v>29776.442819940254</v>
      </c>
      <c r="V27" s="628">
        <v>32992.621412960027</v>
      </c>
      <c r="W27" s="628">
        <v>35321.930392427545</v>
      </c>
      <c r="X27" s="628">
        <v>35109.305926576526</v>
      </c>
      <c r="Y27" s="628">
        <v>35487.890009971183</v>
      </c>
      <c r="Z27" s="628">
        <v>35300.580512943518</v>
      </c>
      <c r="AA27" s="628">
        <v>36689.563649022311</v>
      </c>
      <c r="AB27" s="628">
        <v>39143.875462672666</v>
      </c>
      <c r="AC27" s="628">
        <v>43079.430278083455</v>
      </c>
      <c r="AD27" s="628">
        <v>45403.384886898792</v>
      </c>
      <c r="AE27" s="628">
        <v>47942.346072054577</v>
      </c>
      <c r="AF27" s="628">
        <v>52569.102627921369</v>
      </c>
      <c r="AG27" s="628">
        <v>57768.894852292906</v>
      </c>
      <c r="AH27" s="628">
        <v>62658.093663095402</v>
      </c>
      <c r="AI27" s="628">
        <v>65128.058587410036</v>
      </c>
      <c r="AJ27" s="628">
        <v>65927.38332846119</v>
      </c>
      <c r="AK27" s="628">
        <v>68530.911446377257</v>
      </c>
      <c r="AL27" s="628">
        <v>72774.650637382147</v>
      </c>
      <c r="AM27" s="628">
        <v>80142.037613213164</v>
      </c>
      <c r="AN27" s="628">
        <v>104489.9912411289</v>
      </c>
      <c r="AO27" s="628">
        <v>117065.31376819583</v>
      </c>
      <c r="AP27" s="628">
        <v>114202.20870823003</v>
      </c>
      <c r="AQ27" s="628">
        <v>116068.03042411109</v>
      </c>
      <c r="AR27" s="628">
        <v>118012.98165855216</v>
      </c>
      <c r="AS27" s="628">
        <v>120089.87881980232</v>
      </c>
      <c r="AT27" s="629">
        <v>121575.63486392995</v>
      </c>
      <c r="AU27" s="629">
        <v>121193.03921400337</v>
      </c>
      <c r="AV27" s="629">
        <v>125365.99161976347</v>
      </c>
      <c r="AW27" s="629">
        <v>126526.8153281851</v>
      </c>
      <c r="AX27" s="629">
        <v>127549.50112290519</v>
      </c>
      <c r="AY27" s="629">
        <v>124393.24199335402</v>
      </c>
      <c r="AZ27" s="629">
        <v>120471.66062000072</v>
      </c>
      <c r="BA27" s="626"/>
      <c r="BB27" s="626"/>
      <c r="BC27" s="626"/>
      <c r="BD27" s="626"/>
      <c r="BE27" s="626"/>
      <c r="BF27" s="626"/>
      <c r="BG27" s="639"/>
      <c r="BH27" s="639"/>
      <c r="BI27" s="639"/>
      <c r="BJ27" s="639"/>
      <c r="BK27" s="639"/>
      <c r="BL27" s="639"/>
      <c r="BM27" s="639"/>
      <c r="BN27" s="639"/>
      <c r="BO27" s="639"/>
    </row>
    <row r="28" spans="1:67" s="1" customFormat="1" x14ac:dyDescent="0.2">
      <c r="A28" s="630" t="s">
        <v>223</v>
      </c>
      <c r="B28" s="648" t="s">
        <v>221</v>
      </c>
      <c r="C28" s="648" t="s">
        <v>221</v>
      </c>
      <c r="D28" s="648" t="s">
        <v>221</v>
      </c>
      <c r="E28" s="648" t="s">
        <v>221</v>
      </c>
      <c r="F28" s="648" t="s">
        <v>221</v>
      </c>
      <c r="G28" s="648" t="s">
        <v>221</v>
      </c>
      <c r="H28" s="648" t="s">
        <v>221</v>
      </c>
      <c r="I28" s="648" t="s">
        <v>221</v>
      </c>
      <c r="J28" s="648" t="s">
        <v>221</v>
      </c>
      <c r="K28" s="648" t="s">
        <v>221</v>
      </c>
      <c r="L28" s="648" t="s">
        <v>221</v>
      </c>
      <c r="M28" s="648" t="s">
        <v>221</v>
      </c>
      <c r="N28" s="648" t="s">
        <v>221</v>
      </c>
      <c r="O28" s="648" t="s">
        <v>221</v>
      </c>
      <c r="P28" s="648" t="s">
        <v>221</v>
      </c>
      <c r="Q28" s="648" t="s">
        <v>221</v>
      </c>
      <c r="R28" s="648" t="s">
        <v>221</v>
      </c>
      <c r="S28" s="648" t="s">
        <v>221</v>
      </c>
      <c r="T28" s="648" t="s">
        <v>221</v>
      </c>
      <c r="U28" s="628">
        <v>16008.346106099079</v>
      </c>
      <c r="V28" s="628">
        <v>16703.604990096926</v>
      </c>
      <c r="W28" s="628">
        <v>16870.154123536791</v>
      </c>
      <c r="X28" s="628">
        <v>22083.461561258126</v>
      </c>
      <c r="Y28" s="628">
        <v>28512.058279231216</v>
      </c>
      <c r="Z28" s="628">
        <v>33044.662902964941</v>
      </c>
      <c r="AA28" s="628">
        <v>35767.718110195339</v>
      </c>
      <c r="AB28" s="628">
        <v>37404.610753637986</v>
      </c>
      <c r="AC28" s="628">
        <v>38645.487948924434</v>
      </c>
      <c r="AD28" s="628">
        <v>42229.688602323702</v>
      </c>
      <c r="AE28" s="628">
        <v>43212.372552542955</v>
      </c>
      <c r="AF28" s="628">
        <v>46586.136501539746</v>
      </c>
      <c r="AG28" s="628">
        <v>53106.53173041455</v>
      </c>
      <c r="AH28" s="628">
        <v>62019.789489286959</v>
      </c>
      <c r="AI28" s="628">
        <v>69029.422242524437</v>
      </c>
      <c r="AJ28" s="628">
        <v>73576.988046590428</v>
      </c>
      <c r="AK28" s="628">
        <v>76226.280174588202</v>
      </c>
      <c r="AL28" s="628">
        <v>82367.518504807871</v>
      </c>
      <c r="AM28" s="628">
        <v>85356.283022770222</v>
      </c>
      <c r="AN28" s="628">
        <v>94185.639895025364</v>
      </c>
      <c r="AO28" s="628">
        <v>96354.451745617233</v>
      </c>
      <c r="AP28" s="628">
        <v>94681.985797044355</v>
      </c>
      <c r="AQ28" s="628">
        <v>89609.56166831743</v>
      </c>
      <c r="AR28" s="628">
        <v>85892.802147955459</v>
      </c>
      <c r="AS28" s="628">
        <v>81441.811131294962</v>
      </c>
      <c r="AT28" s="629">
        <v>78982.897561989172</v>
      </c>
      <c r="AU28" s="629">
        <v>76407.638434464403</v>
      </c>
      <c r="AV28" s="629">
        <v>73407.034368445282</v>
      </c>
      <c r="AW28" s="629">
        <v>70113.34619270658</v>
      </c>
      <c r="AX28" s="629">
        <v>68208.455473310518</v>
      </c>
      <c r="AY28" s="629">
        <v>58683.800233067654</v>
      </c>
      <c r="AZ28" s="629">
        <v>54328.36108691062</v>
      </c>
      <c r="BA28" s="626"/>
      <c r="BB28" s="626"/>
      <c r="BC28" s="626"/>
      <c r="BD28" s="626"/>
      <c r="BE28" s="626"/>
      <c r="BF28" s="626"/>
      <c r="BG28" s="639"/>
      <c r="BH28" s="639"/>
      <c r="BI28" s="639"/>
      <c r="BJ28" s="639"/>
      <c r="BK28" s="639"/>
      <c r="BL28" s="639"/>
      <c r="BM28" s="639"/>
      <c r="BN28" s="639"/>
      <c r="BO28" s="639"/>
    </row>
    <row r="29" spans="1:67" s="1" customFormat="1" x14ac:dyDescent="0.2">
      <c r="A29" s="630" t="s">
        <v>203</v>
      </c>
      <c r="B29" s="648" t="s">
        <v>221</v>
      </c>
      <c r="C29" s="648" t="s">
        <v>221</v>
      </c>
      <c r="D29" s="648" t="s">
        <v>221</v>
      </c>
      <c r="E29" s="648" t="s">
        <v>221</v>
      </c>
      <c r="F29" s="648" t="s">
        <v>221</v>
      </c>
      <c r="G29" s="648" t="s">
        <v>221</v>
      </c>
      <c r="H29" s="648" t="s">
        <v>221</v>
      </c>
      <c r="I29" s="648" t="s">
        <v>221</v>
      </c>
      <c r="J29" s="648" t="s">
        <v>221</v>
      </c>
      <c r="K29" s="648" t="s">
        <v>221</v>
      </c>
      <c r="L29" s="648" t="s">
        <v>221</v>
      </c>
      <c r="M29" s="648" t="s">
        <v>221</v>
      </c>
      <c r="N29" s="648" t="s">
        <v>221</v>
      </c>
      <c r="O29" s="648" t="s">
        <v>221</v>
      </c>
      <c r="P29" s="648" t="s">
        <v>221</v>
      </c>
      <c r="Q29" s="648" t="s">
        <v>221</v>
      </c>
      <c r="R29" s="648" t="s">
        <v>221</v>
      </c>
      <c r="S29" s="648" t="s">
        <v>221</v>
      </c>
      <c r="T29" s="648" t="s">
        <v>221</v>
      </c>
      <c r="U29" s="628">
        <v>1193.4161112281574</v>
      </c>
      <c r="V29" s="628">
        <v>1085.1162776476626</v>
      </c>
      <c r="W29" s="628">
        <v>1061.178298171284</v>
      </c>
      <c r="X29" s="628">
        <v>1044.700396264757</v>
      </c>
      <c r="Y29" s="628">
        <v>1015.0035937602478</v>
      </c>
      <c r="Z29" s="628">
        <v>987.73026422232988</v>
      </c>
      <c r="AA29" s="628">
        <v>960.17435103958212</v>
      </c>
      <c r="AB29" s="628">
        <v>1240.540960425692</v>
      </c>
      <c r="AC29" s="628">
        <v>1223.5075370038239</v>
      </c>
      <c r="AD29" s="628">
        <v>1247.4387780802422</v>
      </c>
      <c r="AE29" s="628">
        <v>1310.1584223422117</v>
      </c>
      <c r="AF29" s="628">
        <v>1370.9976667489489</v>
      </c>
      <c r="AG29" s="628">
        <v>1344.9632983985077</v>
      </c>
      <c r="AH29" s="628">
        <v>1300.8022836324699</v>
      </c>
      <c r="AI29" s="628">
        <v>1260.2741958968618</v>
      </c>
      <c r="AJ29" s="628">
        <v>1207.7367793479386</v>
      </c>
      <c r="AK29" s="628">
        <v>1155.8677282609895</v>
      </c>
      <c r="AL29" s="628">
        <v>1126.3378456763705</v>
      </c>
      <c r="AM29" s="628">
        <v>1081.6702785731757</v>
      </c>
      <c r="AN29" s="628">
        <v>1082.8213263652242</v>
      </c>
      <c r="AO29" s="628">
        <v>1073.8082642951631</v>
      </c>
      <c r="AP29" s="628">
        <v>1046.3456597192787</v>
      </c>
      <c r="AQ29" s="628">
        <v>1018.0633689354032</v>
      </c>
      <c r="AR29" s="628">
        <v>1019.9758970957556</v>
      </c>
      <c r="AS29" s="628">
        <v>1004.8164396478464</v>
      </c>
      <c r="AT29" s="629">
        <v>1004.3391778491501</v>
      </c>
      <c r="AU29" s="629">
        <v>991.63107693332279</v>
      </c>
      <c r="AV29" s="629">
        <v>970.91183848521541</v>
      </c>
      <c r="AW29" s="629">
        <v>1081.2667522715017</v>
      </c>
      <c r="AX29" s="629">
        <v>1053.2228410410823</v>
      </c>
      <c r="AY29" s="629">
        <v>1050.6825695141863</v>
      </c>
      <c r="AZ29" s="629">
        <v>1023.2037823415999</v>
      </c>
      <c r="BA29" s="626"/>
      <c r="BB29" s="626"/>
      <c r="BC29" s="626"/>
      <c r="BD29" s="626"/>
      <c r="BE29" s="626"/>
      <c r="BF29" s="626"/>
      <c r="BG29" s="639"/>
      <c r="BH29" s="639"/>
      <c r="BI29" s="639"/>
      <c r="BJ29" s="639"/>
      <c r="BK29" s="639"/>
      <c r="BL29" s="639"/>
      <c r="BM29" s="639"/>
      <c r="BN29" s="639"/>
      <c r="BO29" s="639"/>
    </row>
    <row r="30" spans="1:67" s="1" customFormat="1" x14ac:dyDescent="0.2">
      <c r="A30" s="630" t="s">
        <v>127</v>
      </c>
      <c r="B30" s="648" t="s">
        <v>221</v>
      </c>
      <c r="C30" s="648" t="s">
        <v>221</v>
      </c>
      <c r="D30" s="648" t="s">
        <v>221</v>
      </c>
      <c r="E30" s="648" t="s">
        <v>221</v>
      </c>
      <c r="F30" s="648" t="s">
        <v>221</v>
      </c>
      <c r="G30" s="648" t="s">
        <v>221</v>
      </c>
      <c r="H30" s="648" t="s">
        <v>221</v>
      </c>
      <c r="I30" s="648" t="s">
        <v>221</v>
      </c>
      <c r="J30" s="648" t="s">
        <v>221</v>
      </c>
      <c r="K30" s="648" t="s">
        <v>221</v>
      </c>
      <c r="L30" s="648" t="s">
        <v>221</v>
      </c>
      <c r="M30" s="648" t="s">
        <v>221</v>
      </c>
      <c r="N30" s="648" t="s">
        <v>221</v>
      </c>
      <c r="O30" s="648" t="s">
        <v>221</v>
      </c>
      <c r="P30" s="648" t="s">
        <v>221</v>
      </c>
      <c r="Q30" s="648" t="s">
        <v>221</v>
      </c>
      <c r="R30" s="648" t="s">
        <v>221</v>
      </c>
      <c r="S30" s="648" t="s">
        <v>221</v>
      </c>
      <c r="T30" s="648" t="s">
        <v>221</v>
      </c>
      <c r="U30" s="648">
        <v>0</v>
      </c>
      <c r="V30" s="648">
        <v>0</v>
      </c>
      <c r="W30" s="648">
        <v>0</v>
      </c>
      <c r="X30" s="648">
        <v>0</v>
      </c>
      <c r="Y30" s="648">
        <v>0</v>
      </c>
      <c r="Z30" s="648">
        <v>0</v>
      </c>
      <c r="AA30" s="648">
        <v>0</v>
      </c>
      <c r="AB30" s="628">
        <v>2305.5358387332062</v>
      </c>
      <c r="AC30" s="628">
        <v>5439.852965484235</v>
      </c>
      <c r="AD30" s="628">
        <v>6258.2485427481352</v>
      </c>
      <c r="AE30" s="628">
        <v>6230.4235047658967</v>
      </c>
      <c r="AF30" s="628">
        <v>6701.9534171969281</v>
      </c>
      <c r="AG30" s="628">
        <v>7580.8210095886325</v>
      </c>
      <c r="AH30" s="628">
        <v>8271.9845633137975</v>
      </c>
      <c r="AI30" s="628">
        <v>8472.5780477016324</v>
      </c>
      <c r="AJ30" s="628">
        <v>8472.0391004037465</v>
      </c>
      <c r="AK30" s="628">
        <v>8436.7765038986963</v>
      </c>
      <c r="AL30" s="628">
        <v>8423.5388546459471</v>
      </c>
      <c r="AM30" s="628">
        <v>13293.610829763453</v>
      </c>
      <c r="AN30" s="628">
        <v>20709.749306418551</v>
      </c>
      <c r="AO30" s="628">
        <v>23778.326453045585</v>
      </c>
      <c r="AP30" s="628">
        <v>22110.763624804949</v>
      </c>
      <c r="AQ30" s="628">
        <v>19782.97923290679</v>
      </c>
      <c r="AR30" s="628">
        <v>19550.313873375777</v>
      </c>
      <c r="AS30" s="628">
        <v>18769.516482495274</v>
      </c>
      <c r="AT30" s="629">
        <v>17862.959024036252</v>
      </c>
      <c r="AU30" s="629">
        <v>16438.367214289585</v>
      </c>
      <c r="AV30" s="629">
        <v>14656.943289001307</v>
      </c>
      <c r="AW30" s="629">
        <v>13286.224322699089</v>
      </c>
      <c r="AX30" s="629">
        <v>12118.279268256667</v>
      </c>
      <c r="AY30" s="629">
        <v>11116.143873537896</v>
      </c>
      <c r="AZ30" s="629">
        <v>9859.4780256500726</v>
      </c>
      <c r="BA30" s="626"/>
      <c r="BB30" s="626"/>
      <c r="BC30" s="626"/>
      <c r="BD30" s="626"/>
      <c r="BE30" s="626"/>
      <c r="BF30" s="626"/>
      <c r="BG30" s="639"/>
      <c r="BH30" s="639"/>
      <c r="BI30" s="639"/>
      <c r="BJ30" s="639"/>
      <c r="BK30" s="639"/>
      <c r="BL30" s="639"/>
      <c r="BM30" s="639"/>
      <c r="BN30" s="639"/>
      <c r="BO30" s="639"/>
    </row>
    <row r="31" spans="1:67" s="1" customFormat="1" x14ac:dyDescent="0.2">
      <c r="A31" s="631" t="s">
        <v>222</v>
      </c>
      <c r="B31" s="648" t="s">
        <v>221</v>
      </c>
      <c r="C31" s="648" t="s">
        <v>221</v>
      </c>
      <c r="D31" s="648" t="s">
        <v>221</v>
      </c>
      <c r="E31" s="648" t="s">
        <v>221</v>
      </c>
      <c r="F31" s="648" t="s">
        <v>221</v>
      </c>
      <c r="G31" s="648" t="s">
        <v>221</v>
      </c>
      <c r="H31" s="648" t="s">
        <v>221</v>
      </c>
      <c r="I31" s="648" t="s">
        <v>221</v>
      </c>
      <c r="J31" s="648" t="s">
        <v>221</v>
      </c>
      <c r="K31" s="648" t="s">
        <v>221</v>
      </c>
      <c r="L31" s="648" t="s">
        <v>221</v>
      </c>
      <c r="M31" s="648" t="s">
        <v>221</v>
      </c>
      <c r="N31" s="648" t="s">
        <v>221</v>
      </c>
      <c r="O31" s="648" t="s">
        <v>221</v>
      </c>
      <c r="P31" s="648" t="s">
        <v>221</v>
      </c>
      <c r="Q31" s="648" t="s">
        <v>221</v>
      </c>
      <c r="R31" s="648" t="s">
        <v>221</v>
      </c>
      <c r="S31" s="648" t="s">
        <v>221</v>
      </c>
      <c r="T31" s="648" t="s">
        <v>221</v>
      </c>
      <c r="U31" s="632">
        <v>46978.205037267493</v>
      </c>
      <c r="V31" s="632">
        <v>50781.342680704613</v>
      </c>
      <c r="W31" s="632">
        <v>53253.262814135618</v>
      </c>
      <c r="X31" s="632">
        <v>58237.467884099409</v>
      </c>
      <c r="Y31" s="632">
        <v>65014.95188296264</v>
      </c>
      <c r="Z31" s="632">
        <v>69332.973680130788</v>
      </c>
      <c r="AA31" s="632">
        <v>73417.456110257219</v>
      </c>
      <c r="AB31" s="632">
        <v>80094.563015469539</v>
      </c>
      <c r="AC31" s="632">
        <v>88388.278729495942</v>
      </c>
      <c r="AD31" s="632">
        <v>95138.760810050866</v>
      </c>
      <c r="AE31" s="632">
        <v>98695.300551705644</v>
      </c>
      <c r="AF31" s="632">
        <v>107228.190213407</v>
      </c>
      <c r="AG31" s="632">
        <v>119801.21089069459</v>
      </c>
      <c r="AH31" s="632">
        <v>134250.66999932862</v>
      </c>
      <c r="AI31" s="632">
        <v>143890.33307353297</v>
      </c>
      <c r="AJ31" s="632">
        <v>149184.14725480331</v>
      </c>
      <c r="AK31" s="632">
        <v>154349.83585312514</v>
      </c>
      <c r="AL31" s="632">
        <v>164692.04584251234</v>
      </c>
      <c r="AM31" s="632">
        <v>179873.60174432001</v>
      </c>
      <c r="AN31" s="632">
        <v>220468.20176893804</v>
      </c>
      <c r="AO31" s="632">
        <v>238271.90023115382</v>
      </c>
      <c r="AP31" s="632">
        <v>232041.30378979861</v>
      </c>
      <c r="AQ31" s="632">
        <v>226478.63469427073</v>
      </c>
      <c r="AR31" s="632">
        <v>224476.07357697914</v>
      </c>
      <c r="AS31" s="632">
        <v>221306.02287324041</v>
      </c>
      <c r="AT31" s="632">
        <v>219425.83062780453</v>
      </c>
      <c r="AU31" s="632">
        <v>215030.67593969067</v>
      </c>
      <c r="AV31" s="632">
        <v>214400.88111569529</v>
      </c>
      <c r="AW31" s="632">
        <v>211007.65259586228</v>
      </c>
      <c r="AX31" s="632">
        <v>208929.45870551348</v>
      </c>
      <c r="AY31" s="632">
        <v>195243.86866947374</v>
      </c>
      <c r="AZ31" s="632">
        <v>185682.703514903</v>
      </c>
      <c r="BA31" s="626"/>
      <c r="BB31" s="626"/>
      <c r="BC31" s="626"/>
      <c r="BD31" s="626"/>
      <c r="BE31" s="626"/>
      <c r="BF31" s="626"/>
      <c r="BG31" s="626"/>
      <c r="BH31" s="626"/>
      <c r="BI31" s="626"/>
      <c r="BJ31" s="626"/>
      <c r="BK31" s="626"/>
      <c r="BL31" s="626"/>
      <c r="BM31" s="626"/>
      <c r="BN31" s="626"/>
      <c r="BO31" s="626"/>
    </row>
    <row r="32" spans="1:67" s="1" customFormat="1" ht="25.5" customHeight="1" x14ac:dyDescent="0.2">
      <c r="A32" s="641" t="s">
        <v>703</v>
      </c>
      <c r="B32" s="624" t="s">
        <v>60</v>
      </c>
      <c r="C32" s="624" t="s">
        <v>61</v>
      </c>
      <c r="D32" s="624" t="s">
        <v>62</v>
      </c>
      <c r="E32" s="624" t="s">
        <v>63</v>
      </c>
      <c r="F32" s="624" t="s">
        <v>64</v>
      </c>
      <c r="G32" s="624" t="s">
        <v>65</v>
      </c>
      <c r="H32" s="624" t="s">
        <v>66</v>
      </c>
      <c r="I32" s="624" t="s">
        <v>67</v>
      </c>
      <c r="J32" s="624" t="s">
        <v>68</v>
      </c>
      <c r="K32" s="624" t="s">
        <v>69</v>
      </c>
      <c r="L32" s="624" t="s">
        <v>70</v>
      </c>
      <c r="M32" s="624" t="s">
        <v>71</v>
      </c>
      <c r="N32" s="624" t="s">
        <v>72</v>
      </c>
      <c r="O32" s="624" t="s">
        <v>73</v>
      </c>
      <c r="P32" s="624" t="s">
        <v>74</v>
      </c>
      <c r="Q32" s="624" t="s">
        <v>75</v>
      </c>
      <c r="R32" s="624" t="s">
        <v>76</v>
      </c>
      <c r="S32" s="624" t="s">
        <v>77</v>
      </c>
      <c r="T32" s="624" t="s">
        <v>78</v>
      </c>
      <c r="U32" s="624" t="s">
        <v>79</v>
      </c>
      <c r="V32" s="624" t="s">
        <v>80</v>
      </c>
      <c r="W32" s="624" t="s">
        <v>81</v>
      </c>
      <c r="X32" s="624" t="s">
        <v>82</v>
      </c>
      <c r="Y32" s="624" t="s">
        <v>83</v>
      </c>
      <c r="Z32" s="624" t="s">
        <v>84</v>
      </c>
      <c r="AA32" s="624" t="s">
        <v>85</v>
      </c>
      <c r="AB32" s="624" t="s">
        <v>86</v>
      </c>
      <c r="AC32" s="624" t="s">
        <v>87</v>
      </c>
      <c r="AD32" s="624" t="s">
        <v>88</v>
      </c>
      <c r="AE32" s="624" t="s">
        <v>89</v>
      </c>
      <c r="AF32" s="624" t="s">
        <v>90</v>
      </c>
      <c r="AG32" s="624" t="s">
        <v>91</v>
      </c>
      <c r="AH32" s="624" t="s">
        <v>92</v>
      </c>
      <c r="AI32" s="624" t="s">
        <v>93</v>
      </c>
      <c r="AJ32" s="624" t="s">
        <v>94</v>
      </c>
      <c r="AK32" s="624" t="s">
        <v>95</v>
      </c>
      <c r="AL32" s="624" t="s">
        <v>96</v>
      </c>
      <c r="AM32" s="624" t="s">
        <v>97</v>
      </c>
      <c r="AN32" s="624" t="s">
        <v>98</v>
      </c>
      <c r="AO32" s="624" t="s">
        <v>99</v>
      </c>
      <c r="AP32" s="624" t="s">
        <v>100</v>
      </c>
      <c r="AQ32" s="624" t="s">
        <v>101</v>
      </c>
      <c r="AR32" s="624" t="s">
        <v>102</v>
      </c>
      <c r="AS32" s="625" t="s">
        <v>217</v>
      </c>
      <c r="AT32" s="625" t="s">
        <v>104</v>
      </c>
      <c r="AU32" s="625" t="s">
        <v>218</v>
      </c>
      <c r="AV32" s="625" t="s">
        <v>106</v>
      </c>
      <c r="AW32" s="625" t="s">
        <v>140</v>
      </c>
      <c r="AX32" s="625" t="s">
        <v>141</v>
      </c>
      <c r="AY32" s="625" t="s">
        <v>251</v>
      </c>
      <c r="AZ32" s="625" t="s">
        <v>733</v>
      </c>
      <c r="BA32" s="626"/>
      <c r="BB32" s="626"/>
      <c r="BC32" s="626"/>
      <c r="BD32" s="626"/>
      <c r="BE32" s="626"/>
      <c r="BF32" s="626"/>
      <c r="BG32" s="639"/>
      <c r="BH32" s="639"/>
      <c r="BI32" s="639"/>
      <c r="BJ32" s="639"/>
      <c r="BK32" s="639"/>
      <c r="BL32" s="639"/>
      <c r="BM32" s="639"/>
      <c r="BN32" s="639"/>
      <c r="BO32" s="639"/>
    </row>
    <row r="33" spans="1:67" s="1" customFormat="1" x14ac:dyDescent="0.2">
      <c r="A33" s="627" t="s">
        <v>219</v>
      </c>
      <c r="B33" s="648" t="s">
        <v>221</v>
      </c>
      <c r="C33" s="648" t="s">
        <v>221</v>
      </c>
      <c r="D33" s="648" t="s">
        <v>221</v>
      </c>
      <c r="E33" s="648" t="s">
        <v>221</v>
      </c>
      <c r="F33" s="648" t="s">
        <v>221</v>
      </c>
      <c r="G33" s="648" t="s">
        <v>221</v>
      </c>
      <c r="H33" s="648" t="s">
        <v>221</v>
      </c>
      <c r="I33" s="648" t="s">
        <v>221</v>
      </c>
      <c r="J33" s="648" t="s">
        <v>221</v>
      </c>
      <c r="K33" s="648" t="s">
        <v>221</v>
      </c>
      <c r="L33" s="648" t="s">
        <v>221</v>
      </c>
      <c r="M33" s="648" t="s">
        <v>221</v>
      </c>
      <c r="N33" s="648" t="s">
        <v>221</v>
      </c>
      <c r="O33" s="648" t="s">
        <v>221</v>
      </c>
      <c r="P33" s="648" t="s">
        <v>221</v>
      </c>
      <c r="Q33" s="648" t="s">
        <v>221</v>
      </c>
      <c r="R33" s="648" t="s">
        <v>221</v>
      </c>
      <c r="S33" s="648" t="s">
        <v>221</v>
      </c>
      <c r="T33" s="648" t="s">
        <v>221</v>
      </c>
      <c r="U33" s="642">
        <v>0.63383526033654969</v>
      </c>
      <c r="V33" s="642">
        <v>0.64969966667494661</v>
      </c>
      <c r="W33" s="642">
        <v>0.66328199486495398</v>
      </c>
      <c r="X33" s="642">
        <v>0.60286456815823253</v>
      </c>
      <c r="Y33" s="642">
        <v>0.54584197914742882</v>
      </c>
      <c r="Z33" s="642">
        <v>0.50914562926153328</v>
      </c>
      <c r="AA33" s="642">
        <v>0.49973896662835177</v>
      </c>
      <c r="AB33" s="642">
        <v>0.48872075692718842</v>
      </c>
      <c r="AC33" s="642">
        <v>0.48738849649877242</v>
      </c>
      <c r="AD33" s="642">
        <v>0.47723330113105894</v>
      </c>
      <c r="AE33" s="642">
        <v>0.48576118421097447</v>
      </c>
      <c r="AF33" s="642">
        <v>0.4902544985912532</v>
      </c>
      <c r="AG33" s="642">
        <v>0.4822062683907315</v>
      </c>
      <c r="AH33" s="642">
        <v>0.46672462538480258</v>
      </c>
      <c r="AI33" s="642">
        <v>0.45262289131075495</v>
      </c>
      <c r="AJ33" s="642">
        <v>0.44191949708878009</v>
      </c>
      <c r="AK33" s="642">
        <v>0.44399730694621081</v>
      </c>
      <c r="AL33" s="642">
        <v>0.44188321460875712</v>
      </c>
      <c r="AM33" s="642">
        <v>0.44554641056851946</v>
      </c>
      <c r="AN33" s="642">
        <v>0.47394585887102103</v>
      </c>
      <c r="AO33" s="642">
        <v>0.49130977532234266</v>
      </c>
      <c r="AP33" s="642">
        <v>0.49216327801572529</v>
      </c>
      <c r="AQ33" s="642">
        <v>0.51248997761221171</v>
      </c>
      <c r="AR33" s="642">
        <v>0.52572632698906419</v>
      </c>
      <c r="AS33" s="642">
        <v>0.5426417106080631</v>
      </c>
      <c r="AT33" s="642">
        <v>0.55406254822455026</v>
      </c>
      <c r="AU33" s="642">
        <v>0.56360813955676814</v>
      </c>
      <c r="AV33" s="642">
        <v>0.58472703548318583</v>
      </c>
      <c r="AW33" s="642">
        <v>0.59963140564630979</v>
      </c>
      <c r="AX33" s="642">
        <v>0.61049074607849574</v>
      </c>
      <c r="AY33" s="642">
        <v>0.63711727718291633</v>
      </c>
      <c r="AZ33" s="642">
        <v>0.64880389147463913</v>
      </c>
      <c r="BA33" s="626"/>
      <c r="BB33" s="626"/>
      <c r="BC33" s="626"/>
      <c r="BD33" s="626"/>
      <c r="BE33" s="626"/>
      <c r="BF33" s="626"/>
      <c r="BG33" s="639"/>
      <c r="BH33" s="639"/>
      <c r="BI33" s="639"/>
      <c r="BJ33" s="639"/>
      <c r="BK33" s="639"/>
      <c r="BL33" s="639"/>
      <c r="BM33" s="639"/>
      <c r="BN33" s="639"/>
      <c r="BO33" s="639"/>
    </row>
    <row r="34" spans="1:67" s="1" customFormat="1" x14ac:dyDescent="0.2">
      <c r="A34" s="627" t="s">
        <v>223</v>
      </c>
      <c r="B34" s="648" t="s">
        <v>221</v>
      </c>
      <c r="C34" s="648" t="s">
        <v>221</v>
      </c>
      <c r="D34" s="648" t="s">
        <v>221</v>
      </c>
      <c r="E34" s="648" t="s">
        <v>221</v>
      </c>
      <c r="F34" s="648" t="s">
        <v>221</v>
      </c>
      <c r="G34" s="648" t="s">
        <v>221</v>
      </c>
      <c r="H34" s="648" t="s">
        <v>221</v>
      </c>
      <c r="I34" s="648" t="s">
        <v>221</v>
      </c>
      <c r="J34" s="648" t="s">
        <v>221</v>
      </c>
      <c r="K34" s="648" t="s">
        <v>221</v>
      </c>
      <c r="L34" s="648" t="s">
        <v>221</v>
      </c>
      <c r="M34" s="648" t="s">
        <v>221</v>
      </c>
      <c r="N34" s="648" t="s">
        <v>221</v>
      </c>
      <c r="O34" s="648" t="s">
        <v>221</v>
      </c>
      <c r="P34" s="648" t="s">
        <v>221</v>
      </c>
      <c r="Q34" s="648" t="s">
        <v>221</v>
      </c>
      <c r="R34" s="648" t="s">
        <v>221</v>
      </c>
      <c r="S34" s="648" t="s">
        <v>221</v>
      </c>
      <c r="T34" s="648" t="s">
        <v>221</v>
      </c>
      <c r="U34" s="642">
        <v>0.34076112728018804</v>
      </c>
      <c r="V34" s="642">
        <v>0.32893192870309423</v>
      </c>
      <c r="W34" s="642">
        <v>0.31679099518121462</v>
      </c>
      <c r="X34" s="642">
        <v>0.37919680170860554</v>
      </c>
      <c r="Y34" s="642">
        <v>0.43854617212602881</v>
      </c>
      <c r="Z34" s="642">
        <v>0.47660818725902665</v>
      </c>
      <c r="AA34" s="642">
        <v>0.48718274924263139</v>
      </c>
      <c r="AB34" s="642">
        <v>0.46700561617913594</v>
      </c>
      <c r="AC34" s="642">
        <v>0.43722412637082042</v>
      </c>
      <c r="AD34" s="642">
        <v>0.44387469673519625</v>
      </c>
      <c r="AE34" s="642">
        <v>0.43783617164126626</v>
      </c>
      <c r="AF34" s="642">
        <v>0.43445792014976087</v>
      </c>
      <c r="AG34" s="642">
        <v>0.44328877258902172</v>
      </c>
      <c r="AH34" s="642">
        <v>0.46197005563992433</v>
      </c>
      <c r="AI34" s="642">
        <v>0.4797363434223757</v>
      </c>
      <c r="AJ34" s="642">
        <v>0.49319575437812785</v>
      </c>
      <c r="AK34" s="642">
        <v>0.4938539762823132</v>
      </c>
      <c r="AL34" s="642">
        <v>0.50013051986476786</v>
      </c>
      <c r="AM34" s="642">
        <v>0.47453479662957587</v>
      </c>
      <c r="AN34" s="642">
        <v>0.42720736659219788</v>
      </c>
      <c r="AO34" s="642">
        <v>0.40438864864946833</v>
      </c>
      <c r="AP34" s="642">
        <v>0.4080393630386373</v>
      </c>
      <c r="AQ34" s="642">
        <v>0.39566452610103225</v>
      </c>
      <c r="AR34" s="642">
        <v>0.38263678074581259</v>
      </c>
      <c r="AS34" s="642">
        <v>0.36800539847007768</v>
      </c>
      <c r="AT34" s="642">
        <v>0.35995259690260395</v>
      </c>
      <c r="AU34" s="642">
        <v>0.35533366623418111</v>
      </c>
      <c r="AV34" s="642">
        <v>0.34238214874141903</v>
      </c>
      <c r="AW34" s="642">
        <v>0.33227868909092567</v>
      </c>
      <c r="AX34" s="642">
        <v>0.32646643463261199</v>
      </c>
      <c r="AY34" s="642">
        <v>0.30056667404195331</v>
      </c>
      <c r="AZ34" s="642">
        <v>0.29258708570316672</v>
      </c>
      <c r="BA34" s="626"/>
      <c r="BB34" s="626"/>
      <c r="BC34" s="626"/>
      <c r="BD34" s="626"/>
      <c r="BE34" s="626"/>
      <c r="BF34" s="626"/>
      <c r="BG34" s="639"/>
      <c r="BH34" s="639"/>
      <c r="BI34" s="639"/>
      <c r="BJ34" s="639"/>
      <c r="BK34" s="639"/>
      <c r="BL34" s="639"/>
      <c r="BM34" s="639"/>
      <c r="BN34" s="639"/>
      <c r="BO34" s="639"/>
    </row>
    <row r="35" spans="1:67" s="1" customFormat="1" x14ac:dyDescent="0.2">
      <c r="A35" s="630" t="s">
        <v>203</v>
      </c>
      <c r="B35" s="648" t="s">
        <v>221</v>
      </c>
      <c r="C35" s="648" t="s">
        <v>221</v>
      </c>
      <c r="D35" s="648" t="s">
        <v>221</v>
      </c>
      <c r="E35" s="648" t="s">
        <v>221</v>
      </c>
      <c r="F35" s="648" t="s">
        <v>221</v>
      </c>
      <c r="G35" s="648" t="s">
        <v>221</v>
      </c>
      <c r="H35" s="648" t="s">
        <v>221</v>
      </c>
      <c r="I35" s="648" t="s">
        <v>221</v>
      </c>
      <c r="J35" s="648" t="s">
        <v>221</v>
      </c>
      <c r="K35" s="648" t="s">
        <v>221</v>
      </c>
      <c r="L35" s="648" t="s">
        <v>221</v>
      </c>
      <c r="M35" s="648" t="s">
        <v>221</v>
      </c>
      <c r="N35" s="648" t="s">
        <v>221</v>
      </c>
      <c r="O35" s="648" t="s">
        <v>221</v>
      </c>
      <c r="P35" s="648" t="s">
        <v>221</v>
      </c>
      <c r="Q35" s="648" t="s">
        <v>221</v>
      </c>
      <c r="R35" s="648" t="s">
        <v>221</v>
      </c>
      <c r="S35" s="648" t="s">
        <v>221</v>
      </c>
      <c r="T35" s="648" t="s">
        <v>221</v>
      </c>
      <c r="U35" s="642">
        <v>2.5403612383262164E-2</v>
      </c>
      <c r="V35" s="642">
        <v>2.1368404621959203E-2</v>
      </c>
      <c r="W35" s="642">
        <v>1.9927009953831475E-2</v>
      </c>
      <c r="X35" s="642">
        <v>1.7938630133161951E-2</v>
      </c>
      <c r="Y35" s="642">
        <v>1.5611848726542431E-2</v>
      </c>
      <c r="Z35" s="642">
        <v>1.4246183479440034E-2</v>
      </c>
      <c r="AA35" s="642">
        <v>1.3078284129017041E-2</v>
      </c>
      <c r="AB35" s="642">
        <v>1.548845406879981E-2</v>
      </c>
      <c r="AC35" s="642">
        <v>1.3842418413285932E-2</v>
      </c>
      <c r="AD35" s="642">
        <v>1.3111782910130751E-2</v>
      </c>
      <c r="AE35" s="642">
        <v>1.327478020755234E-2</v>
      </c>
      <c r="AF35" s="642">
        <v>1.2785795078890829E-2</v>
      </c>
      <c r="AG35" s="642">
        <v>1.1226625243593226E-2</v>
      </c>
      <c r="AH35" s="642">
        <v>9.6893541286533248E-3</v>
      </c>
      <c r="AI35" s="642">
        <v>8.7585744572070585E-3</v>
      </c>
      <c r="AJ35" s="642">
        <v>8.0956107037643242E-3</v>
      </c>
      <c r="AK35" s="642">
        <v>7.4886229834470307E-3</v>
      </c>
      <c r="AL35" s="642">
        <v>6.8390543083874083E-3</v>
      </c>
      <c r="AM35" s="642">
        <v>6.013502081926996E-3</v>
      </c>
      <c r="AN35" s="642">
        <v>4.9114625949554227E-3</v>
      </c>
      <c r="AO35" s="642">
        <v>4.5066508608586813E-3</v>
      </c>
      <c r="AP35" s="642">
        <v>4.5093077940431738E-3</v>
      </c>
      <c r="AQ35" s="642">
        <v>4.4951850328385848E-3</v>
      </c>
      <c r="AR35" s="642">
        <v>4.5438067444901978E-3</v>
      </c>
      <c r="AS35" s="642">
        <v>4.5403935536963893E-3</v>
      </c>
      <c r="AT35" s="642">
        <v>4.5771237368709555E-3</v>
      </c>
      <c r="AU35" s="642">
        <v>4.6115795925388992E-3</v>
      </c>
      <c r="AV35" s="642">
        <v>4.5284880987093087E-3</v>
      </c>
      <c r="AW35" s="642">
        <v>5.124301128274362E-3</v>
      </c>
      <c r="AX35" s="642">
        <v>5.0410451813097459E-3</v>
      </c>
      <c r="AY35" s="642">
        <v>5.3813857340272008E-3</v>
      </c>
      <c r="AZ35" s="642">
        <v>5.5104959318920997E-3</v>
      </c>
      <c r="BA35" s="626"/>
      <c r="BB35" s="626"/>
      <c r="BC35" s="626"/>
      <c r="BD35" s="626"/>
      <c r="BE35" s="626"/>
      <c r="BF35" s="626"/>
      <c r="BG35" s="626"/>
      <c r="BH35" s="626"/>
      <c r="BI35" s="626"/>
      <c r="BJ35" s="626"/>
      <c r="BK35" s="626"/>
      <c r="BL35" s="626"/>
      <c r="BM35" s="626"/>
      <c r="BN35" s="626"/>
      <c r="BO35" s="626"/>
    </row>
    <row r="36" spans="1:67" s="1" customFormat="1" x14ac:dyDescent="0.2">
      <c r="A36" s="630" t="s">
        <v>127</v>
      </c>
      <c r="B36" s="648" t="s">
        <v>221</v>
      </c>
      <c r="C36" s="648" t="s">
        <v>221</v>
      </c>
      <c r="D36" s="648" t="s">
        <v>221</v>
      </c>
      <c r="E36" s="648" t="s">
        <v>221</v>
      </c>
      <c r="F36" s="648" t="s">
        <v>221</v>
      </c>
      <c r="G36" s="648" t="s">
        <v>221</v>
      </c>
      <c r="H36" s="648" t="s">
        <v>221</v>
      </c>
      <c r="I36" s="648" t="s">
        <v>221</v>
      </c>
      <c r="J36" s="648" t="s">
        <v>221</v>
      </c>
      <c r="K36" s="648" t="s">
        <v>221</v>
      </c>
      <c r="L36" s="648" t="s">
        <v>221</v>
      </c>
      <c r="M36" s="648" t="s">
        <v>221</v>
      </c>
      <c r="N36" s="648" t="s">
        <v>221</v>
      </c>
      <c r="O36" s="648" t="s">
        <v>221</v>
      </c>
      <c r="P36" s="648" t="s">
        <v>221</v>
      </c>
      <c r="Q36" s="648" t="s">
        <v>221</v>
      </c>
      <c r="R36" s="648" t="s">
        <v>221</v>
      </c>
      <c r="S36" s="648" t="s">
        <v>221</v>
      </c>
      <c r="T36" s="648" t="s">
        <v>221</v>
      </c>
      <c r="U36" s="642">
        <v>0</v>
      </c>
      <c r="V36" s="642">
        <v>0</v>
      </c>
      <c r="W36" s="642">
        <v>0</v>
      </c>
      <c r="X36" s="642">
        <v>0</v>
      </c>
      <c r="Y36" s="642">
        <v>0</v>
      </c>
      <c r="Z36" s="642">
        <v>0</v>
      </c>
      <c r="AA36" s="642">
        <v>0</v>
      </c>
      <c r="AB36" s="642">
        <v>2.8785172824875926E-2</v>
      </c>
      <c r="AC36" s="642">
        <v>6.1544958717121262E-2</v>
      </c>
      <c r="AD36" s="642">
        <v>6.5780219223614142E-2</v>
      </c>
      <c r="AE36" s="642">
        <v>6.3127863940206863E-2</v>
      </c>
      <c r="AF36" s="642">
        <v>6.2501786180095081E-2</v>
      </c>
      <c r="AG36" s="642">
        <v>6.3278333776653525E-2</v>
      </c>
      <c r="AH36" s="642">
        <v>6.1615964846619874E-2</v>
      </c>
      <c r="AI36" s="642">
        <v>5.8882190809662317E-2</v>
      </c>
      <c r="AJ36" s="642">
        <v>5.6789137829327714E-2</v>
      </c>
      <c r="AK36" s="642">
        <v>5.4660093788028968E-2</v>
      </c>
      <c r="AL36" s="642">
        <v>5.1147211218087615E-2</v>
      </c>
      <c r="AM36" s="642">
        <v>7.3905290719977673E-2</v>
      </c>
      <c r="AN36" s="642">
        <v>9.3935311941825639E-2</v>
      </c>
      <c r="AO36" s="642">
        <v>9.9794925167330295E-2</v>
      </c>
      <c r="AP36" s="642">
        <v>9.528805115159425E-2</v>
      </c>
      <c r="AQ36" s="642">
        <v>8.7350311253917332E-2</v>
      </c>
      <c r="AR36" s="642">
        <v>8.7093085520633121E-2</v>
      </c>
      <c r="AS36" s="642">
        <v>8.4812497368162779E-2</v>
      </c>
      <c r="AT36" s="642">
        <v>8.1407731135974784E-2</v>
      </c>
      <c r="AU36" s="642">
        <v>7.6446614616511879E-2</v>
      </c>
      <c r="AV36" s="642">
        <v>6.836232767668575E-2</v>
      </c>
      <c r="AW36" s="642">
        <v>6.296560413449015E-2</v>
      </c>
      <c r="AX36" s="642">
        <v>5.8001774107582442E-2</v>
      </c>
      <c r="AY36" s="642">
        <v>5.6934663041103215E-2</v>
      </c>
      <c r="AZ36" s="642">
        <v>5.3098526890302117E-2</v>
      </c>
      <c r="BA36" s="626"/>
      <c r="BB36" s="626"/>
      <c r="BC36" s="626"/>
      <c r="BD36" s="626"/>
      <c r="BE36" s="626"/>
      <c r="BF36" s="626"/>
      <c r="BG36" s="626"/>
      <c r="BH36" s="626"/>
      <c r="BI36" s="626"/>
      <c r="BJ36" s="626"/>
      <c r="BK36" s="626"/>
      <c r="BL36" s="626"/>
      <c r="BM36" s="626"/>
      <c r="BN36" s="626"/>
      <c r="BO36" s="626"/>
    </row>
    <row r="37" spans="1:67" s="1" customFormat="1" x14ac:dyDescent="0.2">
      <c r="A37" s="635" t="s">
        <v>222</v>
      </c>
      <c r="B37" s="648" t="s">
        <v>221</v>
      </c>
      <c r="C37" s="648" t="s">
        <v>221</v>
      </c>
      <c r="D37" s="648" t="s">
        <v>221</v>
      </c>
      <c r="E37" s="648" t="s">
        <v>221</v>
      </c>
      <c r="F37" s="648" t="s">
        <v>221</v>
      </c>
      <c r="G37" s="648" t="s">
        <v>221</v>
      </c>
      <c r="H37" s="648" t="s">
        <v>221</v>
      </c>
      <c r="I37" s="648" t="s">
        <v>221</v>
      </c>
      <c r="J37" s="648" t="s">
        <v>221</v>
      </c>
      <c r="K37" s="648" t="s">
        <v>221</v>
      </c>
      <c r="L37" s="648" t="s">
        <v>221</v>
      </c>
      <c r="M37" s="648" t="s">
        <v>221</v>
      </c>
      <c r="N37" s="648" t="s">
        <v>221</v>
      </c>
      <c r="O37" s="648" t="s">
        <v>221</v>
      </c>
      <c r="P37" s="648" t="s">
        <v>221</v>
      </c>
      <c r="Q37" s="648" t="s">
        <v>221</v>
      </c>
      <c r="R37" s="648" t="s">
        <v>221</v>
      </c>
      <c r="S37" s="648" t="s">
        <v>221</v>
      </c>
      <c r="T37" s="648" t="s">
        <v>221</v>
      </c>
      <c r="U37" s="642">
        <v>1</v>
      </c>
      <c r="V37" s="642">
        <v>1</v>
      </c>
      <c r="W37" s="642">
        <v>1</v>
      </c>
      <c r="X37" s="642">
        <v>1</v>
      </c>
      <c r="Y37" s="642">
        <v>1</v>
      </c>
      <c r="Z37" s="642">
        <v>1</v>
      </c>
      <c r="AA37" s="642">
        <v>1</v>
      </c>
      <c r="AB37" s="642">
        <v>1</v>
      </c>
      <c r="AC37" s="642">
        <v>1</v>
      </c>
      <c r="AD37" s="642">
        <v>1</v>
      </c>
      <c r="AE37" s="642">
        <v>1</v>
      </c>
      <c r="AF37" s="642">
        <v>1</v>
      </c>
      <c r="AG37" s="642">
        <v>1</v>
      </c>
      <c r="AH37" s="642">
        <v>1</v>
      </c>
      <c r="AI37" s="642">
        <v>1</v>
      </c>
      <c r="AJ37" s="642">
        <v>1</v>
      </c>
      <c r="AK37" s="642">
        <v>1</v>
      </c>
      <c r="AL37" s="642">
        <v>1</v>
      </c>
      <c r="AM37" s="642">
        <v>1</v>
      </c>
      <c r="AN37" s="642">
        <v>1</v>
      </c>
      <c r="AO37" s="642">
        <v>1</v>
      </c>
      <c r="AP37" s="642">
        <v>1</v>
      </c>
      <c r="AQ37" s="642">
        <v>1</v>
      </c>
      <c r="AR37" s="642">
        <v>1</v>
      </c>
      <c r="AS37" s="642">
        <v>1</v>
      </c>
      <c r="AT37" s="642">
        <v>1</v>
      </c>
      <c r="AU37" s="642">
        <v>1</v>
      </c>
      <c r="AV37" s="642">
        <v>1</v>
      </c>
      <c r="AW37" s="642">
        <v>1</v>
      </c>
      <c r="AX37" s="642">
        <v>1</v>
      </c>
      <c r="AY37" s="642">
        <v>1</v>
      </c>
      <c r="AZ37" s="642">
        <v>1</v>
      </c>
      <c r="BA37" s="626"/>
      <c r="BB37" s="626"/>
      <c r="BC37" s="626"/>
      <c r="BD37" s="626"/>
      <c r="BE37" s="626"/>
      <c r="BF37" s="626"/>
      <c r="BG37" s="626"/>
      <c r="BH37" s="626"/>
      <c r="BI37" s="626"/>
      <c r="BJ37" s="626"/>
      <c r="BK37" s="626"/>
      <c r="BL37" s="626"/>
      <c r="BM37" s="626"/>
      <c r="BN37" s="626"/>
      <c r="BO37" s="626"/>
    </row>
    <row r="38" spans="1:67" s="1" customFormat="1" ht="25.5" customHeight="1" x14ac:dyDescent="0.2">
      <c r="A38" s="643" t="s">
        <v>704</v>
      </c>
      <c r="B38" s="624" t="s">
        <v>60</v>
      </c>
      <c r="C38" s="624" t="s">
        <v>61</v>
      </c>
      <c r="D38" s="624" t="s">
        <v>62</v>
      </c>
      <c r="E38" s="624" t="s">
        <v>63</v>
      </c>
      <c r="F38" s="624" t="s">
        <v>64</v>
      </c>
      <c r="G38" s="624" t="s">
        <v>65</v>
      </c>
      <c r="H38" s="624" t="s">
        <v>66</v>
      </c>
      <c r="I38" s="624" t="s">
        <v>67</v>
      </c>
      <c r="J38" s="624" t="s">
        <v>68</v>
      </c>
      <c r="K38" s="624" t="s">
        <v>69</v>
      </c>
      <c r="L38" s="624" t="s">
        <v>70</v>
      </c>
      <c r="M38" s="624" t="s">
        <v>71</v>
      </c>
      <c r="N38" s="624" t="s">
        <v>72</v>
      </c>
      <c r="O38" s="624" t="s">
        <v>73</v>
      </c>
      <c r="P38" s="624" t="s">
        <v>74</v>
      </c>
      <c r="Q38" s="624" t="s">
        <v>75</v>
      </c>
      <c r="R38" s="624" t="s">
        <v>76</v>
      </c>
      <c r="S38" s="624" t="s">
        <v>77</v>
      </c>
      <c r="T38" s="624" t="s">
        <v>78</v>
      </c>
      <c r="U38" s="624" t="s">
        <v>79</v>
      </c>
      <c r="V38" s="624" t="s">
        <v>80</v>
      </c>
      <c r="W38" s="624" t="s">
        <v>81</v>
      </c>
      <c r="X38" s="624" t="s">
        <v>82</v>
      </c>
      <c r="Y38" s="624" t="s">
        <v>83</v>
      </c>
      <c r="Z38" s="624" t="s">
        <v>84</v>
      </c>
      <c r="AA38" s="624" t="s">
        <v>85</v>
      </c>
      <c r="AB38" s="624" t="s">
        <v>86</v>
      </c>
      <c r="AC38" s="624" t="s">
        <v>87</v>
      </c>
      <c r="AD38" s="624" t="s">
        <v>88</v>
      </c>
      <c r="AE38" s="624" t="s">
        <v>89</v>
      </c>
      <c r="AF38" s="624" t="s">
        <v>90</v>
      </c>
      <c r="AG38" s="624" t="s">
        <v>91</v>
      </c>
      <c r="AH38" s="624" t="s">
        <v>92</v>
      </c>
      <c r="AI38" s="624" t="s">
        <v>93</v>
      </c>
      <c r="AJ38" s="624" t="s">
        <v>94</v>
      </c>
      <c r="AK38" s="624" t="s">
        <v>95</v>
      </c>
      <c r="AL38" s="624" t="s">
        <v>96</v>
      </c>
      <c r="AM38" s="624" t="s">
        <v>97</v>
      </c>
      <c r="AN38" s="624" t="s">
        <v>98</v>
      </c>
      <c r="AO38" s="624" t="s">
        <v>99</v>
      </c>
      <c r="AP38" s="624" t="s">
        <v>100</v>
      </c>
      <c r="AQ38" s="624" t="s">
        <v>101</v>
      </c>
      <c r="AR38" s="624" t="s">
        <v>102</v>
      </c>
      <c r="AS38" s="625" t="s">
        <v>217</v>
      </c>
      <c r="AT38" s="625" t="s">
        <v>104</v>
      </c>
      <c r="AU38" s="625" t="s">
        <v>218</v>
      </c>
      <c r="AV38" s="625" t="s">
        <v>106</v>
      </c>
      <c r="AW38" s="625" t="s">
        <v>140</v>
      </c>
      <c r="AX38" s="625" t="s">
        <v>141</v>
      </c>
      <c r="AY38" s="625" t="s">
        <v>251</v>
      </c>
      <c r="AZ38" s="625" t="s">
        <v>733</v>
      </c>
    </row>
    <row r="39" spans="1:67" s="1" customFormat="1" x14ac:dyDescent="0.2">
      <c r="A39" s="630" t="s">
        <v>219</v>
      </c>
      <c r="B39" s="648" t="s">
        <v>221</v>
      </c>
      <c r="C39" s="648" t="s">
        <v>221</v>
      </c>
      <c r="D39" s="648" t="s">
        <v>221</v>
      </c>
      <c r="E39" s="648" t="s">
        <v>221</v>
      </c>
      <c r="F39" s="648" t="s">
        <v>221</v>
      </c>
      <c r="G39" s="648" t="s">
        <v>221</v>
      </c>
      <c r="H39" s="648" t="s">
        <v>221</v>
      </c>
      <c r="I39" s="648" t="s">
        <v>221</v>
      </c>
      <c r="J39" s="648" t="s">
        <v>221</v>
      </c>
      <c r="K39" s="648" t="s">
        <v>221</v>
      </c>
      <c r="L39" s="648" t="s">
        <v>221</v>
      </c>
      <c r="M39" s="648" t="s">
        <v>221</v>
      </c>
      <c r="N39" s="648" t="s">
        <v>221</v>
      </c>
      <c r="O39" s="648" t="s">
        <v>221</v>
      </c>
      <c r="P39" s="648" t="s">
        <v>221</v>
      </c>
      <c r="Q39" s="648" t="s">
        <v>221</v>
      </c>
      <c r="R39" s="648" t="s">
        <v>221</v>
      </c>
      <c r="S39" s="648" t="s">
        <v>221</v>
      </c>
      <c r="T39" s="648" t="s">
        <v>221</v>
      </c>
      <c r="U39" s="628">
        <v>1849.0523138109693</v>
      </c>
      <c r="V39" s="628">
        <v>2150.6555598846389</v>
      </c>
      <c r="W39" s="628">
        <v>2426.2873561284123</v>
      </c>
      <c r="X39" s="628">
        <v>2800.2742946418275</v>
      </c>
      <c r="Y39" s="628">
        <v>3148.727354992553</v>
      </c>
      <c r="Z39" s="628">
        <v>3479.0268895860745</v>
      </c>
      <c r="AA39" s="628">
        <v>4016.2167682460031</v>
      </c>
      <c r="AB39" s="628">
        <v>4651.6460731528141</v>
      </c>
      <c r="AC39" s="628">
        <v>5219.9323432306783</v>
      </c>
      <c r="AD39" s="628">
        <v>5855.8456597204586</v>
      </c>
      <c r="AE39" s="628">
        <v>6231.3294097679573</v>
      </c>
      <c r="AF39" s="628">
        <v>6454.7062987928057</v>
      </c>
      <c r="AG39" s="628">
        <v>6513.1779194193405</v>
      </c>
      <c r="AH39" s="628">
        <v>6976.1558323019799</v>
      </c>
      <c r="AI39" s="628">
        <v>7867.5004736293486</v>
      </c>
      <c r="AJ39" s="628">
        <v>8913.5807185403901</v>
      </c>
      <c r="AK39" s="628">
        <v>10085.217661005567</v>
      </c>
      <c r="AL39" s="628">
        <v>11287.976264078683</v>
      </c>
      <c r="AM39" s="628">
        <v>12088.103222874415</v>
      </c>
      <c r="AN39" s="628">
        <v>13007.55292893944</v>
      </c>
      <c r="AO39" s="628">
        <v>13963.958296604342</v>
      </c>
      <c r="AP39" s="628">
        <v>14711.591902651235</v>
      </c>
      <c r="AQ39" s="628">
        <v>15391.370317132216</v>
      </c>
      <c r="AR39" s="628">
        <v>15773.571747011432</v>
      </c>
      <c r="AS39" s="628">
        <v>16192.991096127702</v>
      </c>
      <c r="AT39" s="629">
        <v>16447.578907245796</v>
      </c>
      <c r="AU39" s="629">
        <v>17080.480283102926</v>
      </c>
      <c r="AV39" s="629">
        <v>17964.662899084749</v>
      </c>
      <c r="AW39" s="629">
        <v>18840.376907638012</v>
      </c>
      <c r="AX39" s="629">
        <v>19478.929230994589</v>
      </c>
      <c r="AY39" s="629">
        <v>19570.847079140614</v>
      </c>
      <c r="AZ39" s="629">
        <v>20138.621446837788</v>
      </c>
    </row>
    <row r="40" spans="1:67" s="1" customFormat="1" x14ac:dyDescent="0.2">
      <c r="A40" s="630" t="s">
        <v>223</v>
      </c>
      <c r="B40" s="648" t="s">
        <v>221</v>
      </c>
      <c r="C40" s="648" t="s">
        <v>221</v>
      </c>
      <c r="D40" s="648" t="s">
        <v>221</v>
      </c>
      <c r="E40" s="648" t="s">
        <v>221</v>
      </c>
      <c r="F40" s="648" t="s">
        <v>221</v>
      </c>
      <c r="G40" s="648" t="s">
        <v>221</v>
      </c>
      <c r="H40" s="648" t="s">
        <v>221</v>
      </c>
      <c r="I40" s="648" t="s">
        <v>221</v>
      </c>
      <c r="J40" s="648" t="s">
        <v>221</v>
      </c>
      <c r="K40" s="648" t="s">
        <v>221</v>
      </c>
      <c r="L40" s="648" t="s">
        <v>221</v>
      </c>
      <c r="M40" s="648" t="s">
        <v>221</v>
      </c>
      <c r="N40" s="648" t="s">
        <v>221</v>
      </c>
      <c r="O40" s="648" t="s">
        <v>221</v>
      </c>
      <c r="P40" s="648" t="s">
        <v>221</v>
      </c>
      <c r="Q40" s="648" t="s">
        <v>221</v>
      </c>
      <c r="R40" s="648" t="s">
        <v>221</v>
      </c>
      <c r="S40" s="648" t="s">
        <v>221</v>
      </c>
      <c r="T40" s="648" t="s">
        <v>221</v>
      </c>
      <c r="U40" s="628">
        <v>2730.8158746502104</v>
      </c>
      <c r="V40" s="628">
        <v>2937.2284734571099</v>
      </c>
      <c r="W40" s="628">
        <v>3110.0484944237719</v>
      </c>
      <c r="X40" s="628">
        <v>4581.0431714253382</v>
      </c>
      <c r="Y40" s="628">
        <v>6821.0797077793904</v>
      </c>
      <c r="Z40" s="628">
        <v>8622.0031200440026</v>
      </c>
      <c r="AA40" s="628">
        <v>9654.1698551397658</v>
      </c>
      <c r="AB40" s="628">
        <v>10187.184759312335</v>
      </c>
      <c r="AC40" s="628">
        <v>10888.92042062054</v>
      </c>
      <c r="AD40" s="628">
        <v>11337.984744703337</v>
      </c>
      <c r="AE40" s="628">
        <v>11954.873097474898</v>
      </c>
      <c r="AF40" s="628">
        <v>13205.877172774082</v>
      </c>
      <c r="AG40" s="628">
        <v>15852.698461129854</v>
      </c>
      <c r="AH40" s="628">
        <v>18215.567099793785</v>
      </c>
      <c r="AI40" s="628">
        <v>20613.375625644148</v>
      </c>
      <c r="AJ40" s="628">
        <v>21885.520130521756</v>
      </c>
      <c r="AK40" s="628">
        <v>24720.328577105141</v>
      </c>
      <c r="AL40" s="628">
        <v>27968.406986823429</v>
      </c>
      <c r="AM40" s="628">
        <v>30177.636884514766</v>
      </c>
      <c r="AN40" s="628">
        <v>33572.580960523606</v>
      </c>
      <c r="AO40" s="628">
        <v>36361.589342657855</v>
      </c>
      <c r="AP40" s="628">
        <v>36758.477932440866</v>
      </c>
      <c r="AQ40" s="628">
        <v>36033.566267032154</v>
      </c>
      <c r="AR40" s="628">
        <v>37017.243896178072</v>
      </c>
      <c r="AS40" s="628">
        <v>36565.411388348068</v>
      </c>
      <c r="AT40" s="629">
        <v>37142.009726799995</v>
      </c>
      <c r="AU40" s="629">
        <v>38292.987811799998</v>
      </c>
      <c r="AV40" s="629">
        <v>38845.940146599991</v>
      </c>
      <c r="AW40" s="629">
        <v>39388.518519999998</v>
      </c>
      <c r="AX40" s="629">
        <v>40075.519010999997</v>
      </c>
      <c r="AY40" s="629">
        <v>40633.807285999996</v>
      </c>
      <c r="AZ40" s="629">
        <v>40397.276644819729</v>
      </c>
    </row>
    <row r="41" spans="1:67" s="1" customFormat="1" x14ac:dyDescent="0.2">
      <c r="A41" s="630" t="s">
        <v>203</v>
      </c>
      <c r="B41" s="648" t="s">
        <v>221</v>
      </c>
      <c r="C41" s="648" t="s">
        <v>221</v>
      </c>
      <c r="D41" s="648" t="s">
        <v>221</v>
      </c>
      <c r="E41" s="648" t="s">
        <v>221</v>
      </c>
      <c r="F41" s="648" t="s">
        <v>221</v>
      </c>
      <c r="G41" s="648" t="s">
        <v>221</v>
      </c>
      <c r="H41" s="648" t="s">
        <v>221</v>
      </c>
      <c r="I41" s="648" t="s">
        <v>221</v>
      </c>
      <c r="J41" s="648" t="s">
        <v>221</v>
      </c>
      <c r="K41" s="648" t="s">
        <v>221</v>
      </c>
      <c r="L41" s="648" t="s">
        <v>221</v>
      </c>
      <c r="M41" s="648" t="s">
        <v>221</v>
      </c>
      <c r="N41" s="648" t="s">
        <v>221</v>
      </c>
      <c r="O41" s="648" t="s">
        <v>221</v>
      </c>
      <c r="P41" s="648" t="s">
        <v>221</v>
      </c>
      <c r="Q41" s="648" t="s">
        <v>221</v>
      </c>
      <c r="R41" s="648" t="s">
        <v>221</v>
      </c>
      <c r="S41" s="648" t="s">
        <v>221</v>
      </c>
      <c r="T41" s="648" t="s">
        <v>221</v>
      </c>
      <c r="U41" s="628">
        <v>25.365218631139424</v>
      </c>
      <c r="V41" s="628">
        <v>49.077599049298236</v>
      </c>
      <c r="W41" s="628">
        <v>65.351248686455605</v>
      </c>
      <c r="X41" s="628">
        <v>59.399282428839456</v>
      </c>
      <c r="Y41" s="628">
        <v>60.657160551837087</v>
      </c>
      <c r="Z41" s="628">
        <v>59.396907895770582</v>
      </c>
      <c r="AA41" s="628">
        <v>58.99239189537434</v>
      </c>
      <c r="AB41" s="628">
        <v>79.845129393203806</v>
      </c>
      <c r="AC41" s="628">
        <v>78.626087494470553</v>
      </c>
      <c r="AD41" s="628">
        <v>83.161449281587238</v>
      </c>
      <c r="AE41" s="628">
        <v>97.753260924350215</v>
      </c>
      <c r="AF41" s="628">
        <v>106.95024208864903</v>
      </c>
      <c r="AG41" s="628">
        <v>112.77989127249676</v>
      </c>
      <c r="AH41" s="628">
        <v>116.96066727543837</v>
      </c>
      <c r="AI41" s="628">
        <v>115.30217096019042</v>
      </c>
      <c r="AJ41" s="628">
        <v>113.48497019355511</v>
      </c>
      <c r="AK41" s="628">
        <v>114.02157649401983</v>
      </c>
      <c r="AL41" s="628">
        <v>112.02792147385303</v>
      </c>
      <c r="AM41" s="628">
        <v>114.50776503804697</v>
      </c>
      <c r="AN41" s="628">
        <v>115.1211911856807</v>
      </c>
      <c r="AO41" s="628">
        <v>110.14096512844189</v>
      </c>
      <c r="AP41" s="628">
        <v>103.83319820793879</v>
      </c>
      <c r="AQ41" s="628">
        <v>102.63470329794833</v>
      </c>
      <c r="AR41" s="628">
        <v>103.84332206614796</v>
      </c>
      <c r="AS41" s="628">
        <v>103.46877220182115</v>
      </c>
      <c r="AT41" s="629">
        <v>102.84422240000001</v>
      </c>
      <c r="AU41" s="629">
        <v>102.82389120000001</v>
      </c>
      <c r="AV41" s="629">
        <v>102.8202232</v>
      </c>
      <c r="AW41" s="629">
        <v>117.30368799999999</v>
      </c>
      <c r="AX41" s="629">
        <v>116.33166799999999</v>
      </c>
      <c r="AY41" s="629">
        <v>117.48279120000001</v>
      </c>
      <c r="AZ41" s="629">
        <v>119.7852506584</v>
      </c>
    </row>
    <row r="42" spans="1:67" s="1" customFormat="1" x14ac:dyDescent="0.2">
      <c r="A42" s="630" t="s">
        <v>127</v>
      </c>
      <c r="B42" s="648" t="s">
        <v>221</v>
      </c>
      <c r="C42" s="648" t="s">
        <v>221</v>
      </c>
      <c r="D42" s="648" t="s">
        <v>221</v>
      </c>
      <c r="E42" s="648" t="s">
        <v>221</v>
      </c>
      <c r="F42" s="648" t="s">
        <v>221</v>
      </c>
      <c r="G42" s="648" t="s">
        <v>221</v>
      </c>
      <c r="H42" s="648" t="s">
        <v>221</v>
      </c>
      <c r="I42" s="648" t="s">
        <v>221</v>
      </c>
      <c r="J42" s="648" t="s">
        <v>221</v>
      </c>
      <c r="K42" s="648" t="s">
        <v>221</v>
      </c>
      <c r="L42" s="648" t="s">
        <v>221</v>
      </c>
      <c r="M42" s="648" t="s">
        <v>221</v>
      </c>
      <c r="N42" s="648" t="s">
        <v>221</v>
      </c>
      <c r="O42" s="648" t="s">
        <v>221</v>
      </c>
      <c r="P42" s="648" t="s">
        <v>221</v>
      </c>
      <c r="Q42" s="648" t="s">
        <v>221</v>
      </c>
      <c r="R42" s="648" t="s">
        <v>221</v>
      </c>
      <c r="S42" s="648" t="s">
        <v>221</v>
      </c>
      <c r="T42" s="648" t="s">
        <v>221</v>
      </c>
      <c r="U42" s="648">
        <v>0</v>
      </c>
      <c r="V42" s="648">
        <v>0</v>
      </c>
      <c r="W42" s="648">
        <v>0</v>
      </c>
      <c r="X42" s="648">
        <v>0</v>
      </c>
      <c r="Y42" s="648">
        <v>0</v>
      </c>
      <c r="Z42" s="648">
        <v>0</v>
      </c>
      <c r="AA42" s="648">
        <v>0</v>
      </c>
      <c r="AB42" s="628">
        <v>224.39309843643383</v>
      </c>
      <c r="AC42" s="628">
        <v>537.69666983824709</v>
      </c>
      <c r="AD42" s="628">
        <v>632.2522521982537</v>
      </c>
      <c r="AE42" s="628">
        <v>650.59885773079236</v>
      </c>
      <c r="AF42" s="628">
        <v>719.75144781497636</v>
      </c>
      <c r="AG42" s="628">
        <v>827.00852631289445</v>
      </c>
      <c r="AH42" s="628">
        <v>922.97538602155794</v>
      </c>
      <c r="AI42" s="628">
        <v>1023.5528168770046</v>
      </c>
      <c r="AJ42" s="628">
        <v>1113.8287031448069</v>
      </c>
      <c r="AK42" s="628">
        <v>1203.0905886777985</v>
      </c>
      <c r="AL42" s="628">
        <v>1264.4400000000003</v>
      </c>
      <c r="AM42" s="628">
        <v>1807.3757519999992</v>
      </c>
      <c r="AN42" s="628">
        <v>2403.3232942719978</v>
      </c>
      <c r="AO42" s="628">
        <v>2345.0154886322912</v>
      </c>
      <c r="AP42" s="628">
        <v>1815.2999999999993</v>
      </c>
      <c r="AQ42" s="628">
        <v>1657.7999999999995</v>
      </c>
      <c r="AR42" s="628">
        <v>1662.2999999999995</v>
      </c>
      <c r="AS42" s="628">
        <v>1621.7999999999995</v>
      </c>
      <c r="AT42" s="629">
        <v>1545.2999999999995</v>
      </c>
      <c r="AU42" s="629">
        <v>1439.9999999999995</v>
      </c>
      <c r="AV42" s="629">
        <v>1311.2999999999995</v>
      </c>
      <c r="AW42" s="629">
        <v>1217.6999999999996</v>
      </c>
      <c r="AX42" s="629">
        <v>1130.7811256005484</v>
      </c>
      <c r="AY42" s="629">
        <v>1050.0664810827332</v>
      </c>
      <c r="AZ42" s="629">
        <v>975.1132113280288</v>
      </c>
    </row>
    <row r="43" spans="1:67" s="1" customFormat="1" x14ac:dyDescent="0.2">
      <c r="A43" s="631" t="s">
        <v>222</v>
      </c>
      <c r="B43" s="648" t="s">
        <v>221</v>
      </c>
      <c r="C43" s="648" t="s">
        <v>221</v>
      </c>
      <c r="D43" s="648" t="s">
        <v>221</v>
      </c>
      <c r="E43" s="648" t="s">
        <v>221</v>
      </c>
      <c r="F43" s="648" t="s">
        <v>221</v>
      </c>
      <c r="G43" s="648" t="s">
        <v>221</v>
      </c>
      <c r="H43" s="648" t="s">
        <v>221</v>
      </c>
      <c r="I43" s="648" t="s">
        <v>221</v>
      </c>
      <c r="J43" s="648" t="s">
        <v>221</v>
      </c>
      <c r="K43" s="648" t="s">
        <v>221</v>
      </c>
      <c r="L43" s="648" t="s">
        <v>221</v>
      </c>
      <c r="M43" s="648" t="s">
        <v>221</v>
      </c>
      <c r="N43" s="648" t="s">
        <v>221</v>
      </c>
      <c r="O43" s="648" t="s">
        <v>221</v>
      </c>
      <c r="P43" s="648" t="s">
        <v>221</v>
      </c>
      <c r="Q43" s="648" t="s">
        <v>221</v>
      </c>
      <c r="R43" s="648" t="s">
        <v>221</v>
      </c>
      <c r="S43" s="648" t="s">
        <v>221</v>
      </c>
      <c r="T43" s="648" t="s">
        <v>221</v>
      </c>
      <c r="U43" s="632">
        <v>4605.2334070923189</v>
      </c>
      <c r="V43" s="632">
        <v>5136.9616323910468</v>
      </c>
      <c r="W43" s="632">
        <v>5601.6870992386403</v>
      </c>
      <c r="X43" s="632">
        <v>7440.7167484960055</v>
      </c>
      <c r="Y43" s="632">
        <v>10030.464223323779</v>
      </c>
      <c r="Z43" s="632">
        <v>12160.426917525849</v>
      </c>
      <c r="AA43" s="632">
        <v>13729.379015281143</v>
      </c>
      <c r="AB43" s="632">
        <v>15143.069060294785</v>
      </c>
      <c r="AC43" s="632">
        <v>16725.175521183934</v>
      </c>
      <c r="AD43" s="632">
        <v>17909.244105903635</v>
      </c>
      <c r="AE43" s="632">
        <v>18934.554625897996</v>
      </c>
      <c r="AF43" s="632">
        <v>20487.285161470514</v>
      </c>
      <c r="AG43" s="632">
        <v>23305.664798134585</v>
      </c>
      <c r="AH43" s="632">
        <v>26231.658985392758</v>
      </c>
      <c r="AI43" s="632">
        <v>29619.731087110689</v>
      </c>
      <c r="AJ43" s="632">
        <v>32026.414522400508</v>
      </c>
      <c r="AK43" s="632">
        <v>36122.658403282527</v>
      </c>
      <c r="AL43" s="632">
        <v>40632.851172375973</v>
      </c>
      <c r="AM43" s="632">
        <v>44187.62362442723</v>
      </c>
      <c r="AN43" s="632">
        <v>49098.578374920726</v>
      </c>
      <c r="AO43" s="632">
        <v>52780.704093022927</v>
      </c>
      <c r="AP43" s="632">
        <v>53389.203033300044</v>
      </c>
      <c r="AQ43" s="632">
        <v>53185.371287462323</v>
      </c>
      <c r="AR43" s="632">
        <v>54556.958965255653</v>
      </c>
      <c r="AS43" s="632">
        <v>54483.67125667759</v>
      </c>
      <c r="AT43" s="632">
        <v>55237.7328564458</v>
      </c>
      <c r="AU43" s="632">
        <v>56916.29198610293</v>
      </c>
      <c r="AV43" s="632">
        <v>58224.723268884736</v>
      </c>
      <c r="AW43" s="632">
        <v>59563.899115638007</v>
      </c>
      <c r="AX43" s="632">
        <v>60801.561035595136</v>
      </c>
      <c r="AY43" s="632">
        <v>61372.203637423343</v>
      </c>
      <c r="AZ43" s="632">
        <v>61630.796553643944</v>
      </c>
    </row>
    <row r="44" spans="1:67" s="1" customFormat="1" ht="25.5" customHeight="1" x14ac:dyDescent="0.2">
      <c r="A44" s="644" t="s">
        <v>732</v>
      </c>
      <c r="B44" s="624" t="s">
        <v>60</v>
      </c>
      <c r="C44" s="624" t="s">
        <v>61</v>
      </c>
      <c r="D44" s="624" t="s">
        <v>62</v>
      </c>
      <c r="E44" s="624" t="s">
        <v>63</v>
      </c>
      <c r="F44" s="624" t="s">
        <v>64</v>
      </c>
      <c r="G44" s="624" t="s">
        <v>65</v>
      </c>
      <c r="H44" s="624" t="s">
        <v>66</v>
      </c>
      <c r="I44" s="624" t="s">
        <v>67</v>
      </c>
      <c r="J44" s="624" t="s">
        <v>68</v>
      </c>
      <c r="K44" s="624" t="s">
        <v>69</v>
      </c>
      <c r="L44" s="624" t="s">
        <v>70</v>
      </c>
      <c r="M44" s="624" t="s">
        <v>71</v>
      </c>
      <c r="N44" s="624" t="s">
        <v>72</v>
      </c>
      <c r="O44" s="624" t="s">
        <v>73</v>
      </c>
      <c r="P44" s="624" t="s">
        <v>74</v>
      </c>
      <c r="Q44" s="624" t="s">
        <v>75</v>
      </c>
      <c r="R44" s="624" t="s">
        <v>76</v>
      </c>
      <c r="S44" s="624" t="s">
        <v>77</v>
      </c>
      <c r="T44" s="624" t="s">
        <v>78</v>
      </c>
      <c r="U44" s="624" t="s">
        <v>79</v>
      </c>
      <c r="V44" s="624" t="s">
        <v>80</v>
      </c>
      <c r="W44" s="624" t="s">
        <v>81</v>
      </c>
      <c r="X44" s="624" t="s">
        <v>82</v>
      </c>
      <c r="Y44" s="624" t="s">
        <v>83</v>
      </c>
      <c r="Z44" s="624" t="s">
        <v>84</v>
      </c>
      <c r="AA44" s="624" t="s">
        <v>85</v>
      </c>
      <c r="AB44" s="624" t="s">
        <v>86</v>
      </c>
      <c r="AC44" s="624" t="s">
        <v>87</v>
      </c>
      <c r="AD44" s="624" t="s">
        <v>88</v>
      </c>
      <c r="AE44" s="624" t="s">
        <v>89</v>
      </c>
      <c r="AF44" s="624" t="s">
        <v>90</v>
      </c>
      <c r="AG44" s="624" t="s">
        <v>91</v>
      </c>
      <c r="AH44" s="624" t="s">
        <v>92</v>
      </c>
      <c r="AI44" s="624" t="s">
        <v>93</v>
      </c>
      <c r="AJ44" s="624" t="s">
        <v>94</v>
      </c>
      <c r="AK44" s="624" t="s">
        <v>95</v>
      </c>
      <c r="AL44" s="624" t="s">
        <v>96</v>
      </c>
      <c r="AM44" s="624" t="s">
        <v>97</v>
      </c>
      <c r="AN44" s="624" t="s">
        <v>98</v>
      </c>
      <c r="AO44" s="624" t="s">
        <v>99</v>
      </c>
      <c r="AP44" s="624" t="s">
        <v>100</v>
      </c>
      <c r="AQ44" s="624" t="s">
        <v>101</v>
      </c>
      <c r="AR44" s="624" t="s">
        <v>102</v>
      </c>
      <c r="AS44" s="625" t="s">
        <v>217</v>
      </c>
      <c r="AT44" s="625" t="s">
        <v>104</v>
      </c>
      <c r="AU44" s="625" t="s">
        <v>218</v>
      </c>
      <c r="AV44" s="625" t="s">
        <v>106</v>
      </c>
      <c r="AW44" s="625" t="s">
        <v>140</v>
      </c>
      <c r="AX44" s="625" t="s">
        <v>141</v>
      </c>
      <c r="AY44" s="625" t="s">
        <v>251</v>
      </c>
      <c r="AZ44" s="625" t="s">
        <v>733</v>
      </c>
    </row>
    <row r="45" spans="1:67" s="1" customFormat="1" x14ac:dyDescent="0.2">
      <c r="A45" s="630" t="s">
        <v>219</v>
      </c>
      <c r="B45" s="648" t="s">
        <v>221</v>
      </c>
      <c r="C45" s="648" t="s">
        <v>221</v>
      </c>
      <c r="D45" s="648" t="s">
        <v>221</v>
      </c>
      <c r="E45" s="648" t="s">
        <v>221</v>
      </c>
      <c r="F45" s="648" t="s">
        <v>221</v>
      </c>
      <c r="G45" s="648" t="s">
        <v>221</v>
      </c>
      <c r="H45" s="648" t="s">
        <v>221</v>
      </c>
      <c r="I45" s="648" t="s">
        <v>221</v>
      </c>
      <c r="J45" s="648" t="s">
        <v>221</v>
      </c>
      <c r="K45" s="648" t="s">
        <v>221</v>
      </c>
      <c r="L45" s="648" t="s">
        <v>221</v>
      </c>
      <c r="M45" s="648" t="s">
        <v>221</v>
      </c>
      <c r="N45" s="648" t="s">
        <v>221</v>
      </c>
      <c r="O45" s="648" t="s">
        <v>221</v>
      </c>
      <c r="P45" s="648" t="s">
        <v>221</v>
      </c>
      <c r="Q45" s="648" t="s">
        <v>221</v>
      </c>
      <c r="R45" s="648" t="s">
        <v>221</v>
      </c>
      <c r="S45" s="648" t="s">
        <v>221</v>
      </c>
      <c r="T45" s="648" t="s">
        <v>221</v>
      </c>
      <c r="U45" s="628">
        <v>3833.4943035452061</v>
      </c>
      <c r="V45" s="628">
        <v>4278.7308154327511</v>
      </c>
      <c r="W45" s="628">
        <v>4686.0376684969069</v>
      </c>
      <c r="X45" s="628">
        <v>5251.1441219314602</v>
      </c>
      <c r="Y45" s="628">
        <v>5757.1568919185711</v>
      </c>
      <c r="Z45" s="628">
        <v>6185.7737288132457</v>
      </c>
      <c r="AA45" s="628">
        <v>6936.1010687802391</v>
      </c>
      <c r="AB45" s="628">
        <v>7853.3117535340698</v>
      </c>
      <c r="AC45" s="628">
        <v>8677.5770984369137</v>
      </c>
      <c r="AD45" s="628">
        <v>9524.3607347806301</v>
      </c>
      <c r="AE45" s="628">
        <v>9805.4781078096603</v>
      </c>
      <c r="AF45" s="628">
        <v>9875.9557638841725</v>
      </c>
      <c r="AG45" s="628">
        <v>9810.3158467207286</v>
      </c>
      <c r="AH45" s="628">
        <v>10273.526879776457</v>
      </c>
      <c r="AI45" s="628">
        <v>11285.635803808071</v>
      </c>
      <c r="AJ45" s="628">
        <v>12367.193892999947</v>
      </c>
      <c r="AK45" s="628">
        <v>13555.513043664083</v>
      </c>
      <c r="AL45" s="628">
        <v>14751.969828965675</v>
      </c>
      <c r="AM45" s="628">
        <v>15213.505293945189</v>
      </c>
      <c r="AN45" s="628">
        <v>16429.131651671836</v>
      </c>
      <c r="AO45" s="628">
        <v>17352.486423812592</v>
      </c>
      <c r="AP45" s="628">
        <v>17722.138259089821</v>
      </c>
      <c r="AQ45" s="628">
        <v>18165.107166708698</v>
      </c>
      <c r="AR45" s="628">
        <v>18347.440670543012</v>
      </c>
      <c r="AS45" s="628">
        <v>18534.632659661918</v>
      </c>
      <c r="AT45" s="629">
        <v>18803.716427498424</v>
      </c>
      <c r="AU45" s="629">
        <v>19284.011475966952</v>
      </c>
      <c r="AV45" s="629">
        <v>19859.190216077815</v>
      </c>
      <c r="AW45" s="629">
        <v>20330.683456306171</v>
      </c>
      <c r="AX45" s="629">
        <v>20645.652001402672</v>
      </c>
      <c r="AY45" s="629">
        <v>20490.289953034197</v>
      </c>
      <c r="AZ45" s="629">
        <v>20138.621446837788</v>
      </c>
    </row>
    <row r="46" spans="1:67" s="1" customFormat="1" x14ac:dyDescent="0.2">
      <c r="A46" s="630" t="s">
        <v>223</v>
      </c>
      <c r="B46" s="648" t="s">
        <v>221</v>
      </c>
      <c r="C46" s="648" t="s">
        <v>221</v>
      </c>
      <c r="D46" s="648" t="s">
        <v>221</v>
      </c>
      <c r="E46" s="648" t="s">
        <v>221</v>
      </c>
      <c r="F46" s="648" t="s">
        <v>221</v>
      </c>
      <c r="G46" s="648" t="s">
        <v>221</v>
      </c>
      <c r="H46" s="648" t="s">
        <v>221</v>
      </c>
      <c r="I46" s="648" t="s">
        <v>221</v>
      </c>
      <c r="J46" s="648" t="s">
        <v>221</v>
      </c>
      <c r="K46" s="648" t="s">
        <v>221</v>
      </c>
      <c r="L46" s="648" t="s">
        <v>221</v>
      </c>
      <c r="M46" s="648" t="s">
        <v>221</v>
      </c>
      <c r="N46" s="648" t="s">
        <v>221</v>
      </c>
      <c r="O46" s="648" t="s">
        <v>221</v>
      </c>
      <c r="P46" s="648" t="s">
        <v>221</v>
      </c>
      <c r="Q46" s="648" t="s">
        <v>221</v>
      </c>
      <c r="R46" s="648" t="s">
        <v>221</v>
      </c>
      <c r="S46" s="648" t="s">
        <v>221</v>
      </c>
      <c r="T46" s="648" t="s">
        <v>221</v>
      </c>
      <c r="U46" s="628">
        <v>5661.5851381328821</v>
      </c>
      <c r="V46" s="628">
        <v>5843.6182044983334</v>
      </c>
      <c r="W46" s="628">
        <v>6006.6275162794691</v>
      </c>
      <c r="X46" s="628">
        <v>8590.4862848520697</v>
      </c>
      <c r="Y46" s="628">
        <v>12471.713687024167</v>
      </c>
      <c r="Z46" s="628">
        <v>15330.079956944379</v>
      </c>
      <c r="AA46" s="628">
        <v>16672.979003487711</v>
      </c>
      <c r="AB46" s="628">
        <v>17198.887565301335</v>
      </c>
      <c r="AC46" s="628">
        <v>18101.66114340827</v>
      </c>
      <c r="AD46" s="628">
        <v>18440.898717120432</v>
      </c>
      <c r="AE46" s="628">
        <v>18811.91616273388</v>
      </c>
      <c r="AF46" s="628">
        <v>20205.514045774104</v>
      </c>
      <c r="AG46" s="628">
        <v>23877.741534254354</v>
      </c>
      <c r="AH46" s="628">
        <v>26825.392483864794</v>
      </c>
      <c r="AI46" s="628">
        <v>29569.11801630913</v>
      </c>
      <c r="AJ46" s="628">
        <v>30365.178647042907</v>
      </c>
      <c r="AK46" s="628">
        <v>33226.524972907639</v>
      </c>
      <c r="AL46" s="628">
        <v>36551.201595525963</v>
      </c>
      <c r="AM46" s="628">
        <v>37980.122276963011</v>
      </c>
      <c r="AN46" s="628">
        <v>42403.698489645532</v>
      </c>
      <c r="AO46" s="628">
        <v>45185.181165296977</v>
      </c>
      <c r="AP46" s="628">
        <v>44280.648377353427</v>
      </c>
      <c r="AQ46" s="628">
        <v>42527.31104200329</v>
      </c>
      <c r="AR46" s="628">
        <v>43057.571047649886</v>
      </c>
      <c r="AS46" s="628">
        <v>41853.074833995168</v>
      </c>
      <c r="AT46" s="629">
        <v>42462.651943409102</v>
      </c>
      <c r="AU46" s="629">
        <v>43233.117814744764</v>
      </c>
      <c r="AV46" s="629">
        <v>42942.576703346123</v>
      </c>
      <c r="AW46" s="629">
        <v>42504.218772731947</v>
      </c>
      <c r="AX46" s="629">
        <v>42475.908683942427</v>
      </c>
      <c r="AY46" s="629">
        <v>42542.792849946192</v>
      </c>
      <c r="AZ46" s="629">
        <v>40397.276644819729</v>
      </c>
    </row>
    <row r="47" spans="1:67" s="1" customFormat="1" x14ac:dyDescent="0.2">
      <c r="A47" s="630" t="s">
        <v>203</v>
      </c>
      <c r="B47" s="648" t="s">
        <v>221</v>
      </c>
      <c r="C47" s="648" t="s">
        <v>221</v>
      </c>
      <c r="D47" s="648" t="s">
        <v>221</v>
      </c>
      <c r="E47" s="648" t="s">
        <v>221</v>
      </c>
      <c r="F47" s="648" t="s">
        <v>221</v>
      </c>
      <c r="G47" s="648" t="s">
        <v>221</v>
      </c>
      <c r="H47" s="648" t="s">
        <v>221</v>
      </c>
      <c r="I47" s="648" t="s">
        <v>221</v>
      </c>
      <c r="J47" s="648" t="s">
        <v>221</v>
      </c>
      <c r="K47" s="648" t="s">
        <v>221</v>
      </c>
      <c r="L47" s="648" t="s">
        <v>221</v>
      </c>
      <c r="M47" s="648" t="s">
        <v>221</v>
      </c>
      <c r="N47" s="648" t="s">
        <v>221</v>
      </c>
      <c r="O47" s="648" t="s">
        <v>221</v>
      </c>
      <c r="P47" s="648" t="s">
        <v>221</v>
      </c>
      <c r="Q47" s="648" t="s">
        <v>221</v>
      </c>
      <c r="R47" s="648" t="s">
        <v>221</v>
      </c>
      <c r="S47" s="648" t="s">
        <v>221</v>
      </c>
      <c r="T47" s="648" t="s">
        <v>221</v>
      </c>
      <c r="U47" s="628">
        <v>52.587706904972087</v>
      </c>
      <c r="V47" s="628">
        <v>97.639919342058334</v>
      </c>
      <c r="W47" s="628">
        <v>126.21687709600053</v>
      </c>
      <c r="X47" s="628">
        <v>111.38701425427423</v>
      </c>
      <c r="Y47" s="628">
        <v>110.90601076067004</v>
      </c>
      <c r="Z47" s="628">
        <v>105.60879352045247</v>
      </c>
      <c r="AA47" s="628">
        <v>101.88125195595656</v>
      </c>
      <c r="AB47" s="628">
        <v>134.80146237804632</v>
      </c>
      <c r="AC47" s="628">
        <v>130.70742900844593</v>
      </c>
      <c r="AD47" s="628">
        <v>135.2596513315228</v>
      </c>
      <c r="AE47" s="628">
        <v>153.82230611307307</v>
      </c>
      <c r="AF47" s="628">
        <v>163.63809767792904</v>
      </c>
      <c r="AG47" s="628">
        <v>169.87196852756227</v>
      </c>
      <c r="AH47" s="628">
        <v>172.24365223709532</v>
      </c>
      <c r="AI47" s="628">
        <v>165.39666101155535</v>
      </c>
      <c r="AJ47" s="628">
        <v>157.45531169148811</v>
      </c>
      <c r="AK47" s="628">
        <v>153.2560842390107</v>
      </c>
      <c r="AL47" s="628">
        <v>146.40644867788461</v>
      </c>
      <c r="AM47" s="628">
        <v>144.11396539927262</v>
      </c>
      <c r="AN47" s="628">
        <v>145.40330654192007</v>
      </c>
      <c r="AO47" s="628">
        <v>136.86803995695553</v>
      </c>
      <c r="AP47" s="628">
        <v>125.08138525735944</v>
      </c>
      <c r="AQ47" s="628">
        <v>121.13088997380187</v>
      </c>
      <c r="AR47" s="628">
        <v>120.7880638069005</v>
      </c>
      <c r="AS47" s="628">
        <v>118.43121960127517</v>
      </c>
      <c r="AT47" s="629">
        <v>117.57679383220615</v>
      </c>
      <c r="AU47" s="629">
        <v>116.08907156234612</v>
      </c>
      <c r="AV47" s="629">
        <v>113.66349494330942</v>
      </c>
      <c r="AW47" s="629">
        <v>126.5826135366995</v>
      </c>
      <c r="AX47" s="629">
        <v>123.29954618085951</v>
      </c>
      <c r="AY47" s="629">
        <v>123.00215961247399</v>
      </c>
      <c r="AZ47" s="629">
        <v>119.7852506584</v>
      </c>
    </row>
    <row r="48" spans="1:67" s="1" customFormat="1" x14ac:dyDescent="0.2">
      <c r="A48" s="630" t="s">
        <v>127</v>
      </c>
      <c r="B48" s="648" t="s">
        <v>221</v>
      </c>
      <c r="C48" s="648" t="s">
        <v>221</v>
      </c>
      <c r="D48" s="648" t="s">
        <v>221</v>
      </c>
      <c r="E48" s="648" t="s">
        <v>221</v>
      </c>
      <c r="F48" s="648" t="s">
        <v>221</v>
      </c>
      <c r="G48" s="648" t="s">
        <v>221</v>
      </c>
      <c r="H48" s="648" t="s">
        <v>221</v>
      </c>
      <c r="I48" s="648" t="s">
        <v>221</v>
      </c>
      <c r="J48" s="648" t="s">
        <v>221</v>
      </c>
      <c r="K48" s="648" t="s">
        <v>221</v>
      </c>
      <c r="L48" s="648" t="s">
        <v>221</v>
      </c>
      <c r="M48" s="648" t="s">
        <v>221</v>
      </c>
      <c r="N48" s="648" t="s">
        <v>221</v>
      </c>
      <c r="O48" s="648" t="s">
        <v>221</v>
      </c>
      <c r="P48" s="648" t="s">
        <v>221</v>
      </c>
      <c r="Q48" s="648" t="s">
        <v>221</v>
      </c>
      <c r="R48" s="648" t="s">
        <v>221</v>
      </c>
      <c r="S48" s="648" t="s">
        <v>221</v>
      </c>
      <c r="T48" s="648" t="s">
        <v>221</v>
      </c>
      <c r="U48" s="648">
        <v>0</v>
      </c>
      <c r="V48" s="648">
        <v>0</v>
      </c>
      <c r="W48" s="648">
        <v>0</v>
      </c>
      <c r="X48" s="648">
        <v>0</v>
      </c>
      <c r="Y48" s="648">
        <v>0</v>
      </c>
      <c r="Z48" s="648">
        <v>0</v>
      </c>
      <c r="AA48" s="648">
        <v>0</v>
      </c>
      <c r="AB48" s="628">
        <v>378.83986220137371</v>
      </c>
      <c r="AC48" s="628">
        <v>893.86298543601117</v>
      </c>
      <c r="AD48" s="628">
        <v>1028.3396925459833</v>
      </c>
      <c r="AE48" s="628">
        <v>1023.7675521446739</v>
      </c>
      <c r="AF48" s="628">
        <v>1101.2481638307406</v>
      </c>
      <c r="AG48" s="628">
        <v>1245.661480683741</v>
      </c>
      <c r="AH48" s="628">
        <v>1359.2317410340304</v>
      </c>
      <c r="AI48" s="628">
        <v>1468.248315453478</v>
      </c>
      <c r="AJ48" s="628">
        <v>1545.3874228937448</v>
      </c>
      <c r="AK48" s="628">
        <v>1617.0707183235274</v>
      </c>
      <c r="AL48" s="628">
        <v>1652.4645600023152</v>
      </c>
      <c r="AM48" s="628">
        <v>2274.6761889961585</v>
      </c>
      <c r="AN48" s="628">
        <v>3035.5067566381713</v>
      </c>
      <c r="AO48" s="628">
        <v>2914.0626580084563</v>
      </c>
      <c r="AP48" s="628">
        <v>2186.7788200356536</v>
      </c>
      <c r="AQ48" s="628">
        <v>1956.5583856720993</v>
      </c>
      <c r="AR48" s="628">
        <v>1933.5475259382631</v>
      </c>
      <c r="AS48" s="628">
        <v>1856.3258059610703</v>
      </c>
      <c r="AT48" s="629">
        <v>1766.666277102486</v>
      </c>
      <c r="AU48" s="629">
        <v>1625.7725816330353</v>
      </c>
      <c r="AV48" s="629">
        <v>1449.5877978133153</v>
      </c>
      <c r="AW48" s="629">
        <v>1314.0221857614479</v>
      </c>
      <c r="AX48" s="629">
        <v>1198.5111364209884</v>
      </c>
      <c r="AY48" s="629">
        <v>1099.3988446356157</v>
      </c>
      <c r="AZ48" s="629">
        <v>975.1132113280288</v>
      </c>
    </row>
    <row r="49" spans="1:52" s="1" customFormat="1" x14ac:dyDescent="0.2">
      <c r="A49" s="631" t="s">
        <v>222</v>
      </c>
      <c r="B49" s="648" t="s">
        <v>221</v>
      </c>
      <c r="C49" s="648" t="s">
        <v>221</v>
      </c>
      <c r="D49" s="648" t="s">
        <v>221</v>
      </c>
      <c r="E49" s="648" t="s">
        <v>221</v>
      </c>
      <c r="F49" s="648" t="s">
        <v>221</v>
      </c>
      <c r="G49" s="648" t="s">
        <v>221</v>
      </c>
      <c r="H49" s="648" t="s">
        <v>221</v>
      </c>
      <c r="I49" s="648" t="s">
        <v>221</v>
      </c>
      <c r="J49" s="648" t="s">
        <v>221</v>
      </c>
      <c r="K49" s="648" t="s">
        <v>221</v>
      </c>
      <c r="L49" s="648" t="s">
        <v>221</v>
      </c>
      <c r="M49" s="648" t="s">
        <v>221</v>
      </c>
      <c r="N49" s="648" t="s">
        <v>221</v>
      </c>
      <c r="O49" s="648" t="s">
        <v>221</v>
      </c>
      <c r="P49" s="648" t="s">
        <v>221</v>
      </c>
      <c r="Q49" s="648" t="s">
        <v>221</v>
      </c>
      <c r="R49" s="648" t="s">
        <v>221</v>
      </c>
      <c r="S49" s="648" t="s">
        <v>221</v>
      </c>
      <c r="T49" s="648" t="s">
        <v>221</v>
      </c>
      <c r="U49" s="632">
        <v>9547.6671485830611</v>
      </c>
      <c r="V49" s="632">
        <v>10219.988939273142</v>
      </c>
      <c r="W49" s="632">
        <v>10818.882061872375</v>
      </c>
      <c r="X49" s="632">
        <v>13953.017421037805</v>
      </c>
      <c r="Y49" s="632">
        <v>18339.776589703408</v>
      </c>
      <c r="Z49" s="632">
        <v>21621.462479278078</v>
      </c>
      <c r="AA49" s="632">
        <v>23710.961324223907</v>
      </c>
      <c r="AB49" s="632">
        <v>25565.840643414824</v>
      </c>
      <c r="AC49" s="632">
        <v>27803.808656289639</v>
      </c>
      <c r="AD49" s="632">
        <v>29128.858795778564</v>
      </c>
      <c r="AE49" s="632">
        <v>29794.984128801287</v>
      </c>
      <c r="AF49" s="632">
        <v>31346.356071166945</v>
      </c>
      <c r="AG49" s="632">
        <v>35103.590830186382</v>
      </c>
      <c r="AH49" s="632">
        <v>38630.394756912377</v>
      </c>
      <c r="AI49" s="632">
        <v>42488.398796582231</v>
      </c>
      <c r="AJ49" s="632">
        <v>44435.215274628084</v>
      </c>
      <c r="AK49" s="632">
        <v>48552.364819134258</v>
      </c>
      <c r="AL49" s="632">
        <v>53102.042433171839</v>
      </c>
      <c r="AM49" s="632">
        <v>55612.417725303625</v>
      </c>
      <c r="AN49" s="632">
        <v>62013.740204497459</v>
      </c>
      <c r="AO49" s="632">
        <v>65588.598287074972</v>
      </c>
      <c r="AP49" s="632">
        <v>64314.646841736263</v>
      </c>
      <c r="AQ49" s="632">
        <v>62770.107484357883</v>
      </c>
      <c r="AR49" s="632">
        <v>63459.347307938064</v>
      </c>
      <c r="AS49" s="632">
        <v>62362.464519219429</v>
      </c>
      <c r="AT49" s="632">
        <v>63150.611441842222</v>
      </c>
      <c r="AU49" s="632">
        <v>64258.990943907098</v>
      </c>
      <c r="AV49" s="632">
        <v>64365.018212180563</v>
      </c>
      <c r="AW49" s="632">
        <v>64275.507028336266</v>
      </c>
      <c r="AX49" s="632">
        <v>64443.371367946951</v>
      </c>
      <c r="AY49" s="632">
        <v>64255.483807228477</v>
      </c>
      <c r="AZ49" s="632">
        <v>61630.796553643944</v>
      </c>
    </row>
    <row r="50" spans="1:52" s="1" customFormat="1" ht="25.5" customHeight="1" x14ac:dyDescent="0.2">
      <c r="A50" s="645" t="s">
        <v>705</v>
      </c>
      <c r="B50" s="624" t="s">
        <v>60</v>
      </c>
      <c r="C50" s="624" t="s">
        <v>61</v>
      </c>
      <c r="D50" s="624" t="s">
        <v>62</v>
      </c>
      <c r="E50" s="624" t="s">
        <v>63</v>
      </c>
      <c r="F50" s="624" t="s">
        <v>64</v>
      </c>
      <c r="G50" s="624" t="s">
        <v>65</v>
      </c>
      <c r="H50" s="624" t="s">
        <v>66</v>
      </c>
      <c r="I50" s="624" t="s">
        <v>67</v>
      </c>
      <c r="J50" s="624" t="s">
        <v>68</v>
      </c>
      <c r="K50" s="624" t="s">
        <v>69</v>
      </c>
      <c r="L50" s="624" t="s">
        <v>70</v>
      </c>
      <c r="M50" s="624" t="s">
        <v>71</v>
      </c>
      <c r="N50" s="624" t="s">
        <v>72</v>
      </c>
      <c r="O50" s="624" t="s">
        <v>73</v>
      </c>
      <c r="P50" s="624" t="s">
        <v>74</v>
      </c>
      <c r="Q50" s="624" t="s">
        <v>75</v>
      </c>
      <c r="R50" s="624" t="s">
        <v>76</v>
      </c>
      <c r="S50" s="624" t="s">
        <v>77</v>
      </c>
      <c r="T50" s="624" t="s">
        <v>78</v>
      </c>
      <c r="U50" s="624" t="s">
        <v>79</v>
      </c>
      <c r="V50" s="624" t="s">
        <v>80</v>
      </c>
      <c r="W50" s="624" t="s">
        <v>81</v>
      </c>
      <c r="X50" s="624" t="s">
        <v>82</v>
      </c>
      <c r="Y50" s="624" t="s">
        <v>83</v>
      </c>
      <c r="Z50" s="624" t="s">
        <v>84</v>
      </c>
      <c r="AA50" s="624" t="s">
        <v>85</v>
      </c>
      <c r="AB50" s="624" t="s">
        <v>86</v>
      </c>
      <c r="AC50" s="624" t="s">
        <v>87</v>
      </c>
      <c r="AD50" s="624" t="s">
        <v>88</v>
      </c>
      <c r="AE50" s="624" t="s">
        <v>89</v>
      </c>
      <c r="AF50" s="624" t="s">
        <v>90</v>
      </c>
      <c r="AG50" s="624" t="s">
        <v>91</v>
      </c>
      <c r="AH50" s="624" t="s">
        <v>92</v>
      </c>
      <c r="AI50" s="624" t="s">
        <v>93</v>
      </c>
      <c r="AJ50" s="624" t="s">
        <v>94</v>
      </c>
      <c r="AK50" s="624" t="s">
        <v>95</v>
      </c>
      <c r="AL50" s="624" t="s">
        <v>96</v>
      </c>
      <c r="AM50" s="624" t="s">
        <v>97</v>
      </c>
      <c r="AN50" s="624" t="s">
        <v>98</v>
      </c>
      <c r="AO50" s="624" t="s">
        <v>99</v>
      </c>
      <c r="AP50" s="624" t="s">
        <v>100</v>
      </c>
      <c r="AQ50" s="624" t="s">
        <v>101</v>
      </c>
      <c r="AR50" s="624" t="s">
        <v>102</v>
      </c>
      <c r="AS50" s="625" t="s">
        <v>217</v>
      </c>
      <c r="AT50" s="625" t="s">
        <v>104</v>
      </c>
      <c r="AU50" s="625" t="s">
        <v>218</v>
      </c>
      <c r="AV50" s="625" t="s">
        <v>106</v>
      </c>
      <c r="AW50" s="625" t="s">
        <v>140</v>
      </c>
      <c r="AX50" s="625" t="s">
        <v>141</v>
      </c>
      <c r="AY50" s="625" t="s">
        <v>251</v>
      </c>
      <c r="AZ50" s="625" t="s">
        <v>733</v>
      </c>
    </row>
    <row r="51" spans="1:52" s="1" customFormat="1" x14ac:dyDescent="0.2">
      <c r="A51" s="627" t="s">
        <v>219</v>
      </c>
      <c r="B51" s="648" t="s">
        <v>221</v>
      </c>
      <c r="C51" s="648" t="s">
        <v>221</v>
      </c>
      <c r="D51" s="648" t="s">
        <v>221</v>
      </c>
      <c r="E51" s="648" t="s">
        <v>221</v>
      </c>
      <c r="F51" s="648" t="s">
        <v>221</v>
      </c>
      <c r="G51" s="648" t="s">
        <v>221</v>
      </c>
      <c r="H51" s="648" t="s">
        <v>221</v>
      </c>
      <c r="I51" s="648" t="s">
        <v>221</v>
      </c>
      <c r="J51" s="648" t="s">
        <v>221</v>
      </c>
      <c r="K51" s="648" t="s">
        <v>221</v>
      </c>
      <c r="L51" s="648" t="s">
        <v>221</v>
      </c>
      <c r="M51" s="648" t="s">
        <v>221</v>
      </c>
      <c r="N51" s="648" t="s">
        <v>221</v>
      </c>
      <c r="O51" s="648" t="s">
        <v>221</v>
      </c>
      <c r="P51" s="648" t="s">
        <v>221</v>
      </c>
      <c r="Q51" s="648" t="s">
        <v>221</v>
      </c>
      <c r="R51" s="648" t="s">
        <v>221</v>
      </c>
      <c r="S51" s="648" t="s">
        <v>221</v>
      </c>
      <c r="T51" s="648" t="s">
        <v>221</v>
      </c>
      <c r="U51" s="634">
        <v>0.40151109625916553</v>
      </c>
      <c r="V51" s="634">
        <v>0.41866295950581134</v>
      </c>
      <c r="W51" s="634">
        <v>0.43313510968118601</v>
      </c>
      <c r="X51" s="634">
        <v>0.37634469760024769</v>
      </c>
      <c r="Y51" s="634">
        <v>0.31391641352658789</v>
      </c>
      <c r="Z51" s="634">
        <v>0.2860941407058688</v>
      </c>
      <c r="AA51" s="634">
        <v>0.29252719760856288</v>
      </c>
      <c r="AB51" s="634">
        <v>0.30717987579872141</v>
      </c>
      <c r="AC51" s="634">
        <v>0.31210030272143724</v>
      </c>
      <c r="AD51" s="634">
        <v>0.32697335661364557</v>
      </c>
      <c r="AE51" s="634">
        <v>0.32909828263110924</v>
      </c>
      <c r="AF51" s="634">
        <v>0.31505913291683335</v>
      </c>
      <c r="AG51" s="634">
        <v>0.2794675876373483</v>
      </c>
      <c r="AH51" s="634">
        <v>0.26594413400184452</v>
      </c>
      <c r="AI51" s="634">
        <v>0.26561687715838067</v>
      </c>
      <c r="AJ51" s="634">
        <v>0.27831965742858572</v>
      </c>
      <c r="AK51" s="634">
        <v>0.27919367252574934</v>
      </c>
      <c r="AL51" s="634">
        <v>0.27780418893549752</v>
      </c>
      <c r="AM51" s="634">
        <v>0.27356309824708541</v>
      </c>
      <c r="AN51" s="634">
        <v>0.26492728220382905</v>
      </c>
      <c r="AO51" s="634">
        <v>0.26456559336521313</v>
      </c>
      <c r="AP51" s="634">
        <v>0.27555369001247848</v>
      </c>
      <c r="AQ51" s="634">
        <v>0.28939104766126755</v>
      </c>
      <c r="AR51" s="634">
        <v>0.28912116888803785</v>
      </c>
      <c r="AS51" s="634">
        <v>0.29720814920567717</v>
      </c>
      <c r="AT51" s="634">
        <v>0.29775984742151668</v>
      </c>
      <c r="AU51" s="634">
        <v>0.30009826162381442</v>
      </c>
      <c r="AV51" s="634">
        <v>0.30854011647462914</v>
      </c>
      <c r="AW51" s="634">
        <v>0.31630529880290575</v>
      </c>
      <c r="AX51" s="634">
        <v>0.3203689000614805</v>
      </c>
      <c r="AY51" s="634">
        <v>0.31888780130434757</v>
      </c>
      <c r="AZ51" s="634">
        <v>0.32676230996477496</v>
      </c>
    </row>
    <row r="52" spans="1:52" s="1" customFormat="1" x14ac:dyDescent="0.2">
      <c r="A52" s="627" t="s">
        <v>223</v>
      </c>
      <c r="B52" s="648" t="s">
        <v>221</v>
      </c>
      <c r="C52" s="648" t="s">
        <v>221</v>
      </c>
      <c r="D52" s="648" t="s">
        <v>221</v>
      </c>
      <c r="E52" s="648" t="s">
        <v>221</v>
      </c>
      <c r="F52" s="648" t="s">
        <v>221</v>
      </c>
      <c r="G52" s="648" t="s">
        <v>221</v>
      </c>
      <c r="H52" s="648" t="s">
        <v>221</v>
      </c>
      <c r="I52" s="648" t="s">
        <v>221</v>
      </c>
      <c r="J52" s="648" t="s">
        <v>221</v>
      </c>
      <c r="K52" s="648" t="s">
        <v>221</v>
      </c>
      <c r="L52" s="648" t="s">
        <v>221</v>
      </c>
      <c r="M52" s="648" t="s">
        <v>221</v>
      </c>
      <c r="N52" s="648" t="s">
        <v>221</v>
      </c>
      <c r="O52" s="648" t="s">
        <v>221</v>
      </c>
      <c r="P52" s="648" t="s">
        <v>221</v>
      </c>
      <c r="Q52" s="648" t="s">
        <v>221</v>
      </c>
      <c r="R52" s="648" t="s">
        <v>221</v>
      </c>
      <c r="S52" s="648" t="s">
        <v>221</v>
      </c>
      <c r="T52" s="648" t="s">
        <v>221</v>
      </c>
      <c r="U52" s="634">
        <v>0.5929809921131467</v>
      </c>
      <c r="V52" s="634">
        <v>0.57178322199964515</v>
      </c>
      <c r="W52" s="634">
        <v>0.55519853917697015</v>
      </c>
      <c r="X52" s="634">
        <v>0.61567229693984871</v>
      </c>
      <c r="Y52" s="634">
        <v>0.68003629302803081</v>
      </c>
      <c r="Z52" s="634">
        <v>0.70902141664268392</v>
      </c>
      <c r="AA52" s="634">
        <v>0.70317600267240288</v>
      </c>
      <c r="AB52" s="634">
        <v>0.67272920164005545</v>
      </c>
      <c r="AC52" s="634">
        <v>0.6510496949242025</v>
      </c>
      <c r="AD52" s="634">
        <v>0.63308002714452161</v>
      </c>
      <c r="AE52" s="634">
        <v>0.63137862673165057</v>
      </c>
      <c r="AF52" s="634">
        <v>0.64458892765400477</v>
      </c>
      <c r="AG52" s="634">
        <v>0.68020794937369589</v>
      </c>
      <c r="AH52" s="634">
        <v>0.69441155475287397</v>
      </c>
      <c r="AI52" s="634">
        <v>0.69593392205421667</v>
      </c>
      <c r="AJ52" s="634">
        <v>0.6833584232544726</v>
      </c>
      <c r="AK52" s="634">
        <v>0.6843441116963519</v>
      </c>
      <c r="AL52" s="634">
        <v>0.68832007057967926</v>
      </c>
      <c r="AM52" s="634">
        <v>0.68294319561082617</v>
      </c>
      <c r="AN52" s="634">
        <v>0.68377908427736256</v>
      </c>
      <c r="AO52" s="634">
        <v>0.68891823190862833</v>
      </c>
      <c r="AP52" s="634">
        <v>0.68850021809678974</v>
      </c>
      <c r="AQ52" s="634">
        <v>0.67750897276384248</v>
      </c>
      <c r="AR52" s="634">
        <v>0.67850636469221703</v>
      </c>
      <c r="AS52" s="634">
        <v>0.67112605565959482</v>
      </c>
      <c r="AT52" s="634">
        <v>0.67240286315382014</v>
      </c>
      <c r="AU52" s="634">
        <v>0.67279484442081861</v>
      </c>
      <c r="AV52" s="634">
        <v>0.66717260238760545</v>
      </c>
      <c r="AW52" s="634">
        <v>0.66128173448703709</v>
      </c>
      <c r="AX52" s="634">
        <v>0.65911990298305889</v>
      </c>
      <c r="AY52" s="634">
        <v>0.66208812585674293</v>
      </c>
      <c r="AZ52" s="634">
        <v>0.65547224608167465</v>
      </c>
    </row>
    <row r="53" spans="1:52" s="1" customFormat="1" x14ac:dyDescent="0.2">
      <c r="A53" s="630" t="s">
        <v>203</v>
      </c>
      <c r="B53" s="648" t="s">
        <v>221</v>
      </c>
      <c r="C53" s="648" t="s">
        <v>221</v>
      </c>
      <c r="D53" s="648" t="s">
        <v>221</v>
      </c>
      <c r="E53" s="648" t="s">
        <v>221</v>
      </c>
      <c r="F53" s="648" t="s">
        <v>221</v>
      </c>
      <c r="G53" s="648" t="s">
        <v>221</v>
      </c>
      <c r="H53" s="648" t="s">
        <v>221</v>
      </c>
      <c r="I53" s="648" t="s">
        <v>221</v>
      </c>
      <c r="J53" s="648" t="s">
        <v>221</v>
      </c>
      <c r="K53" s="648" t="s">
        <v>221</v>
      </c>
      <c r="L53" s="648" t="s">
        <v>221</v>
      </c>
      <c r="M53" s="648" t="s">
        <v>221</v>
      </c>
      <c r="N53" s="648" t="s">
        <v>221</v>
      </c>
      <c r="O53" s="648" t="s">
        <v>221</v>
      </c>
      <c r="P53" s="648" t="s">
        <v>221</v>
      </c>
      <c r="Q53" s="648" t="s">
        <v>221</v>
      </c>
      <c r="R53" s="648" t="s">
        <v>221</v>
      </c>
      <c r="S53" s="648" t="s">
        <v>221</v>
      </c>
      <c r="T53" s="648" t="s">
        <v>221</v>
      </c>
      <c r="U53" s="634">
        <v>5.5079116276876561E-3</v>
      </c>
      <c r="V53" s="634">
        <v>9.5538184945435575E-3</v>
      </c>
      <c r="W53" s="634">
        <v>1.1666351141844018E-2</v>
      </c>
      <c r="X53" s="634">
        <v>7.9830054599035558E-3</v>
      </c>
      <c r="Y53" s="634">
        <v>6.0472934453812575E-3</v>
      </c>
      <c r="Z53" s="634">
        <v>4.88444265144726E-3</v>
      </c>
      <c r="AA53" s="634">
        <v>4.2967997190342206E-3</v>
      </c>
      <c r="AB53" s="634">
        <v>5.2727177744013708E-3</v>
      </c>
      <c r="AC53" s="634">
        <v>4.7010620244244111E-3</v>
      </c>
      <c r="AD53" s="634">
        <v>4.6434929799283797E-3</v>
      </c>
      <c r="AE53" s="634">
        <v>5.1626913257651619E-3</v>
      </c>
      <c r="AF53" s="634">
        <v>5.2203228122086861E-3</v>
      </c>
      <c r="AG53" s="634">
        <v>4.8391621629057238E-3</v>
      </c>
      <c r="AH53" s="634">
        <v>4.4587598268400995E-3</v>
      </c>
      <c r="AI53" s="634">
        <v>3.8927487430959595E-3</v>
      </c>
      <c r="AJ53" s="634">
        <v>3.5434803391487784E-3</v>
      </c>
      <c r="AK53" s="634">
        <v>3.1565112185557892E-3</v>
      </c>
      <c r="AL53" s="634">
        <v>2.7570775429614602E-3</v>
      </c>
      <c r="AM53" s="634">
        <v>2.5913990308984681E-3</v>
      </c>
      <c r="AN53" s="634">
        <v>2.344694999244295E-3</v>
      </c>
      <c r="AO53" s="634">
        <v>2.0867657417817853E-3</v>
      </c>
      <c r="AP53" s="634">
        <v>1.9448351409773938E-3</v>
      </c>
      <c r="AQ53" s="634">
        <v>1.9297543819562092E-3</v>
      </c>
      <c r="AR53" s="634">
        <v>1.903392785002553E-3</v>
      </c>
      <c r="AS53" s="634">
        <v>1.8990785645550613E-3</v>
      </c>
      <c r="AT53" s="634">
        <v>1.8618472750732912E-3</v>
      </c>
      <c r="AU53" s="634">
        <v>1.806580991346137E-3</v>
      </c>
      <c r="AV53" s="634">
        <v>1.7659203415217788E-3</v>
      </c>
      <c r="AW53" s="634">
        <v>1.9693755738230856E-3</v>
      </c>
      <c r="AX53" s="634">
        <v>1.9133006787752671E-3</v>
      </c>
      <c r="AY53" s="634">
        <v>1.9142671150292818E-3</v>
      </c>
      <c r="AZ53" s="634">
        <v>1.9435940691459009E-3</v>
      </c>
    </row>
    <row r="54" spans="1:52" s="1" customFormat="1" x14ac:dyDescent="0.2">
      <c r="A54" s="630" t="s">
        <v>127</v>
      </c>
      <c r="B54" s="648" t="s">
        <v>221</v>
      </c>
      <c r="C54" s="648" t="s">
        <v>221</v>
      </c>
      <c r="D54" s="648" t="s">
        <v>221</v>
      </c>
      <c r="E54" s="648" t="s">
        <v>221</v>
      </c>
      <c r="F54" s="648" t="s">
        <v>221</v>
      </c>
      <c r="G54" s="648" t="s">
        <v>221</v>
      </c>
      <c r="H54" s="648" t="s">
        <v>221</v>
      </c>
      <c r="I54" s="648" t="s">
        <v>221</v>
      </c>
      <c r="J54" s="648" t="s">
        <v>221</v>
      </c>
      <c r="K54" s="648" t="s">
        <v>221</v>
      </c>
      <c r="L54" s="648" t="s">
        <v>221</v>
      </c>
      <c r="M54" s="648" t="s">
        <v>221</v>
      </c>
      <c r="N54" s="648" t="s">
        <v>221</v>
      </c>
      <c r="O54" s="648" t="s">
        <v>221</v>
      </c>
      <c r="P54" s="648" t="s">
        <v>221</v>
      </c>
      <c r="Q54" s="648" t="s">
        <v>221</v>
      </c>
      <c r="R54" s="648" t="s">
        <v>221</v>
      </c>
      <c r="S54" s="648" t="s">
        <v>221</v>
      </c>
      <c r="T54" s="648" t="s">
        <v>221</v>
      </c>
      <c r="U54" s="634">
        <v>0</v>
      </c>
      <c r="V54" s="634">
        <v>0</v>
      </c>
      <c r="W54" s="634">
        <v>0</v>
      </c>
      <c r="X54" s="634">
        <v>0</v>
      </c>
      <c r="Y54" s="634">
        <v>0</v>
      </c>
      <c r="Z54" s="634">
        <v>0</v>
      </c>
      <c r="AA54" s="634">
        <v>0</v>
      </c>
      <c r="AB54" s="634">
        <v>1.4818204786821833E-2</v>
      </c>
      <c r="AC54" s="634">
        <v>3.2148940329935913E-2</v>
      </c>
      <c r="AD54" s="634">
        <v>3.5303123261904552E-2</v>
      </c>
      <c r="AE54" s="634">
        <v>3.4360399311475054E-2</v>
      </c>
      <c r="AF54" s="634">
        <v>3.5131616616953201E-2</v>
      </c>
      <c r="AG54" s="634">
        <v>3.5485300826050198E-2</v>
      </c>
      <c r="AH54" s="634">
        <v>3.5185551418441423E-2</v>
      </c>
      <c r="AI54" s="634">
        <v>3.455645204430683E-2</v>
      </c>
      <c r="AJ54" s="634">
        <v>3.4778438977792925E-2</v>
      </c>
      <c r="AK54" s="634">
        <v>3.3305704559343063E-2</v>
      </c>
      <c r="AL54" s="634">
        <v>3.1118662941861761E-2</v>
      </c>
      <c r="AM54" s="634">
        <v>4.0902307111190056E-2</v>
      </c>
      <c r="AN54" s="634">
        <v>4.8948938519564174E-2</v>
      </c>
      <c r="AO54" s="634">
        <v>4.4429408984376903E-2</v>
      </c>
      <c r="AP54" s="634">
        <v>3.400125674975437E-2</v>
      </c>
      <c r="AQ54" s="634">
        <v>3.1170225192933877E-2</v>
      </c>
      <c r="AR54" s="634">
        <v>3.0469073634742501E-2</v>
      </c>
      <c r="AS54" s="634">
        <v>2.9766716570172928E-2</v>
      </c>
      <c r="AT54" s="634">
        <v>2.7975442149589882E-2</v>
      </c>
      <c r="AU54" s="634">
        <v>2.5300312964020914E-2</v>
      </c>
      <c r="AV54" s="634">
        <v>2.2521360796243704E-2</v>
      </c>
      <c r="AW54" s="634">
        <v>2.0443591136234101E-2</v>
      </c>
      <c r="AX54" s="634">
        <v>1.8597896276685295E-2</v>
      </c>
      <c r="AY54" s="634">
        <v>1.7109805723880298E-2</v>
      </c>
      <c r="AZ54" s="634">
        <v>1.58218498844045E-2</v>
      </c>
    </row>
    <row r="55" spans="1:52" s="1" customFormat="1" ht="13.5" thickBot="1" x14ac:dyDescent="0.25">
      <c r="A55" s="646" t="s">
        <v>222</v>
      </c>
      <c r="B55" s="649" t="s">
        <v>221</v>
      </c>
      <c r="C55" s="649" t="s">
        <v>221</v>
      </c>
      <c r="D55" s="649" t="s">
        <v>221</v>
      </c>
      <c r="E55" s="649" t="s">
        <v>221</v>
      </c>
      <c r="F55" s="649" t="s">
        <v>221</v>
      </c>
      <c r="G55" s="649" t="s">
        <v>221</v>
      </c>
      <c r="H55" s="649" t="s">
        <v>221</v>
      </c>
      <c r="I55" s="649" t="s">
        <v>221</v>
      </c>
      <c r="J55" s="649" t="s">
        <v>221</v>
      </c>
      <c r="K55" s="649" t="s">
        <v>221</v>
      </c>
      <c r="L55" s="649" t="s">
        <v>221</v>
      </c>
      <c r="M55" s="649" t="s">
        <v>221</v>
      </c>
      <c r="N55" s="649" t="s">
        <v>221</v>
      </c>
      <c r="O55" s="649" t="s">
        <v>221</v>
      </c>
      <c r="P55" s="649" t="s">
        <v>221</v>
      </c>
      <c r="Q55" s="649" t="s">
        <v>221</v>
      </c>
      <c r="R55" s="649" t="s">
        <v>221</v>
      </c>
      <c r="S55" s="649" t="s">
        <v>221</v>
      </c>
      <c r="T55" s="649" t="s">
        <v>221</v>
      </c>
      <c r="U55" s="647">
        <v>1</v>
      </c>
      <c r="V55" s="647">
        <v>1</v>
      </c>
      <c r="W55" s="647">
        <v>1</v>
      </c>
      <c r="X55" s="647">
        <v>1</v>
      </c>
      <c r="Y55" s="647">
        <v>1</v>
      </c>
      <c r="Z55" s="647">
        <v>1</v>
      </c>
      <c r="AA55" s="647">
        <v>1</v>
      </c>
      <c r="AB55" s="647">
        <v>1</v>
      </c>
      <c r="AC55" s="647">
        <v>1</v>
      </c>
      <c r="AD55" s="647">
        <v>1</v>
      </c>
      <c r="AE55" s="647">
        <v>1</v>
      </c>
      <c r="AF55" s="647">
        <v>1</v>
      </c>
      <c r="AG55" s="647">
        <v>1</v>
      </c>
      <c r="AH55" s="647">
        <v>1</v>
      </c>
      <c r="AI55" s="647">
        <v>1</v>
      </c>
      <c r="AJ55" s="647">
        <v>1</v>
      </c>
      <c r="AK55" s="647">
        <v>1</v>
      </c>
      <c r="AL55" s="647">
        <v>1</v>
      </c>
      <c r="AM55" s="647">
        <v>1</v>
      </c>
      <c r="AN55" s="647">
        <v>1</v>
      </c>
      <c r="AO55" s="647">
        <v>1</v>
      </c>
      <c r="AP55" s="647">
        <v>1</v>
      </c>
      <c r="AQ55" s="647">
        <v>1</v>
      </c>
      <c r="AR55" s="647">
        <v>1</v>
      </c>
      <c r="AS55" s="647">
        <v>1</v>
      </c>
      <c r="AT55" s="647">
        <v>1</v>
      </c>
      <c r="AU55" s="647">
        <v>1</v>
      </c>
      <c r="AV55" s="647">
        <v>1</v>
      </c>
      <c r="AW55" s="647">
        <v>1</v>
      </c>
      <c r="AX55" s="647">
        <v>1</v>
      </c>
      <c r="AY55" s="647">
        <v>1</v>
      </c>
      <c r="AZ55" s="647">
        <v>1</v>
      </c>
    </row>
    <row r="56" spans="1:52" ht="26.25" customHeight="1" x14ac:dyDescent="0.2">
      <c r="A56" s="79" t="s">
        <v>224</v>
      </c>
    </row>
    <row r="57" spans="1:52" ht="27.75" customHeight="1" x14ac:dyDescent="0.2">
      <c r="A57" s="79" t="s">
        <v>225</v>
      </c>
    </row>
    <row r="58" spans="1:52" ht="33.75" customHeight="1" x14ac:dyDescent="0.2">
      <c r="A58" s="80" t="s">
        <v>722</v>
      </c>
    </row>
    <row r="59" spans="1:52" ht="12" x14ac:dyDescent="0.2">
      <c r="A59" s="8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57</vt:i4>
      </vt:variant>
      <vt:variant>
        <vt:lpstr>Named Ranges</vt:lpstr>
      </vt:variant>
      <vt:variant>
        <vt:i4>1</vt:i4>
      </vt:variant>
    </vt:vector>
  </HeadingPairs>
  <TitlesOfParts>
    <vt:vector size="58" baseType="lpstr">
      <vt:lpstr>List of Figures and Tables</vt:lpstr>
      <vt:lpstr>Table 1</vt:lpstr>
      <vt:lpstr>Table 1_UG</vt:lpstr>
      <vt:lpstr>Table 1_GRAD</vt:lpstr>
      <vt:lpstr>Table 2</vt:lpstr>
      <vt:lpstr>Table 2_UG</vt:lpstr>
      <vt:lpstr>Table 2_GRAD</vt:lpstr>
      <vt:lpstr>Table 3</vt:lpstr>
      <vt:lpstr>Table 4</vt:lpstr>
      <vt:lpstr>Table 5</vt:lpstr>
      <vt:lpstr>Table 6</vt:lpstr>
      <vt:lpstr>Table 7</vt:lpstr>
      <vt:lpstr>Table 8</vt:lpstr>
      <vt:lpstr>Table A1</vt:lpstr>
      <vt:lpstr>Fig SA-1</vt:lpstr>
      <vt:lpstr>Fig SA-2</vt:lpstr>
      <vt:lpstr>Fig SA-3</vt:lpstr>
      <vt:lpstr>Fig SA-4</vt:lpstr>
      <vt:lpstr>Fig SA-5</vt:lpstr>
      <vt:lpstr>Fig SA-6</vt:lpstr>
      <vt:lpstr>Fig SA-7</vt:lpstr>
      <vt:lpstr>Fig SA-8</vt:lpstr>
      <vt:lpstr>Fig SA-9A</vt:lpstr>
      <vt:lpstr>Fig SA-9B</vt:lpstr>
      <vt:lpstr>Fig SA-10</vt:lpstr>
      <vt:lpstr>Fig SA-11</vt:lpstr>
      <vt:lpstr>Fig SA-12A</vt:lpstr>
      <vt:lpstr>Fig SA-12B</vt:lpstr>
      <vt:lpstr>Fig SA-13A</vt:lpstr>
      <vt:lpstr>Fig SA-13B</vt:lpstr>
      <vt:lpstr>Fig SA-14A</vt:lpstr>
      <vt:lpstr>Fig SA-14B</vt:lpstr>
      <vt:lpstr>SA-15A</vt:lpstr>
      <vt:lpstr>SA-15B</vt:lpstr>
      <vt:lpstr>Fig SA-16</vt:lpstr>
      <vt:lpstr>Fig SA-17A</vt:lpstr>
      <vt:lpstr>Fig SA-17B</vt:lpstr>
      <vt:lpstr>Fig SA-18A</vt:lpstr>
      <vt:lpstr>Fig SA-18B</vt:lpstr>
      <vt:lpstr>Fig SA-19A</vt:lpstr>
      <vt:lpstr>Fig SA-19B</vt:lpstr>
      <vt:lpstr>Fig SA-20A</vt:lpstr>
      <vt:lpstr>Fig SA-20B</vt:lpstr>
      <vt:lpstr>OLD FIGURES &gt;</vt:lpstr>
      <vt:lpstr>Fig SA-20A (2021)</vt:lpstr>
      <vt:lpstr>Fig SA-20B (2021)</vt:lpstr>
      <vt:lpstr>Fig 13A (2020)</vt:lpstr>
      <vt:lpstr>Fig 13B (2020)</vt:lpstr>
      <vt:lpstr>Fig 15A (2019)</vt:lpstr>
      <vt:lpstr>Fig 15B (2019)</vt:lpstr>
      <vt:lpstr>Fig 16 (2019)</vt:lpstr>
      <vt:lpstr>Fig 17 (2019)</vt:lpstr>
      <vt:lpstr>Fig 18 (2019)</vt:lpstr>
      <vt:lpstr>Fig 19 (2019)</vt:lpstr>
      <vt:lpstr>Fig 25A (2019)</vt:lpstr>
      <vt:lpstr>Fig 25B (2019)</vt:lpstr>
      <vt:lpstr>Fig 16 (2018)</vt:lpstr>
      <vt:lpstr>'List of Figures and Tables'!_MailAutoSig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Pender, Matea</dc:creator>
  <cp:lastModifiedBy>Pender, Matea</cp:lastModifiedBy>
  <dcterms:created xsi:type="dcterms:W3CDTF">2021-10-05T19:28:24Z</dcterms:created>
  <dcterms:modified xsi:type="dcterms:W3CDTF">2022-10-17T16:26:18Z</dcterms:modified>
</cp:coreProperties>
</file>