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05" windowWidth="12240" windowHeight="5190" activeTab="3"/>
  </bookViews>
  <sheets>
    <sheet name="1395کارکنان" sheetId="20" r:id="rId1"/>
    <sheet name="سرک ومعاش1395" sheetId="23" r:id="rId2"/>
    <sheet name="وسائیط 1395 " sheetId="24" r:id="rId3"/>
    <sheet name="ساختمانهای تکمیل شده تحت کار از" sheetId="25" r:id="rId4"/>
  </sheets>
  <definedNames>
    <definedName name="_xlnm.Print_Area" localSheetId="0">'1395کارکنان'!$A$1:$G$19</definedName>
    <definedName name="_xlnm.Print_Area" localSheetId="3">'ساختمانهای تکمیل شده تحت کار از'!$A$1:$N$17</definedName>
    <definedName name="_xlnm.Print_Area" localSheetId="1">'سرک ومعاش1395'!$A$1:$N$21</definedName>
    <definedName name="_xlnm.Print_Area" localSheetId="2">'وسائیط 1395 '!$A$1:$N$20</definedName>
  </definedNames>
  <calcPr calcId="144525"/>
</workbook>
</file>

<file path=xl/calcChain.xml><?xml version="1.0" encoding="utf-8"?>
<calcChain xmlns="http://schemas.openxmlformats.org/spreadsheetml/2006/main">
  <c r="E16" i="20" l="1"/>
  <c r="K15" i="25"/>
  <c r="K14" i="25"/>
  <c r="K13" i="25"/>
  <c r="K12" i="25"/>
  <c r="K11" i="25"/>
  <c r="K10" i="25"/>
  <c r="J9" i="25"/>
  <c r="I9" i="25"/>
  <c r="J19" i="24"/>
  <c r="J18" i="24"/>
  <c r="J16" i="24"/>
  <c r="J15" i="24"/>
  <c r="J14" i="24"/>
  <c r="J13" i="24"/>
  <c r="J12" i="24"/>
  <c r="I11" i="24"/>
  <c r="H11" i="24"/>
  <c r="J10" i="24"/>
  <c r="I3" i="20"/>
  <c r="J11" i="24" l="1"/>
  <c r="K9" i="25"/>
</calcChain>
</file>

<file path=xl/sharedStrings.xml><?xml version="1.0" encoding="utf-8"?>
<sst xmlns="http://schemas.openxmlformats.org/spreadsheetml/2006/main" count="242" uniqueCount="170">
  <si>
    <t xml:space="preserve"> Source :Government and Private  Construction Companies</t>
  </si>
  <si>
    <t>Source :Government and Private  Construction Companies</t>
  </si>
  <si>
    <t>دستگا ه ساختمانی افغانی</t>
  </si>
  <si>
    <t xml:space="preserve"> </t>
  </si>
  <si>
    <t>Road  Construction &amp; Maintanance company</t>
  </si>
  <si>
    <t>Source: Government Construction Companies</t>
  </si>
  <si>
    <t>کیلو متر</t>
  </si>
  <si>
    <t xml:space="preserve">  منبع :دستگاه های ساختمانی دولتی</t>
  </si>
  <si>
    <t>مجموع</t>
  </si>
  <si>
    <t>Total</t>
  </si>
  <si>
    <t>_</t>
  </si>
  <si>
    <t>افغا نیAfghani</t>
  </si>
  <si>
    <t xml:space="preserve"> بنائی Banaey</t>
  </si>
  <si>
    <t xml:space="preserve"> معارف Mahref</t>
  </si>
  <si>
    <t xml:space="preserve"> خا نه سا زی Khana Sazy</t>
  </si>
  <si>
    <t xml:space="preserve"> شاروالی کابـــل Helmand</t>
  </si>
  <si>
    <t xml:space="preserve"> ختمانی هلمـــند Tahye Maskan</t>
  </si>
  <si>
    <t xml:space="preserve"> تهیه مســــکن Speen Ghare</t>
  </si>
  <si>
    <t xml:space="preserve"> سپین غــــرZerahty</t>
  </si>
  <si>
    <t>اختصا صی زراعتی Omore Barqh</t>
  </si>
  <si>
    <t xml:space="preserve"> امور برق Abrasaney</t>
  </si>
  <si>
    <t xml:space="preserve"> حفظ ومراقبت Sharwalee Kabul</t>
  </si>
  <si>
    <t xml:space="preserve"> افغان گا ز  Aghan Gas</t>
  </si>
  <si>
    <t xml:space="preserve"> حفظ و مراقبت سرکها Afez Oa Mraghbt</t>
  </si>
  <si>
    <t xml:space="preserve"> راه سازی و میدان ســـازیRa Oa Maedan Sazey</t>
  </si>
  <si>
    <t>Gov.</t>
  </si>
  <si>
    <t>Private</t>
  </si>
  <si>
    <t>دولتی</t>
  </si>
  <si>
    <t>خصوصی</t>
  </si>
  <si>
    <t>_ Compressors</t>
  </si>
  <si>
    <t>_ Excavators</t>
  </si>
  <si>
    <t>_ Scrapers</t>
  </si>
  <si>
    <t>_ Bulldozers</t>
  </si>
  <si>
    <t xml:space="preserve">_ Motors  Cranes </t>
  </si>
  <si>
    <t>Unit</t>
  </si>
  <si>
    <t>Number</t>
  </si>
  <si>
    <t>Mn Afs</t>
  </si>
  <si>
    <t xml:space="preserve">دستگا ه ساختمانی بنائی </t>
  </si>
  <si>
    <t>دستگا ه سا ختمانی امور برق</t>
  </si>
  <si>
    <t>Electrcity Affairs Construction  company</t>
  </si>
  <si>
    <t>Spicialized Agriculture Construction  company</t>
  </si>
  <si>
    <t>Helmand  construction  company</t>
  </si>
  <si>
    <t>Housing  construction  company</t>
  </si>
  <si>
    <t>Education Construction  company</t>
  </si>
  <si>
    <t>دستگاه ساختمانی حفظ ومراقبت سرکها</t>
  </si>
  <si>
    <t>دستگاه ساختمانی اختصاصی زراعتی</t>
  </si>
  <si>
    <t>دستگاه ساختمانی هلمـــند</t>
  </si>
  <si>
    <t>دستگاه ساختمانی معارف</t>
  </si>
  <si>
    <t xml:space="preserve">Banaey Construction  company </t>
  </si>
  <si>
    <t xml:space="preserve">Afghani Construction  company </t>
  </si>
  <si>
    <t>Other Roads</t>
  </si>
  <si>
    <t>باب</t>
  </si>
  <si>
    <t>عراده</t>
  </si>
  <si>
    <t xml:space="preserve"> Kilo meter</t>
  </si>
  <si>
    <t>Construction company</t>
  </si>
  <si>
    <t>دستگاه ساختمانی   خا نه سا زی</t>
  </si>
  <si>
    <t>شاخص</t>
  </si>
  <si>
    <t>Vehicle</t>
  </si>
  <si>
    <t>Indicator</t>
  </si>
  <si>
    <t>Total Constructed roads</t>
  </si>
  <si>
    <t xml:space="preserve"> Actual cost</t>
  </si>
  <si>
    <t xml:space="preserve">   Indicator     </t>
  </si>
  <si>
    <t xml:space="preserve">Afghani Construction   Company </t>
  </si>
  <si>
    <t>Education Construction  Company</t>
  </si>
  <si>
    <t>Housing   Construction  Company</t>
  </si>
  <si>
    <t>Spicialized Agriculture Construction  Company</t>
  </si>
  <si>
    <t>Helmand   Construction   Company</t>
  </si>
  <si>
    <t>_ Other  Vehicles</t>
  </si>
  <si>
    <t>A :  Completed buildings</t>
  </si>
  <si>
    <t xml:space="preserve"> Total Value of  completed buildings</t>
  </si>
  <si>
    <t>B : Under construction buildings</t>
  </si>
  <si>
    <t xml:space="preserve"> Total Value of  buildings under construction </t>
  </si>
  <si>
    <t xml:space="preserve">Banaee Construction   Company </t>
  </si>
  <si>
    <t>تولیدی کارکوونکی</t>
  </si>
  <si>
    <t>ټول</t>
  </si>
  <si>
    <t>Abrasani Micro Rayon Construction  company</t>
  </si>
  <si>
    <t xml:space="preserve">میلیون افغانی </t>
  </si>
  <si>
    <t>اداری کارکونکی</t>
  </si>
  <si>
    <t>Total  buildings</t>
  </si>
  <si>
    <t>سرچینه :د ودانیو جوړولو دولتی دستگاوی</t>
  </si>
  <si>
    <t>انجنیراو تخنیکر</t>
  </si>
  <si>
    <t xml:space="preserve">     Total Staff   </t>
  </si>
  <si>
    <t>Total Number of Machineries</t>
  </si>
  <si>
    <t>_ Mixing Machines</t>
  </si>
  <si>
    <t>_  Vehicles &amp; Damp Trucks</t>
  </si>
  <si>
    <t>Asphalted  Roads</t>
  </si>
  <si>
    <t>Sand roofed Roads</t>
  </si>
  <si>
    <t>Asphalted Roads</t>
  </si>
  <si>
    <t>Laboures</t>
  </si>
  <si>
    <t xml:space="preserve">دستگا ه سا ختمانی امور برق  /دبرښنا دودانیوجوړولو دستگاه </t>
  </si>
  <si>
    <t>Road  Construction and Maintanance  Company</t>
  </si>
  <si>
    <t xml:space="preserve">    مجموعی / ټول</t>
  </si>
  <si>
    <t>ماشین مخلوط کننده /دشیگو او سمینټو گډولو ماشین</t>
  </si>
  <si>
    <t>موتر های باربری بشمول دمترک /بار وړونکی موټر د دمترک به شمول</t>
  </si>
  <si>
    <t>سایر موتــــــر ها/نورموټرونه</t>
  </si>
  <si>
    <t>کرن های سیارموتر دار/گرځنده موټر لرونکی کرینونه</t>
  </si>
  <si>
    <t>منبع: دستگاه های ساختمانی دولتی و خصوصی سرچينه : د وداني جوړولو دولتي او خصوصي دستگاوی</t>
  </si>
  <si>
    <t xml:space="preserve">منبع : وزارت فوايد عامه ، شاروالیها وشرکت های خصوصی   سرچينه :  د فواید عامی وزارت ، شاروالی او خصوصی دستگاوی  </t>
  </si>
  <si>
    <t xml:space="preserve">منبع: دستگاه های ساختمانی  دولتی وخصوصی   سر چینه : د ودانې جوړولو دولتی اوخصوصی دستگاوی </t>
  </si>
  <si>
    <t>مجموعی وسایط  /ټول ماشین الات</t>
  </si>
  <si>
    <t xml:space="preserve"> دستگاه ســــاختمانی / د ودا نی جوړولو دستگاه</t>
  </si>
  <si>
    <t>دستگا ه سا ختمانی افغان گا ز/دافغان گاز دودانیو جوړولو دستگاه</t>
  </si>
  <si>
    <t>2015-16</t>
  </si>
  <si>
    <t>2016-17</t>
  </si>
  <si>
    <t>طول مجموعي سرکهای موجود/دموجوده سړکونو مجموعی اوږدوالۍ</t>
  </si>
  <si>
    <t>طول سرکهای قیر ریزی شده/دقیر شوی سړکونو اوږدوالۍ</t>
  </si>
  <si>
    <t>طول مجموعی سرکهای اعمارشده/دجوړشوی سړکونومجموعی اوږدوالۍ</t>
  </si>
  <si>
    <t>طول خط آهن /د اوسپنی پټـلی اوږدوالۍ</t>
  </si>
  <si>
    <t>طول سایرسرک ها/دنور وسړکونو اوږدوالۍ</t>
  </si>
  <si>
    <t>طول سرکهای  جغل اندازی شده /دکریړ اچول شوی سړکونو اوږدوالۍ</t>
  </si>
  <si>
    <t xml:space="preserve">دستگا ه ساختمانی افغا نی /دافغانی د ودانیۍ جوړولو دستگاه </t>
  </si>
  <si>
    <t xml:space="preserve">دستگا ه ساختمانی بنائی  /دبنائی دودانیۍجوړولو دستگاه </t>
  </si>
  <si>
    <t xml:space="preserve">دستگا ه ساختمانی معارف  /دبوهنی وزارت دودانیۍجوړولو دستگاه </t>
  </si>
  <si>
    <t xml:space="preserve">دستگاه سا ختمانی خا نه سا زی  /دکورجوړونی دودانیۍجوړولو دستگاه </t>
  </si>
  <si>
    <t xml:space="preserve">دستگا ه سا ختمانی هلمـــند  /دهلمند د ودانیۍجوړولو دستگاه </t>
  </si>
  <si>
    <t>دستگا ه سا ختمانی اختصا صی زراعتی /د کرهنی دودانیۍجوړولو اختصاصی دستگاه</t>
  </si>
  <si>
    <t xml:space="preserve"> انجنیر وتخنیکر/</t>
  </si>
  <si>
    <t>کارکــنان اداری/</t>
  </si>
  <si>
    <t>مجموع کارکنان/</t>
  </si>
  <si>
    <t>کارگران تولیدی/</t>
  </si>
  <si>
    <t>کمـــــپریسور</t>
  </si>
  <si>
    <t>ســـــکریپر</t>
  </si>
  <si>
    <t>بلــــــــدوزر</t>
  </si>
  <si>
    <t>مجموع ساختمانها /ټولی ودانی</t>
  </si>
  <si>
    <t xml:space="preserve"> ارزش مجموعی ساختمانهای تکمیل شده/دبشپړی شویوودانیو  ټول ارزښت</t>
  </si>
  <si>
    <t xml:space="preserve"> ارزش مجموعی ساختمانهای تحت کار/دجوړونی لاندی ودانیو ټول ارزښت</t>
  </si>
  <si>
    <t xml:space="preserve">دستگا ه سا ختما نی تصدی ابرسانی مکروریان/دمکرویانونواواوبو رسولوساختمانی دستگاه </t>
  </si>
  <si>
    <t>دټولو کارکوونکو</t>
  </si>
  <si>
    <t>دمقياس واحد</t>
  </si>
  <si>
    <t>واحد مقیاس</t>
  </si>
  <si>
    <t>Engineers&amp;Technicians</t>
  </si>
  <si>
    <t xml:space="preserve"> مصــــارف حقیقی/رښتینی لگښتونه</t>
  </si>
  <si>
    <t xml:space="preserve"> مصــــارف حقیقی/رښتینی لگښتونه </t>
  </si>
  <si>
    <t>اسکواتور</t>
  </si>
  <si>
    <t>طول مجموعي سرکهای قیر ریزی شده/دقیر شوی سړکونومجموعي اوږدوالۍ</t>
  </si>
  <si>
    <t>طول مجموعي سرکهای  جغل اندازی شده /دکریړ اچول شوی سړکونو مجموعي اوږدوالۍ</t>
  </si>
  <si>
    <t>طول مجموعي سایرسرک ها/دنورو سړکونو مجموعي اوږدوالۍ</t>
  </si>
  <si>
    <t xml:space="preserve">   طول مجموعي خط آهن /د اوسپ‍نی پټلی مجموعي اوږدوالۍ</t>
  </si>
  <si>
    <t xml:space="preserve"> الف : تعداد ساختمان های تکمیل شده   دجوړی شویو ودانیو شمیر</t>
  </si>
  <si>
    <t xml:space="preserve"> ب: تعداد ساختمان های تحت کار دجوړونی لاندی ودانیو شمیر</t>
  </si>
  <si>
    <t>تعداد دستگاه های ساختمانی   (راپوردهنده ) /دودانی جوړولو دستگاووشمیر                                  ( راﭘور ورکونکی)</t>
  </si>
  <si>
    <t>Administrative  Staff</t>
  </si>
  <si>
    <t>دستگا ه سا ختمانی حفظ ومراقبت سرکها / دسړکونو  دحفظ اومراقبت ساختمانی دستگاه</t>
  </si>
  <si>
    <t xml:space="preserve">                                                        جدول ٩-٢۰ :  سرک سازی                                                            </t>
  </si>
  <si>
    <t xml:space="preserve">                                     جدول ٩-٢۰: د سړک جوړول                                         </t>
  </si>
  <si>
    <t xml:space="preserve">              Table 9-20: Road construction               </t>
  </si>
  <si>
    <t xml:space="preserve">Table 9-19: Number of  Government &amp; Private Construction Companies Machinery </t>
  </si>
  <si>
    <t xml:space="preserve">Table 9-18:Activities of Government and Private Construction Companies         </t>
  </si>
  <si>
    <t>2017-18</t>
  </si>
  <si>
    <t>دستگا ه ساختمانی افغا نی</t>
  </si>
  <si>
    <t xml:space="preserve"> دستگا ه ساختمانی بنائی   </t>
  </si>
  <si>
    <t xml:space="preserve"> دستگا ه ساختمانی معارف  </t>
  </si>
  <si>
    <t xml:space="preserve">دستگاه سا ختمانی خا نه سا زی </t>
  </si>
  <si>
    <t>دستگا ه سا ختمانی هلمـــند  ازبلخ</t>
  </si>
  <si>
    <t>دستگا ه سا ختمانی اختصا صی زراعتی</t>
  </si>
  <si>
    <t xml:space="preserve">دستگا ه سا ختمانی حفظ ومراقبت سرکها </t>
  </si>
  <si>
    <t xml:space="preserve"> دستگا ه سا ختما نی تصدی ابرسانی مکروریان</t>
  </si>
  <si>
    <t>Number of Constructions CompaniesReporting</t>
  </si>
  <si>
    <t xml:space="preserve">                Table 3-16:  Number of Staff in  Government Construction  Companies  2017-18</t>
  </si>
  <si>
    <t>Total  existing Roads</t>
  </si>
  <si>
    <t>length of the railway</t>
  </si>
  <si>
    <t>Total Sand roofed Roads</t>
  </si>
  <si>
    <r>
      <t>ٍ</t>
    </r>
    <r>
      <rPr>
        <b/>
        <sz val="9"/>
        <rFont val="Times New Roman"/>
        <family val="1"/>
      </rPr>
      <t>Total length of the railway</t>
    </r>
  </si>
  <si>
    <t xml:space="preserve">  </t>
  </si>
  <si>
    <t xml:space="preserve">جدول ٣-۱۵ :  تعداد کارکنان دستگا ه های ساختمانی دولتی  -١٣٩۶  </t>
  </si>
  <si>
    <t xml:space="preserve">  جدول ٣-۱۵ : د ودانی جوړولو د دولتی دستگاو د کارکوونکو شمیر - ١٣٩۶             </t>
  </si>
  <si>
    <t xml:space="preserve"> جدول ٩-۱۷ فعاليت دستگاه های ساختمانی دولتی و خصوصی </t>
  </si>
  <si>
    <t xml:space="preserve"> جدول ٩ -۱۷ د ودانی جوړولو د دولتی او خصوصی دستگاوو فعالیت  </t>
  </si>
  <si>
    <t xml:space="preserve"> جدول ٩-۱۸ :  تعداد وسایط دستگاه های ساختمانی دولتی و خصوصی</t>
  </si>
  <si>
    <t xml:space="preserve">جدول ٩-۱۸ :  د ودانی جوړلو د دولتي او خصوصی دستگاوو د وسا یطو شمیر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</si>
</sst>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0"/>
      <name val="Times New Roman"/>
      <charset val="178"/>
    </font>
    <font>
      <sz val="11"/>
      <color theme="1"/>
      <name val="Calibri"/>
      <family val="2"/>
      <scheme val="minor"/>
    </font>
    <font>
      <sz val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sz val="14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sz val="18"/>
      <name val="Times New Roman"/>
      <family val="1"/>
    </font>
    <font>
      <sz val="15"/>
      <name val="Times New Roman"/>
      <family val="1"/>
    </font>
    <font>
      <sz val="26"/>
      <name val="Times New Roman"/>
      <family val="1"/>
    </font>
    <font>
      <sz val="9"/>
      <name val="Times New Roman"/>
      <family val="1"/>
    </font>
    <font>
      <sz val="9"/>
      <color theme="1"/>
      <name val="Times New Roman"/>
      <family val="1"/>
    </font>
    <font>
      <sz val="20"/>
      <name val="Times New Roman"/>
      <family val="1"/>
    </font>
    <font>
      <sz val="9"/>
      <color indexed="8"/>
      <name val="Times New Roman"/>
      <family val="1"/>
    </font>
    <font>
      <b/>
      <sz val="8"/>
      <name val="Times New Roman"/>
      <family val="1"/>
    </font>
    <font>
      <b/>
      <sz val="9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b/>
      <sz val="9"/>
      <color theme="1"/>
      <name val="Times New Roman"/>
      <family val="1"/>
    </font>
    <font>
      <b/>
      <sz val="15"/>
      <name val="Times New Roman"/>
      <family val="1"/>
    </font>
    <font>
      <b/>
      <sz val="11"/>
      <name val="Arial"/>
      <family val="2"/>
    </font>
    <font>
      <b/>
      <sz val="1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320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6" fillId="0" borderId="0" xfId="0" applyFont="1"/>
    <xf numFmtId="0" fontId="7" fillId="0" borderId="1" xfId="0" applyFont="1" applyBorder="1"/>
    <xf numFmtId="0" fontId="8" fillId="0" borderId="0" xfId="0" applyFont="1"/>
    <xf numFmtId="0" fontId="5" fillId="0" borderId="2" xfId="0" applyFont="1" applyBorder="1" applyAlignment="1"/>
    <xf numFmtId="0" fontId="5" fillId="0" borderId="0" xfId="0" applyFont="1" applyBorder="1" applyAlignment="1"/>
    <xf numFmtId="0" fontId="9" fillId="0" borderId="0" xfId="0" applyFont="1"/>
    <xf numFmtId="0" fontId="0" fillId="0" borderId="3" xfId="0" applyBorder="1"/>
    <xf numFmtId="0" fontId="7" fillId="0" borderId="2" xfId="0" applyFont="1" applyBorder="1"/>
    <xf numFmtId="0" fontId="7" fillId="0" borderId="2" xfId="0" applyFont="1" applyBorder="1" applyAlignment="1">
      <alignment horizontal="right"/>
    </xf>
    <xf numFmtId="0" fontId="7" fillId="2" borderId="2" xfId="0" applyFont="1" applyFill="1" applyBorder="1"/>
    <xf numFmtId="0" fontId="7" fillId="0" borderId="4" xfId="0" applyFont="1" applyBorder="1"/>
    <xf numFmtId="0" fontId="7" fillId="0" borderId="4" xfId="0" applyFont="1" applyBorder="1" applyAlignment="1"/>
    <xf numFmtId="0" fontId="7" fillId="0" borderId="0" xfId="0" applyFont="1" applyBorder="1" applyAlignment="1"/>
    <xf numFmtId="0" fontId="3" fillId="0" borderId="0" xfId="0" applyFont="1" applyFill="1" applyBorder="1"/>
    <xf numFmtId="0" fontId="10" fillId="0" borderId="0" xfId="0" applyFont="1"/>
    <xf numFmtId="0" fontId="11" fillId="0" borderId="0" xfId="0" applyFont="1"/>
    <xf numFmtId="0" fontId="0" fillId="0" borderId="5" xfId="0" applyBorder="1"/>
    <xf numFmtId="0" fontId="4" fillId="0" borderId="0" xfId="0" applyFont="1" applyBorder="1" applyAlignment="1">
      <alignment vertical="center"/>
    </xf>
    <xf numFmtId="0" fontId="14" fillId="0" borderId="0" xfId="0" applyFont="1"/>
    <xf numFmtId="0" fontId="14" fillId="0" borderId="0" xfId="0" applyFont="1" applyBorder="1" applyAlignment="1">
      <alignment vertical="center"/>
    </xf>
    <xf numFmtId="0" fontId="14" fillId="0" borderId="16" xfId="0" applyFont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3" fontId="14" fillId="0" borderId="0" xfId="0" applyNumberFormat="1" applyFont="1" applyBorder="1" applyAlignment="1">
      <alignment horizontal="right" vertical="center"/>
    </xf>
    <xf numFmtId="3" fontId="14" fillId="0" borderId="0" xfId="0" applyNumberFormat="1" applyFont="1" applyBorder="1" applyAlignment="1">
      <alignment horizontal="center" vertical="center"/>
    </xf>
    <xf numFmtId="0" fontId="16" fillId="0" borderId="0" xfId="0" applyFont="1"/>
    <xf numFmtId="0" fontId="2" fillId="0" borderId="0" xfId="0" applyFont="1" applyBorder="1" applyAlignment="1"/>
    <xf numFmtId="0" fontId="2" fillId="0" borderId="0" xfId="0" applyFont="1"/>
    <xf numFmtId="0" fontId="2" fillId="0" borderId="2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6" xfId="0" applyFont="1" applyBorder="1" applyAlignment="1">
      <alignment vertical="center"/>
    </xf>
    <xf numFmtId="0" fontId="18" fillId="0" borderId="0" xfId="0" applyFont="1"/>
    <xf numFmtId="0" fontId="2" fillId="0" borderId="0" xfId="0" applyFont="1" applyBorder="1" applyAlignment="1">
      <alignment vertical="center"/>
    </xf>
    <xf numFmtId="0" fontId="18" fillId="0" borderId="0" xfId="0" applyFont="1" applyAlignment="1">
      <alignment horizontal="right"/>
    </xf>
    <xf numFmtId="0" fontId="2" fillId="0" borderId="0" xfId="0" applyFont="1" applyFill="1" applyBorder="1" applyAlignment="1"/>
    <xf numFmtId="0" fontId="14" fillId="0" borderId="2" xfId="0" applyFont="1" applyBorder="1" applyAlignment="1">
      <alignment vertical="top"/>
    </xf>
    <xf numFmtId="0" fontId="19" fillId="0" borderId="16" xfId="0" applyFont="1" applyBorder="1" applyAlignment="1">
      <alignment vertical="top"/>
    </xf>
    <xf numFmtId="0" fontId="14" fillId="0" borderId="10" xfId="0" applyFont="1" applyBorder="1" applyAlignment="1">
      <alignment horizontal="right" vertical="top"/>
    </xf>
    <xf numFmtId="0" fontId="14" fillId="0" borderId="10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14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15" fillId="0" borderId="0" xfId="0" applyFont="1" applyBorder="1" applyAlignment="1">
      <alignment vertical="top"/>
    </xf>
    <xf numFmtId="0" fontId="14" fillId="0" borderId="10" xfId="0" applyFont="1" applyBorder="1" applyAlignment="1">
      <alignment horizontal="right" vertical="top" wrapText="1"/>
    </xf>
    <xf numFmtId="0" fontId="14" fillId="0" borderId="16" xfId="0" applyFont="1" applyFill="1" applyBorder="1" applyAlignment="1">
      <alignment vertical="center"/>
    </xf>
    <xf numFmtId="0" fontId="14" fillId="0" borderId="14" xfId="0" applyFont="1" applyBorder="1" applyAlignment="1">
      <alignment vertical="top" wrapText="1"/>
    </xf>
    <xf numFmtId="0" fontId="2" fillId="0" borderId="10" xfId="0" applyFont="1" applyBorder="1" applyAlignment="1">
      <alignment horizontal="right" vertical="top"/>
    </xf>
    <xf numFmtId="0" fontId="0" fillId="0" borderId="0" xfId="0" applyAlignment="1">
      <alignment vertical="center"/>
    </xf>
    <xf numFmtId="0" fontId="2" fillId="0" borderId="2" xfId="0" applyFont="1" applyBorder="1" applyAlignment="1">
      <alignment horizontal="right" vertical="top"/>
    </xf>
    <xf numFmtId="0" fontId="14" fillId="0" borderId="14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right" vertical="top"/>
    </xf>
    <xf numFmtId="0" fontId="0" fillId="0" borderId="0" xfId="0" applyBorder="1" applyAlignment="1">
      <alignment vertical="top"/>
    </xf>
    <xf numFmtId="0" fontId="20" fillId="0" borderId="14" xfId="0" applyFont="1" applyBorder="1" applyAlignment="1">
      <alignment vertical="top"/>
    </xf>
    <xf numFmtId="0" fontId="20" fillId="0" borderId="19" xfId="0" applyFont="1" applyFill="1" applyBorder="1" applyAlignment="1">
      <alignment vertical="top"/>
    </xf>
    <xf numFmtId="0" fontId="19" fillId="0" borderId="5" xfId="0" applyFont="1" applyBorder="1" applyAlignment="1">
      <alignment horizontal="right" vertical="center"/>
    </xf>
    <xf numFmtId="0" fontId="19" fillId="0" borderId="2" xfId="0" applyFont="1" applyBorder="1" applyAlignment="1">
      <alignment horizontal="right" vertical="center"/>
    </xf>
    <xf numFmtId="0" fontId="21" fillId="0" borderId="32" xfId="0" applyFont="1" applyBorder="1" applyAlignment="1">
      <alignment vertical="top"/>
    </xf>
    <xf numFmtId="0" fontId="21" fillId="0" borderId="16" xfId="0" applyFont="1" applyBorder="1" applyAlignment="1">
      <alignment vertical="top"/>
    </xf>
    <xf numFmtId="0" fontId="21" fillId="0" borderId="23" xfId="0" applyFont="1" applyBorder="1" applyAlignment="1">
      <alignment vertical="top"/>
    </xf>
    <xf numFmtId="0" fontId="18" fillId="0" borderId="16" xfId="0" applyFont="1" applyBorder="1" applyAlignment="1">
      <alignment vertical="center"/>
    </xf>
    <xf numFmtId="0" fontId="18" fillId="0" borderId="8" xfId="0" applyFont="1" applyBorder="1" applyAlignment="1">
      <alignment horizontal="center" vertical="top"/>
    </xf>
    <xf numFmtId="0" fontId="18" fillId="0" borderId="9" xfId="0" applyFont="1" applyBorder="1" applyAlignment="1">
      <alignment horizontal="center" vertical="top"/>
    </xf>
    <xf numFmtId="0" fontId="18" fillId="0" borderId="7" xfId="0" applyFont="1" applyBorder="1" applyAlignment="1">
      <alignment horizontal="center" vertical="top"/>
    </xf>
    <xf numFmtId="0" fontId="18" fillId="0" borderId="0" xfId="0" applyFont="1" applyBorder="1" applyAlignment="1">
      <alignment horizontal="center" vertical="top"/>
    </xf>
    <xf numFmtId="0" fontId="18" fillId="0" borderId="0" xfId="0" applyFont="1" applyAlignment="1">
      <alignment horizontal="center" vertical="top"/>
    </xf>
    <xf numFmtId="0" fontId="18" fillId="0" borderId="5" xfId="0" applyFont="1" applyBorder="1" applyAlignment="1">
      <alignment horizontal="center" vertical="top"/>
    </xf>
    <xf numFmtId="0" fontId="18" fillId="0" borderId="0" xfId="0" applyFont="1" applyFill="1" applyBorder="1" applyAlignment="1">
      <alignment horizontal="center" vertical="top"/>
    </xf>
    <xf numFmtId="0" fontId="18" fillId="0" borderId="10" xfId="0" applyFont="1" applyBorder="1" applyAlignment="1">
      <alignment horizontal="center" vertical="top"/>
    </xf>
    <xf numFmtId="0" fontId="18" fillId="0" borderId="25" xfId="0" applyFont="1" applyBorder="1" applyAlignment="1">
      <alignment horizontal="justify" vertical="top" wrapText="1"/>
    </xf>
    <xf numFmtId="0" fontId="20" fillId="0" borderId="0" xfId="0" applyFont="1" applyAlignment="1">
      <alignment horizontal="center" vertical="top"/>
    </xf>
    <xf numFmtId="0" fontId="18" fillId="0" borderId="13" xfId="0" applyFont="1" applyBorder="1" applyAlignment="1">
      <alignment vertical="top"/>
    </xf>
    <xf numFmtId="0" fontId="19" fillId="0" borderId="0" xfId="0" applyFont="1" applyBorder="1" applyAlignment="1">
      <alignment horizontal="right" vertical="top"/>
    </xf>
    <xf numFmtId="0" fontId="20" fillId="0" borderId="0" xfId="0" applyFont="1"/>
    <xf numFmtId="0" fontId="20" fillId="0" borderId="38" xfId="0" applyFont="1" applyBorder="1"/>
    <xf numFmtId="0" fontId="19" fillId="0" borderId="0" xfId="0" applyFont="1" applyFill="1" applyBorder="1" applyAlignment="1">
      <alignment vertical="top"/>
    </xf>
    <xf numFmtId="0" fontId="19" fillId="0" borderId="0" xfId="0" applyFont="1" applyAlignment="1">
      <alignment vertical="top"/>
    </xf>
    <xf numFmtId="0" fontId="20" fillId="0" borderId="0" xfId="0" applyFont="1" applyAlignment="1">
      <alignment vertical="top"/>
    </xf>
    <xf numFmtId="0" fontId="21" fillId="0" borderId="13" xfId="0" applyFont="1" applyBorder="1" applyAlignment="1">
      <alignment vertical="top"/>
    </xf>
    <xf numFmtId="0" fontId="21" fillId="0" borderId="0" xfId="0" applyFont="1" applyBorder="1" applyAlignment="1">
      <alignment horizontal="right" vertical="top"/>
    </xf>
    <xf numFmtId="0" fontId="23" fillId="0" borderId="37" xfId="0" applyFont="1" applyBorder="1" applyAlignment="1"/>
    <xf numFmtId="0" fontId="20" fillId="3" borderId="38" xfId="0" applyFont="1" applyFill="1" applyBorder="1"/>
    <xf numFmtId="0" fontId="21" fillId="0" borderId="0" xfId="0" applyFont="1" applyBorder="1" applyAlignment="1">
      <alignment vertical="top"/>
    </xf>
    <xf numFmtId="0" fontId="21" fillId="0" borderId="10" xfId="0" applyFont="1" applyBorder="1" applyAlignment="1">
      <alignment vertical="top"/>
    </xf>
    <xf numFmtId="0" fontId="23" fillId="0" borderId="37" xfId="0" applyFont="1" applyBorder="1" applyAlignment="1">
      <alignment horizontal="right"/>
    </xf>
    <xf numFmtId="0" fontId="21" fillId="0" borderId="0" xfId="0" applyFont="1" applyFill="1" applyBorder="1" applyAlignment="1">
      <alignment vertical="top"/>
    </xf>
    <xf numFmtId="0" fontId="20" fillId="0" borderId="38" xfId="0" applyFont="1" applyFill="1" applyBorder="1"/>
    <xf numFmtId="0" fontId="21" fillId="0" borderId="10" xfId="0" applyFont="1" applyBorder="1" applyAlignment="1">
      <alignment horizontal="right"/>
    </xf>
    <xf numFmtId="0" fontId="21" fillId="0" borderId="36" xfId="0" applyFont="1" applyBorder="1" applyAlignment="1">
      <alignment vertical="top"/>
    </xf>
    <xf numFmtId="0" fontId="25" fillId="2" borderId="37" xfId="0" applyFont="1" applyFill="1" applyBorder="1" applyAlignment="1">
      <alignment vertical="center"/>
    </xf>
    <xf numFmtId="0" fontId="21" fillId="0" borderId="0" xfId="0" applyFont="1" applyFill="1" applyBorder="1" applyAlignment="1">
      <alignment horizontal="left" vertical="top"/>
    </xf>
    <xf numFmtId="0" fontId="21" fillId="0" borderId="33" xfId="0" applyFont="1" applyBorder="1" applyAlignment="1">
      <alignment vertical="top"/>
    </xf>
    <xf numFmtId="0" fontId="21" fillId="0" borderId="34" xfId="0" applyFont="1" applyBorder="1" applyAlignment="1">
      <alignment vertical="top"/>
    </xf>
    <xf numFmtId="0" fontId="21" fillId="0" borderId="34" xfId="0" applyFont="1" applyBorder="1" applyAlignment="1">
      <alignment horizontal="justify" vertical="top" wrapText="1"/>
    </xf>
    <xf numFmtId="0" fontId="21" fillId="0" borderId="35" xfId="0" applyFont="1" applyBorder="1" applyAlignment="1">
      <alignment horizontal="left" vertical="top" wrapText="1"/>
    </xf>
    <xf numFmtId="0" fontId="19" fillId="0" borderId="29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0" fontId="21" fillId="0" borderId="28" xfId="0" applyFont="1" applyBorder="1" applyAlignment="1">
      <alignment vertical="top"/>
    </xf>
    <xf numFmtId="0" fontId="21" fillId="0" borderId="15" xfId="0" applyFont="1" applyBorder="1" applyAlignment="1">
      <alignment vertical="top"/>
    </xf>
    <xf numFmtId="0" fontId="21" fillId="0" borderId="12" xfId="0" applyFont="1" applyBorder="1" applyAlignment="1">
      <alignment vertical="top"/>
    </xf>
    <xf numFmtId="0" fontId="21" fillId="0" borderId="21" xfId="0" applyFont="1" applyBorder="1" applyAlignment="1">
      <alignment vertical="top"/>
    </xf>
    <xf numFmtId="0" fontId="21" fillId="0" borderId="18" xfId="0" applyFont="1" applyBorder="1" applyAlignment="1">
      <alignment vertical="top"/>
    </xf>
    <xf numFmtId="0" fontId="19" fillId="2" borderId="21" xfId="0" applyFont="1" applyFill="1" applyBorder="1" applyAlignment="1">
      <alignment horizontal="center"/>
    </xf>
    <xf numFmtId="0" fontId="19" fillId="4" borderId="6" xfId="0" applyFont="1" applyFill="1" applyBorder="1" applyAlignment="1">
      <alignment horizontal="right" vertical="center"/>
    </xf>
    <xf numFmtId="0" fontId="19" fillId="4" borderId="9" xfId="0" applyFont="1" applyFill="1" applyBorder="1" applyAlignment="1">
      <alignment horizontal="right" vertical="center"/>
    </xf>
    <xf numFmtId="0" fontId="19" fillId="4" borderId="3" xfId="0" applyFont="1" applyFill="1" applyBorder="1" applyAlignment="1">
      <alignment horizontal="right" vertical="center"/>
    </xf>
    <xf numFmtId="0" fontId="19" fillId="4" borderId="4" xfId="0" applyFont="1" applyFill="1" applyBorder="1" applyAlignment="1">
      <alignment horizontal="right" vertical="center"/>
    </xf>
    <xf numFmtId="0" fontId="19" fillId="4" borderId="11" xfId="0" applyFont="1" applyFill="1" applyBorder="1" applyAlignment="1">
      <alignment horizontal="right" vertical="center"/>
    </xf>
    <xf numFmtId="0" fontId="18" fillId="4" borderId="14" xfId="0" applyFont="1" applyFill="1" applyBorder="1" applyAlignment="1">
      <alignment horizontal="justify" vertical="top" wrapText="1"/>
    </xf>
    <xf numFmtId="0" fontId="20" fillId="4" borderId="0" xfId="0" applyFont="1" applyFill="1" applyBorder="1" applyAlignment="1">
      <alignment horizontal="center" vertical="top"/>
    </xf>
    <xf numFmtId="0" fontId="18" fillId="4" borderId="0" xfId="0" applyFont="1" applyFill="1" applyBorder="1" applyAlignment="1">
      <alignment horizontal="center" vertical="top"/>
    </xf>
    <xf numFmtId="0" fontId="18" fillId="4" borderId="0" xfId="0" applyFont="1" applyFill="1" applyAlignment="1">
      <alignment horizontal="center" vertical="top"/>
    </xf>
    <xf numFmtId="0" fontId="18" fillId="4" borderId="5" xfId="0" applyFont="1" applyFill="1" applyBorder="1" applyAlignment="1">
      <alignment horizontal="center" vertical="top"/>
    </xf>
    <xf numFmtId="0" fontId="18" fillId="4" borderId="10" xfId="0" applyFont="1" applyFill="1" applyBorder="1" applyAlignment="1">
      <alignment horizontal="center" vertical="top"/>
    </xf>
    <xf numFmtId="0" fontId="18" fillId="4" borderId="13" xfId="0" applyFont="1" applyFill="1" applyBorder="1" applyAlignment="1">
      <alignment vertical="top"/>
    </xf>
    <xf numFmtId="0" fontId="18" fillId="4" borderId="12" xfId="0" applyFont="1" applyFill="1" applyBorder="1" applyAlignment="1">
      <alignment vertical="top"/>
    </xf>
    <xf numFmtId="0" fontId="18" fillId="4" borderId="20" xfId="0" applyFont="1" applyFill="1" applyBorder="1" applyAlignment="1">
      <alignment horizontal="center" vertical="top"/>
    </xf>
    <xf numFmtId="0" fontId="18" fillId="4" borderId="21" xfId="0" applyFont="1" applyFill="1" applyBorder="1" applyAlignment="1">
      <alignment horizontal="center" vertical="top"/>
    </xf>
    <xf numFmtId="0" fontId="18" fillId="4" borderId="17" xfId="0" applyFont="1" applyFill="1" applyBorder="1" applyAlignment="1">
      <alignment horizontal="center" vertical="top"/>
    </xf>
    <xf numFmtId="0" fontId="14" fillId="4" borderId="29" xfId="0" applyFont="1" applyFill="1" applyBorder="1" applyAlignment="1">
      <alignment vertical="top"/>
    </xf>
    <xf numFmtId="0" fontId="14" fillId="4" borderId="24" xfId="0" applyFont="1" applyFill="1" applyBorder="1" applyAlignment="1">
      <alignment vertical="top"/>
    </xf>
    <xf numFmtId="0" fontId="15" fillId="4" borderId="24" xfId="0" applyFont="1" applyFill="1" applyBorder="1" applyAlignment="1">
      <alignment vertical="top"/>
    </xf>
    <xf numFmtId="0" fontId="15" fillId="4" borderId="16" xfId="0" applyFont="1" applyFill="1" applyBorder="1" applyAlignment="1">
      <alignment vertical="top"/>
    </xf>
    <xf numFmtId="0" fontId="14" fillId="4" borderId="23" xfId="0" applyFont="1" applyFill="1" applyBorder="1" applyAlignment="1">
      <alignment vertical="top"/>
    </xf>
    <xf numFmtId="0" fontId="14" fillId="4" borderId="23" xfId="0" applyFont="1" applyFill="1" applyBorder="1" applyAlignment="1">
      <alignment horizontal="right" vertical="top"/>
    </xf>
    <xf numFmtId="0" fontId="14" fillId="4" borderId="14" xfId="0" applyFont="1" applyFill="1" applyBorder="1" applyAlignment="1">
      <alignment vertical="top" wrapText="1"/>
    </xf>
    <xf numFmtId="0" fontId="14" fillId="4" borderId="2" xfId="0" applyFont="1" applyFill="1" applyBorder="1" applyAlignment="1">
      <alignment vertical="top"/>
    </xf>
    <xf numFmtId="0" fontId="15" fillId="4" borderId="5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0" fontId="14" fillId="4" borderId="10" xfId="0" applyFont="1" applyFill="1" applyBorder="1" applyAlignment="1">
      <alignment vertical="top"/>
    </xf>
    <xf numFmtId="0" fontId="15" fillId="4" borderId="0" xfId="0" applyFont="1" applyFill="1" applyBorder="1" applyAlignment="1">
      <alignment vertical="top"/>
    </xf>
    <xf numFmtId="0" fontId="14" fillId="4" borderId="10" xfId="0" applyFont="1" applyFill="1" applyBorder="1" applyAlignment="1">
      <alignment horizontal="right" vertical="top" wrapText="1"/>
    </xf>
    <xf numFmtId="0" fontId="14" fillId="4" borderId="5" xfId="0" applyFont="1" applyFill="1" applyBorder="1" applyAlignment="1">
      <alignment vertical="top"/>
    </xf>
    <xf numFmtId="0" fontId="0" fillId="4" borderId="0" xfId="0" applyFill="1" applyBorder="1" applyAlignment="1">
      <alignment vertical="top"/>
    </xf>
    <xf numFmtId="0" fontId="14" fillId="4" borderId="10" xfId="0" applyFont="1" applyFill="1" applyBorder="1" applyAlignment="1">
      <alignment horizontal="right" vertical="top"/>
    </xf>
    <xf numFmtId="0" fontId="14" fillId="4" borderId="19" xfId="0" applyFont="1" applyFill="1" applyBorder="1" applyAlignment="1">
      <alignment vertical="top"/>
    </xf>
    <xf numFmtId="0" fontId="14" fillId="4" borderId="20" xfId="0" applyFont="1" applyFill="1" applyBorder="1" applyAlignment="1">
      <alignment vertical="top"/>
    </xf>
    <xf numFmtId="0" fontId="15" fillId="4" borderId="20" xfId="0" applyFont="1" applyFill="1" applyBorder="1" applyAlignment="1">
      <alignment vertical="top"/>
    </xf>
    <xf numFmtId="0" fontId="0" fillId="4" borderId="21" xfId="0" applyFill="1" applyBorder="1" applyAlignment="1">
      <alignment vertical="top"/>
    </xf>
    <xf numFmtId="0" fontId="14" fillId="4" borderId="17" xfId="0" applyFont="1" applyFill="1" applyBorder="1" applyAlignment="1">
      <alignment vertical="top"/>
    </xf>
    <xf numFmtId="0" fontId="15" fillId="4" borderId="21" xfId="0" applyFont="1" applyFill="1" applyBorder="1" applyAlignment="1">
      <alignment vertical="top"/>
    </xf>
    <xf numFmtId="0" fontId="14" fillId="4" borderId="17" xfId="0" applyFont="1" applyFill="1" applyBorder="1" applyAlignment="1">
      <alignment horizontal="right" vertical="top" wrapText="1"/>
    </xf>
    <xf numFmtId="0" fontId="20" fillId="4" borderId="25" xfId="0" applyFont="1" applyFill="1" applyBorder="1" applyAlignment="1">
      <alignment vertical="top"/>
    </xf>
    <xf numFmtId="0" fontId="20" fillId="4" borderId="14" xfId="0" applyFont="1" applyFill="1" applyBorder="1" applyAlignment="1">
      <alignment vertical="top"/>
    </xf>
    <xf numFmtId="0" fontId="19" fillId="4" borderId="23" xfId="0" applyFont="1" applyFill="1" applyBorder="1" applyAlignment="1">
      <alignment horizontal="center" vertical="center" wrapText="1"/>
    </xf>
    <xf numFmtId="0" fontId="19" fillId="4" borderId="16" xfId="0" applyFont="1" applyFill="1" applyBorder="1" applyAlignment="1">
      <alignment horizontal="center" vertical="center" wrapText="1"/>
    </xf>
    <xf numFmtId="0" fontId="19" fillId="4" borderId="14" xfId="0" applyFont="1" applyFill="1" applyBorder="1" applyAlignment="1">
      <alignment horizontal="center" vertical="top" wrapText="1"/>
    </xf>
    <xf numFmtId="0" fontId="19" fillId="4" borderId="19" xfId="0" applyFont="1" applyFill="1" applyBorder="1" applyAlignment="1">
      <alignment vertical="center" wrapText="1"/>
    </xf>
    <xf numFmtId="0" fontId="19" fillId="4" borderId="32" xfId="0" applyFont="1" applyFill="1" applyBorder="1" applyAlignment="1">
      <alignment horizontal="center" vertical="center" wrapText="1"/>
    </xf>
    <xf numFmtId="0" fontId="19" fillId="4" borderId="12" xfId="0" applyFont="1" applyFill="1" applyBorder="1" applyAlignment="1">
      <alignment horizontal="center" vertical="top"/>
    </xf>
    <xf numFmtId="0" fontId="21" fillId="4" borderId="34" xfId="0" applyFont="1" applyFill="1" applyBorder="1" applyAlignment="1">
      <alignment vertical="top"/>
    </xf>
    <xf numFmtId="0" fontId="21" fillId="4" borderId="13" xfId="0" applyFont="1" applyFill="1" applyBorder="1" applyAlignment="1">
      <alignment horizontal="right" vertical="top"/>
    </xf>
    <xf numFmtId="0" fontId="21" fillId="4" borderId="0" xfId="0" applyFont="1" applyFill="1" applyBorder="1" applyAlignment="1">
      <alignment horizontal="right" vertical="top"/>
    </xf>
    <xf numFmtId="0" fontId="21" fillId="4" borderId="15" xfId="0" applyFont="1" applyFill="1" applyBorder="1" applyAlignment="1">
      <alignment horizontal="right" vertical="top"/>
    </xf>
    <xf numFmtId="0" fontId="21" fillId="4" borderId="10" xfId="0" applyFont="1" applyFill="1" applyBorder="1" applyAlignment="1">
      <alignment horizontal="right" vertical="top"/>
    </xf>
    <xf numFmtId="0" fontId="21" fillId="4" borderId="13" xfId="0" applyFont="1" applyFill="1" applyBorder="1" applyAlignment="1">
      <alignment horizontal="right"/>
    </xf>
    <xf numFmtId="0" fontId="21" fillId="4" borderId="0" xfId="0" applyFont="1" applyFill="1" applyBorder="1" applyAlignment="1">
      <alignment horizontal="right"/>
    </xf>
    <xf numFmtId="0" fontId="21" fillId="4" borderId="15" xfId="0" applyFont="1" applyFill="1" applyBorder="1" applyAlignment="1">
      <alignment horizontal="right"/>
    </xf>
    <xf numFmtId="0" fontId="21" fillId="4" borderId="0" xfId="0" applyFont="1" applyFill="1" applyAlignment="1">
      <alignment horizontal="right"/>
    </xf>
    <xf numFmtId="0" fontId="21" fillId="4" borderId="13" xfId="0" applyFont="1" applyFill="1" applyBorder="1" applyAlignment="1">
      <alignment vertical="top"/>
    </xf>
    <xf numFmtId="0" fontId="21" fillId="4" borderId="0" xfId="0" applyFont="1" applyFill="1" applyBorder="1" applyAlignment="1">
      <alignment vertical="top"/>
    </xf>
    <xf numFmtId="0" fontId="21" fillId="4" borderId="15" xfId="0" applyFont="1" applyFill="1" applyBorder="1" applyAlignment="1">
      <alignment vertical="top"/>
    </xf>
    <xf numFmtId="0" fontId="21" fillId="4" borderId="10" xfId="0" applyFont="1" applyFill="1" applyBorder="1" applyAlignment="1">
      <alignment vertical="top"/>
    </xf>
    <xf numFmtId="0" fontId="21" fillId="4" borderId="34" xfId="0" applyFont="1" applyFill="1" applyBorder="1" applyAlignment="1">
      <alignment horizontal="left" vertical="top" wrapText="1"/>
    </xf>
    <xf numFmtId="0" fontId="19" fillId="2" borderId="0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2" fillId="0" borderId="5" xfId="0" applyFont="1" applyBorder="1" applyAlignment="1">
      <alignment horizontal="right"/>
    </xf>
    <xf numFmtId="0" fontId="12" fillId="0" borderId="15" xfId="0" applyFont="1" applyBorder="1" applyAlignment="1">
      <alignment horizontal="right"/>
    </xf>
    <xf numFmtId="0" fontId="21" fillId="0" borderId="5" xfId="0" applyFont="1" applyBorder="1" applyAlignment="1">
      <alignment horizontal="right" vertical="top"/>
    </xf>
    <xf numFmtId="0" fontId="21" fillId="0" borderId="15" xfId="0" applyFont="1" applyBorder="1" applyAlignment="1">
      <alignment horizontal="right" vertical="top"/>
    </xf>
    <xf numFmtId="0" fontId="21" fillId="4" borderId="5" xfId="0" applyFont="1" applyFill="1" applyBorder="1" applyAlignment="1">
      <alignment horizontal="right" vertical="top"/>
    </xf>
    <xf numFmtId="0" fontId="21" fillId="4" borderId="15" xfId="0" applyFont="1" applyFill="1" applyBorder="1" applyAlignment="1">
      <alignment horizontal="right" vertical="top"/>
    </xf>
    <xf numFmtId="0" fontId="21" fillId="0" borderId="5" xfId="0" applyFont="1" applyBorder="1" applyAlignment="1">
      <alignment horizontal="right" vertical="top" wrapText="1"/>
    </xf>
    <xf numFmtId="0" fontId="21" fillId="0" borderId="15" xfId="0" applyFont="1" applyBorder="1" applyAlignment="1">
      <alignment horizontal="right" vertical="top" wrapText="1"/>
    </xf>
    <xf numFmtId="0" fontId="13" fillId="0" borderId="0" xfId="0" applyFont="1" applyBorder="1" applyAlignment="1">
      <alignment horizontal="right" vertical="center" wrapText="1"/>
    </xf>
    <xf numFmtId="0" fontId="19" fillId="0" borderId="33" xfId="0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19" fillId="0" borderId="35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4" borderId="10" xfId="0" applyFont="1" applyFill="1" applyBorder="1" applyAlignment="1">
      <alignment horizontal="center" vertical="top" wrapText="1"/>
    </xf>
    <xf numFmtId="0" fontId="19" fillId="4" borderId="17" xfId="0" applyFont="1" applyFill="1" applyBorder="1" applyAlignment="1">
      <alignment horizontal="center" vertical="top" wrapText="1"/>
    </xf>
    <xf numFmtId="0" fontId="18" fillId="4" borderId="0" xfId="0" applyFont="1" applyFill="1" applyBorder="1" applyAlignment="1">
      <alignment horizontal="center" vertical="top"/>
    </xf>
    <xf numFmtId="0" fontId="18" fillId="4" borderId="18" xfId="0" applyFont="1" applyFill="1" applyBorder="1" applyAlignment="1">
      <alignment horizontal="center" vertical="top"/>
    </xf>
    <xf numFmtId="0" fontId="21" fillId="0" borderId="16" xfId="0" applyFont="1" applyBorder="1" applyAlignment="1">
      <alignment horizontal="right" vertical="top"/>
    </xf>
    <xf numFmtId="0" fontId="21" fillId="0" borderId="28" xfId="0" applyFont="1" applyBorder="1" applyAlignment="1">
      <alignment horizontal="right" vertical="top"/>
    </xf>
    <xf numFmtId="0" fontId="19" fillId="0" borderId="32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4" fillId="2" borderId="20" xfId="0" applyFont="1" applyFill="1" applyBorder="1" applyAlignment="1">
      <alignment horizontal="right" vertical="top" wrapText="1"/>
    </xf>
    <xf numFmtId="0" fontId="24" fillId="2" borderId="18" xfId="0" applyFont="1" applyFill="1" applyBorder="1" applyAlignment="1">
      <alignment horizontal="right" vertical="top" wrapText="1"/>
    </xf>
    <xf numFmtId="0" fontId="19" fillId="0" borderId="5" xfId="0" applyFont="1" applyBorder="1" applyAlignment="1">
      <alignment horizontal="right" vertical="top"/>
    </xf>
    <xf numFmtId="0" fontId="19" fillId="0" borderId="0" xfId="0" applyFont="1" applyBorder="1" applyAlignment="1">
      <alignment horizontal="right" vertical="top"/>
    </xf>
    <xf numFmtId="0" fontId="19" fillId="0" borderId="15" xfId="0" applyFont="1" applyBorder="1" applyAlignment="1">
      <alignment horizontal="right" vertical="top"/>
    </xf>
    <xf numFmtId="0" fontId="20" fillId="0" borderId="5" xfId="0" applyFont="1" applyBorder="1" applyAlignment="1">
      <alignment horizontal="right" vertical="top"/>
    </xf>
    <xf numFmtId="0" fontId="20" fillId="0" borderId="0" xfId="0" applyFont="1" applyBorder="1" applyAlignment="1">
      <alignment horizontal="right" vertical="top"/>
    </xf>
    <xf numFmtId="0" fontId="20" fillId="0" borderId="10" xfId="0" applyFont="1" applyBorder="1" applyAlignment="1">
      <alignment horizontal="right" vertical="top"/>
    </xf>
    <xf numFmtId="0" fontId="19" fillId="4" borderId="7" xfId="0" applyFont="1" applyFill="1" applyBorder="1" applyAlignment="1">
      <alignment horizontal="right" vertical="top"/>
    </xf>
    <xf numFmtId="0" fontId="19" fillId="4" borderId="8" xfId="0" applyFont="1" applyFill="1" applyBorder="1" applyAlignment="1">
      <alignment horizontal="right" vertical="top"/>
    </xf>
    <xf numFmtId="0" fontId="19" fillId="4" borderId="26" xfId="0" applyFont="1" applyFill="1" applyBorder="1" applyAlignment="1">
      <alignment horizontal="right" vertical="top"/>
    </xf>
    <xf numFmtId="0" fontId="19" fillId="0" borderId="5" xfId="0" applyFont="1" applyFill="1" applyBorder="1" applyAlignment="1">
      <alignment horizontal="right" vertical="top"/>
    </xf>
    <xf numFmtId="0" fontId="19" fillId="0" borderId="0" xfId="0" applyFont="1" applyFill="1" applyBorder="1" applyAlignment="1">
      <alignment horizontal="right" vertical="top"/>
    </xf>
    <xf numFmtId="0" fontId="19" fillId="0" borderId="15" xfId="0" applyFont="1" applyFill="1" applyBorder="1" applyAlignment="1">
      <alignment horizontal="right" vertical="top"/>
    </xf>
    <xf numFmtId="0" fontId="20" fillId="4" borderId="5" xfId="0" applyFont="1" applyFill="1" applyBorder="1" applyAlignment="1">
      <alignment horizontal="right" vertical="top"/>
    </xf>
    <xf numFmtId="0" fontId="20" fillId="4" borderId="0" xfId="0" applyFont="1" applyFill="1" applyBorder="1" applyAlignment="1">
      <alignment horizontal="right" vertical="top"/>
    </xf>
    <xf numFmtId="0" fontId="20" fillId="4" borderId="10" xfId="0" applyFont="1" applyFill="1" applyBorder="1" applyAlignment="1">
      <alignment horizontal="right" vertical="top"/>
    </xf>
    <xf numFmtId="0" fontId="19" fillId="4" borderId="5" xfId="0" applyFont="1" applyFill="1" applyBorder="1" applyAlignment="1">
      <alignment horizontal="justify" vertical="top" wrapText="1"/>
    </xf>
    <xf numFmtId="0" fontId="19" fillId="4" borderId="0" xfId="0" applyFont="1" applyFill="1" applyBorder="1" applyAlignment="1">
      <alignment horizontal="justify" vertical="top" wrapText="1"/>
    </xf>
    <xf numFmtId="0" fontId="19" fillId="4" borderId="15" xfId="0" applyFont="1" applyFill="1" applyBorder="1" applyAlignment="1">
      <alignment horizontal="justify" vertical="top" wrapText="1"/>
    </xf>
    <xf numFmtId="0" fontId="18" fillId="0" borderId="0" xfId="0" applyFont="1" applyBorder="1" applyAlignment="1">
      <alignment horizontal="center"/>
    </xf>
    <xf numFmtId="46" fontId="18" fillId="0" borderId="0" xfId="0" applyNumberFormat="1" applyFont="1" applyAlignment="1">
      <alignment horizontal="center"/>
    </xf>
    <xf numFmtId="0" fontId="18" fillId="0" borderId="29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20" fillId="4" borderId="5" xfId="0" applyFont="1" applyFill="1" applyBorder="1" applyAlignment="1">
      <alignment vertical="top"/>
    </xf>
    <xf numFmtId="0" fontId="20" fillId="4" borderId="0" xfId="0" applyFont="1" applyFill="1" applyBorder="1" applyAlignment="1">
      <alignment vertical="top"/>
    </xf>
    <xf numFmtId="0" fontId="20" fillId="4" borderId="10" xfId="0" applyFont="1" applyFill="1" applyBorder="1" applyAlignment="1">
      <alignment vertical="top"/>
    </xf>
    <xf numFmtId="0" fontId="20" fillId="0" borderId="5" xfId="0" applyFont="1" applyBorder="1" applyAlignment="1">
      <alignment vertical="top"/>
    </xf>
    <xf numFmtId="0" fontId="20" fillId="0" borderId="0" xfId="0" applyFont="1" applyBorder="1" applyAlignment="1">
      <alignment vertical="top"/>
    </xf>
    <xf numFmtId="0" fontId="20" fillId="0" borderId="10" xfId="0" applyFont="1" applyBorder="1" applyAlignment="1">
      <alignment vertical="top"/>
    </xf>
    <xf numFmtId="0" fontId="18" fillId="4" borderId="24" xfId="0" applyFont="1" applyFill="1" applyBorder="1" applyAlignment="1">
      <alignment horizontal="center" vertical="center"/>
    </xf>
    <xf numFmtId="0" fontId="18" fillId="4" borderId="16" xfId="0" applyFont="1" applyFill="1" applyBorder="1" applyAlignment="1">
      <alignment horizontal="center" vertical="center"/>
    </xf>
    <xf numFmtId="0" fontId="18" fillId="4" borderId="23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20" fillId="0" borderId="20" xfId="0" applyFont="1" applyBorder="1" applyAlignment="1">
      <alignment horizontal="right" vertical="top"/>
    </xf>
    <xf numFmtId="0" fontId="20" fillId="0" borderId="21" xfId="0" applyFont="1" applyBorder="1" applyAlignment="1">
      <alignment horizontal="right" vertical="top"/>
    </xf>
    <xf numFmtId="0" fontId="20" fillId="0" borderId="17" xfId="0" applyFont="1" applyBorder="1" applyAlignment="1">
      <alignment horizontal="right" vertical="top"/>
    </xf>
    <xf numFmtId="0" fontId="19" fillId="0" borderId="0" xfId="0" applyFont="1" applyBorder="1" applyAlignment="1">
      <alignment horizontal="center"/>
    </xf>
    <xf numFmtId="0" fontId="19" fillId="0" borderId="21" xfId="0" applyFont="1" applyBorder="1" applyAlignment="1"/>
    <xf numFmtId="0" fontId="19" fillId="4" borderId="5" xfId="0" applyFont="1" applyFill="1" applyBorder="1" applyAlignment="1">
      <alignment horizontal="right" vertical="top"/>
    </xf>
    <xf numFmtId="0" fontId="19" fillId="4" borderId="0" xfId="0" applyFont="1" applyFill="1" applyBorder="1" applyAlignment="1">
      <alignment horizontal="right" vertical="top"/>
    </xf>
    <xf numFmtId="0" fontId="19" fillId="4" borderId="15" xfId="0" applyFont="1" applyFill="1" applyBorder="1" applyAlignment="1">
      <alignment horizontal="right" vertical="top"/>
    </xf>
    <xf numFmtId="0" fontId="2" fillId="0" borderId="16" xfId="0" applyFont="1" applyFill="1" applyBorder="1" applyAlignment="1">
      <alignment horizontal="right" vertical="center"/>
    </xf>
    <xf numFmtId="0" fontId="20" fillId="0" borderId="0" xfId="0" applyFont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8" fillId="0" borderId="1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8" fillId="0" borderId="7" xfId="0" applyFont="1" applyBorder="1" applyAlignment="1">
      <alignment horizontal="right" vertical="top" wrapText="1"/>
    </xf>
    <xf numFmtId="0" fontId="18" fillId="0" borderId="8" xfId="0" applyFont="1" applyBorder="1" applyAlignment="1">
      <alignment horizontal="right" vertical="top" wrapText="1"/>
    </xf>
    <xf numFmtId="0" fontId="18" fillId="0" borderId="26" xfId="0" applyFont="1" applyBorder="1" applyAlignment="1">
      <alignment horizontal="right" vertical="top" wrapText="1"/>
    </xf>
    <xf numFmtId="0" fontId="18" fillId="0" borderId="5" xfId="0" applyFont="1" applyBorder="1" applyAlignment="1">
      <alignment horizontal="right" vertical="top"/>
    </xf>
    <xf numFmtId="0" fontId="18" fillId="0" borderId="0" xfId="0" applyFont="1" applyBorder="1" applyAlignment="1">
      <alignment horizontal="right" vertical="top"/>
    </xf>
    <xf numFmtId="0" fontId="18" fillId="0" borderId="15" xfId="0" applyFont="1" applyBorder="1" applyAlignment="1">
      <alignment horizontal="right" vertical="top"/>
    </xf>
    <xf numFmtId="0" fontId="18" fillId="4" borderId="5" xfId="0" applyFont="1" applyFill="1" applyBorder="1" applyAlignment="1">
      <alignment horizontal="right" vertical="top"/>
    </xf>
    <xf numFmtId="0" fontId="18" fillId="4" borderId="0" xfId="0" applyFont="1" applyFill="1" applyBorder="1" applyAlignment="1">
      <alignment horizontal="right" vertical="top"/>
    </xf>
    <xf numFmtId="0" fontId="18" fillId="4" borderId="15" xfId="0" applyFont="1" applyFill="1" applyBorder="1" applyAlignment="1">
      <alignment horizontal="right" vertical="top"/>
    </xf>
    <xf numFmtId="0" fontId="18" fillId="4" borderId="20" xfId="0" applyFont="1" applyFill="1" applyBorder="1" applyAlignment="1">
      <alignment horizontal="right" vertical="top" wrapText="1"/>
    </xf>
    <xf numFmtId="0" fontId="18" fillId="4" borderId="21" xfId="0" applyFont="1" applyFill="1" applyBorder="1" applyAlignment="1">
      <alignment horizontal="right" vertical="top" wrapText="1"/>
    </xf>
    <xf numFmtId="0" fontId="18" fillId="4" borderId="18" xfId="0" applyFont="1" applyFill="1" applyBorder="1" applyAlignment="1">
      <alignment horizontal="right" vertical="top" wrapText="1"/>
    </xf>
    <xf numFmtId="0" fontId="18" fillId="4" borderId="5" xfId="0" applyFont="1" applyFill="1" applyBorder="1" applyAlignment="1">
      <alignment horizontal="right" vertical="top" wrapText="1"/>
    </xf>
    <xf numFmtId="0" fontId="18" fillId="4" borderId="0" xfId="0" applyFont="1" applyFill="1" applyBorder="1" applyAlignment="1">
      <alignment horizontal="right" vertical="top" wrapText="1"/>
    </xf>
    <xf numFmtId="0" fontId="18" fillId="4" borderId="15" xfId="0" applyFont="1" applyFill="1" applyBorder="1" applyAlignment="1">
      <alignment horizontal="right" vertical="top" wrapText="1"/>
    </xf>
    <xf numFmtId="0" fontId="18" fillId="0" borderId="5" xfId="0" applyFont="1" applyBorder="1" applyAlignment="1">
      <alignment horizontal="right" vertical="top" wrapText="1"/>
    </xf>
    <xf numFmtId="0" fontId="18" fillId="0" borderId="0" xfId="0" applyFont="1" applyBorder="1" applyAlignment="1">
      <alignment horizontal="right" vertical="top" wrapText="1"/>
    </xf>
    <xf numFmtId="0" fontId="18" fillId="0" borderId="15" xfId="0" applyFont="1" applyBorder="1" applyAlignment="1">
      <alignment horizontal="right" vertical="top" wrapText="1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right" vertical="top" wrapText="1" readingOrder="1"/>
    </xf>
    <xf numFmtId="0" fontId="14" fillId="0" borderId="15" xfId="0" applyFont="1" applyBorder="1" applyAlignment="1">
      <alignment horizontal="right" vertical="top" wrapText="1" readingOrder="1"/>
    </xf>
    <xf numFmtId="0" fontId="14" fillId="0" borderId="2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14" fillId="4" borderId="24" xfId="0" applyFont="1" applyFill="1" applyBorder="1" applyAlignment="1">
      <alignment horizontal="justify" vertical="top" wrapText="1" readingOrder="1"/>
    </xf>
    <xf numFmtId="0" fontId="0" fillId="4" borderId="28" xfId="0" applyFill="1" applyBorder="1" applyAlignment="1">
      <alignment horizontal="justify" vertical="top" wrapText="1" readingOrder="1"/>
    </xf>
    <xf numFmtId="0" fontId="14" fillId="0" borderId="5" xfId="0" applyFont="1" applyBorder="1" applyAlignment="1">
      <alignment horizontal="right" vertical="top" wrapText="1" readingOrder="2"/>
    </xf>
    <xf numFmtId="0" fontId="14" fillId="0" borderId="15" xfId="0" applyFont="1" applyBorder="1" applyAlignment="1">
      <alignment horizontal="right" vertical="top" wrapText="1" readingOrder="2"/>
    </xf>
    <xf numFmtId="0" fontId="2" fillId="4" borderId="5" xfId="0" applyFont="1" applyFill="1" applyBorder="1" applyAlignment="1">
      <alignment horizontal="right" vertical="top" wrapText="1" readingOrder="1"/>
    </xf>
    <xf numFmtId="0" fontId="2" fillId="4" borderId="15" xfId="0" applyFont="1" applyFill="1" applyBorder="1" applyAlignment="1">
      <alignment horizontal="right" vertical="top" wrapText="1" readingOrder="1"/>
    </xf>
    <xf numFmtId="0" fontId="2" fillId="4" borderId="5" xfId="0" applyFont="1" applyFill="1" applyBorder="1" applyAlignment="1">
      <alignment horizontal="justify" vertical="top" wrapText="1" readingOrder="1"/>
    </xf>
    <xf numFmtId="0" fontId="2" fillId="4" borderId="15" xfId="0" applyFont="1" applyFill="1" applyBorder="1" applyAlignment="1">
      <alignment horizontal="justify" vertical="top" wrapText="1" readingOrder="1"/>
    </xf>
    <xf numFmtId="0" fontId="14" fillId="0" borderId="20" xfId="0" applyFont="1" applyBorder="1" applyAlignment="1">
      <alignment horizontal="justify" vertical="justify" wrapText="1"/>
    </xf>
    <xf numFmtId="0" fontId="14" fillId="0" borderId="21" xfId="0" applyFont="1" applyBorder="1" applyAlignment="1">
      <alignment horizontal="justify" vertical="justify" wrapText="1"/>
    </xf>
    <xf numFmtId="0" fontId="14" fillId="0" borderId="18" xfId="0" applyFont="1" applyBorder="1" applyAlignment="1">
      <alignment horizontal="justify" vertical="justify" wrapText="1"/>
    </xf>
    <xf numFmtId="0" fontId="14" fillId="2" borderId="0" xfId="0" applyFont="1" applyFill="1" applyAlignment="1">
      <alignment horizontal="center" vertical="center"/>
    </xf>
    <xf numFmtId="0" fontId="17" fillId="0" borderId="0" xfId="0" applyFont="1" applyBorder="1" applyAlignment="1">
      <alignment horizontal="center"/>
    </xf>
    <xf numFmtId="46" fontId="14" fillId="0" borderId="21" xfId="0" applyNumberFormat="1" applyFont="1" applyBorder="1" applyAlignment="1">
      <alignment horizontal="center"/>
    </xf>
    <xf numFmtId="0" fontId="14" fillId="0" borderId="29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4" borderId="24" xfId="0" applyFont="1" applyFill="1" applyBorder="1" applyAlignment="1">
      <alignment horizontal="center" vertical="center"/>
    </xf>
    <xf numFmtId="0" fontId="14" fillId="4" borderId="16" xfId="0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4" borderId="20" xfId="0" applyFont="1" applyFill="1" applyBorder="1" applyAlignment="1">
      <alignment horizontal="right" vertical="top" wrapText="1" readingOrder="1"/>
    </xf>
    <xf numFmtId="0" fontId="14" fillId="4" borderId="18" xfId="0" applyFont="1" applyFill="1" applyBorder="1" applyAlignment="1">
      <alignment horizontal="right" vertical="top" wrapText="1" readingOrder="1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fa-IR" sz="11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           </a:t>
            </a:r>
          </a:p>
          <a:p>
            <a:pPr algn="l"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fa-IR" sz="11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تعداد کارکنان دستگاه های ساختمانی بخش دولتی-   1390</a:t>
            </a:r>
            <a:r>
              <a:rPr lang="en-US" sz="11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Number of workers in the Govemment Construction Companies -2011-12                     </a:t>
            </a:r>
          </a:p>
        </c:rich>
      </c:tx>
      <c:layout>
        <c:manualLayout>
          <c:xMode val="edge"/>
          <c:yMode val="edge"/>
          <c:x val="0.12488122863735232"/>
          <c:y val="8.6922490947228728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675062972291856E-2"/>
          <c:y val="0.11538461538461539"/>
          <c:w val="0.9370277078085647"/>
          <c:h val="0.66346153846154265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'1395کارکنان'!$C$82:$D$89</c:f>
              <c:multiLvlStrCache>
                <c:ptCount val="8"/>
                <c:lvl>
                  <c:pt idx="0">
                    <c:v>دستگا ه ساختمانی افغانی</c:v>
                  </c:pt>
                  <c:pt idx="1">
                    <c:v>دستگا ه ساختمانی بنائی </c:v>
                  </c:pt>
                  <c:pt idx="2">
                    <c:v>دستگاه ساختمانی معارف</c:v>
                  </c:pt>
                  <c:pt idx="3">
                    <c:v>دستگاه ساختمانی   خا نه سا زی</c:v>
                  </c:pt>
                  <c:pt idx="4">
                    <c:v>دستگاه ساختمانی هلمـــند</c:v>
                  </c:pt>
                  <c:pt idx="5">
                    <c:v>دستگاه ساختمانی اختصاصی زراعتی</c:v>
                  </c:pt>
                  <c:pt idx="6">
                    <c:v>دستگا ه سا ختمانی امور برق</c:v>
                  </c:pt>
                  <c:pt idx="7">
                    <c:v>دستگاه ساختمانی حفظ ومراقبت سرکها</c:v>
                  </c:pt>
                </c:lvl>
                <c:lvl>
                  <c:pt idx="0">
                    <c:v>Afghani Construction  company </c:v>
                  </c:pt>
                  <c:pt idx="1">
                    <c:v>Banaey Construction  company </c:v>
                  </c:pt>
                  <c:pt idx="2">
                    <c:v>Education Construction  company</c:v>
                  </c:pt>
                  <c:pt idx="3">
                    <c:v>Housing  construction  company</c:v>
                  </c:pt>
                  <c:pt idx="4">
                    <c:v>Helmand  construction  company</c:v>
                  </c:pt>
                  <c:pt idx="5">
                    <c:v>Spicialized Agriculture Construction  company</c:v>
                  </c:pt>
                  <c:pt idx="6">
                    <c:v>Electrcity Affairs Construction  company</c:v>
                  </c:pt>
                  <c:pt idx="7">
                    <c:v>Road  Construction &amp; Maintanance company</c:v>
                  </c:pt>
                </c:lvl>
              </c:multiLvlStrCache>
            </c:multiLvlStrRef>
          </c:cat>
          <c:val>
            <c:numRef>
              <c:f>'1395کارکنان'!$E$82:$E$89</c:f>
              <c:numCache>
                <c:formatCode>General</c:formatCode>
                <c:ptCount val="8"/>
                <c:pt idx="0">
                  <c:v>130</c:v>
                </c:pt>
                <c:pt idx="1">
                  <c:v>167</c:v>
                </c:pt>
                <c:pt idx="2">
                  <c:v>93</c:v>
                </c:pt>
                <c:pt idx="3">
                  <c:v>221</c:v>
                </c:pt>
                <c:pt idx="4">
                  <c:v>6</c:v>
                </c:pt>
                <c:pt idx="5">
                  <c:v>24</c:v>
                </c:pt>
                <c:pt idx="6">
                  <c:v>317</c:v>
                </c:pt>
                <c:pt idx="7">
                  <c:v>1333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1554432"/>
        <c:axId val="84091648"/>
      </c:barChart>
      <c:catAx>
        <c:axId val="8155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84091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4091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815544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portrait" horizont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23</xdr:row>
      <xdr:rowOff>0</xdr:rowOff>
    </xdr:from>
    <xdr:to>
      <xdr:col>20</xdr:col>
      <xdr:colOff>85725</xdr:colOff>
      <xdr:row>52</xdr:row>
      <xdr:rowOff>0</xdr:rowOff>
    </xdr:to>
    <xdr:graphicFrame macro="">
      <xdr:nvGraphicFramePr>
        <xdr:cNvPr id="1313599" name="Chart 10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21</xdr:row>
      <xdr:rowOff>0</xdr:rowOff>
    </xdr:from>
    <xdr:ext cx="19050" cy="183717"/>
    <xdr:sp macro="" textlink="">
      <xdr:nvSpPr>
        <xdr:cNvPr id="2" name="Text Box 1026"/>
        <xdr:cNvSpPr txBox="1">
          <a:spLocks noChangeArrowheads="1"/>
        </xdr:cNvSpPr>
      </xdr:nvSpPr>
      <xdr:spPr bwMode="auto">
        <a:xfrm>
          <a:off x="4010025" y="16278225"/>
          <a:ext cx="19050" cy="1837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6</xdr:col>
      <xdr:colOff>28575</xdr:colOff>
      <xdr:row>21</xdr:row>
      <xdr:rowOff>0</xdr:rowOff>
    </xdr:from>
    <xdr:ext cx="19050" cy="183717"/>
    <xdr:sp macro="" textlink="">
      <xdr:nvSpPr>
        <xdr:cNvPr id="3" name="Text Box 1032"/>
        <xdr:cNvSpPr txBox="1">
          <a:spLocks noChangeArrowheads="1"/>
        </xdr:cNvSpPr>
      </xdr:nvSpPr>
      <xdr:spPr bwMode="auto">
        <a:xfrm>
          <a:off x="4010025" y="16278225"/>
          <a:ext cx="19050" cy="1837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8"/>
  <sheetViews>
    <sheetView zoomScaleSheetLayoutView="50" workbookViewId="0">
      <selection activeCell="A3" sqref="A3:G3"/>
    </sheetView>
  </sheetViews>
  <sheetFormatPr defaultRowHeight="12.75" x14ac:dyDescent="0.2"/>
  <cols>
    <col min="1" max="1" width="35.83203125" customWidth="1"/>
    <col min="2" max="2" width="12.5" customWidth="1"/>
    <col min="3" max="3" width="13" customWidth="1"/>
    <col min="4" max="4" width="21" customWidth="1"/>
    <col min="5" max="5" width="20" customWidth="1"/>
    <col min="6" max="6" width="6.5" customWidth="1"/>
    <col min="7" max="7" width="43.6640625" customWidth="1"/>
    <col min="8" max="8" width="57.33203125" customWidth="1"/>
    <col min="9" max="9" width="14.6640625" customWidth="1"/>
    <col min="10" max="10" width="38" customWidth="1"/>
    <col min="11" max="11" width="10.1640625" customWidth="1"/>
    <col min="12" max="12" width="2.5" customWidth="1"/>
    <col min="13" max="13" width="10" hidden="1" customWidth="1"/>
    <col min="14" max="14" width="8.1640625" hidden="1" customWidth="1"/>
    <col min="15" max="15" width="37.33203125" customWidth="1"/>
  </cols>
  <sheetData>
    <row r="1" spans="1:23" ht="17.25" customHeight="1" x14ac:dyDescent="0.2">
      <c r="A1" s="80"/>
      <c r="B1" s="81"/>
      <c r="C1" s="81"/>
      <c r="D1" s="81"/>
      <c r="E1" s="82"/>
      <c r="F1" s="42"/>
      <c r="G1" s="77"/>
      <c r="H1" s="78"/>
      <c r="I1" s="78"/>
      <c r="J1" s="78"/>
      <c r="K1" s="78"/>
      <c r="L1" s="78"/>
      <c r="M1" s="78"/>
      <c r="N1" s="78"/>
      <c r="O1" s="78"/>
    </row>
    <row r="2" spans="1:23" x14ac:dyDescent="0.2">
      <c r="A2" s="170" t="s">
        <v>164</v>
      </c>
      <c r="B2" s="170"/>
      <c r="C2" s="170"/>
      <c r="D2" s="170"/>
      <c r="E2" s="170"/>
      <c r="F2" s="170"/>
      <c r="G2" s="170"/>
      <c r="H2" s="78"/>
      <c r="I2" s="78"/>
      <c r="J2" s="78"/>
      <c r="K2" s="78"/>
      <c r="L2" s="78"/>
      <c r="M2" s="78"/>
      <c r="N2" s="78"/>
      <c r="O2" s="78"/>
    </row>
    <row r="3" spans="1:23" ht="12.75" customHeight="1" x14ac:dyDescent="0.2">
      <c r="A3" s="170" t="s">
        <v>165</v>
      </c>
      <c r="B3" s="170"/>
      <c r="C3" s="170"/>
      <c r="D3" s="170"/>
      <c r="E3" s="170"/>
      <c r="F3" s="170"/>
      <c r="G3" s="170"/>
      <c r="H3" s="78">
        <v>21677</v>
      </c>
      <c r="I3" s="78">
        <f>SUM(I1:I2)</f>
        <v>0</v>
      </c>
      <c r="J3" s="78"/>
      <c r="K3" s="78"/>
      <c r="L3" s="78"/>
      <c r="M3" s="78"/>
      <c r="N3" s="78"/>
      <c r="O3" s="78"/>
    </row>
    <row r="4" spans="1:23" ht="13.5" customHeight="1" thickBot="1" x14ac:dyDescent="0.25">
      <c r="A4" s="169" t="s">
        <v>158</v>
      </c>
      <c r="B4" s="169"/>
      <c r="C4" s="169"/>
      <c r="D4" s="169"/>
      <c r="E4" s="169"/>
      <c r="F4" s="169"/>
      <c r="G4" s="169"/>
      <c r="H4" s="78"/>
      <c r="I4" s="78"/>
      <c r="J4" s="78"/>
      <c r="K4" s="78"/>
      <c r="L4" s="78"/>
      <c r="M4" s="78"/>
      <c r="N4" s="78"/>
      <c r="O4" s="78"/>
    </row>
    <row r="5" spans="1:23" ht="13.5" customHeight="1" thickBot="1" x14ac:dyDescent="0.25">
      <c r="A5" s="180" t="s">
        <v>54</v>
      </c>
      <c r="B5" s="149" t="s">
        <v>118</v>
      </c>
      <c r="C5" s="149" t="s">
        <v>117</v>
      </c>
      <c r="D5" s="150" t="s">
        <v>116</v>
      </c>
      <c r="E5" s="153" t="s">
        <v>119</v>
      </c>
      <c r="F5" s="194" t="s">
        <v>100</v>
      </c>
      <c r="G5" s="195"/>
      <c r="H5" s="78"/>
      <c r="I5" s="78"/>
      <c r="J5" s="78"/>
      <c r="K5" s="78"/>
      <c r="L5" s="78"/>
      <c r="M5" s="78"/>
      <c r="N5" s="78"/>
      <c r="O5" s="78"/>
    </row>
    <row r="6" spans="1:23" ht="12.75" customHeight="1" x14ac:dyDescent="0.2">
      <c r="A6" s="181"/>
      <c r="B6" s="100" t="s">
        <v>127</v>
      </c>
      <c r="C6" s="183" t="s">
        <v>77</v>
      </c>
      <c r="D6" s="185" t="s">
        <v>80</v>
      </c>
      <c r="E6" s="187" t="s">
        <v>73</v>
      </c>
      <c r="F6" s="196"/>
      <c r="G6" s="197"/>
      <c r="H6" s="78"/>
      <c r="I6" s="78"/>
      <c r="J6" s="78"/>
      <c r="K6" s="78"/>
      <c r="L6" s="78"/>
      <c r="M6" s="78"/>
      <c r="N6" s="78"/>
      <c r="O6" s="78"/>
    </row>
    <row r="7" spans="1:23" ht="6.75" hidden="1" customHeight="1" x14ac:dyDescent="0.2">
      <c r="A7" s="181"/>
      <c r="B7" s="101"/>
      <c r="C7" s="184"/>
      <c r="D7" s="186"/>
      <c r="E7" s="187"/>
      <c r="F7" s="196"/>
      <c r="G7" s="197"/>
      <c r="H7" s="78"/>
      <c r="I7" s="78"/>
      <c r="J7" s="78"/>
      <c r="K7" s="78"/>
      <c r="L7" s="78"/>
      <c r="M7" s="78"/>
      <c r="N7" s="78"/>
      <c r="O7" s="78"/>
    </row>
    <row r="8" spans="1:23" ht="20.25" customHeight="1" thickBot="1" x14ac:dyDescent="0.25">
      <c r="A8" s="181"/>
      <c r="B8" s="151" t="s">
        <v>81</v>
      </c>
      <c r="C8" s="188" t="s">
        <v>141</v>
      </c>
      <c r="D8" s="190" t="s">
        <v>130</v>
      </c>
      <c r="E8" s="154" t="s">
        <v>88</v>
      </c>
      <c r="F8" s="196"/>
      <c r="G8" s="197"/>
      <c r="H8" s="78"/>
      <c r="I8" s="78"/>
      <c r="J8" s="78"/>
      <c r="K8" s="78"/>
      <c r="L8" s="78"/>
      <c r="M8" s="78"/>
      <c r="N8" s="78"/>
      <c r="O8" s="78"/>
    </row>
    <row r="9" spans="1:23" ht="2.25" customHeight="1" thickBot="1" x14ac:dyDescent="0.25">
      <c r="A9" s="182"/>
      <c r="B9" s="152"/>
      <c r="C9" s="189"/>
      <c r="D9" s="191"/>
      <c r="E9" s="107"/>
      <c r="F9" s="198"/>
      <c r="G9" s="199"/>
      <c r="H9" s="78"/>
      <c r="I9" s="78"/>
      <c r="J9" s="78"/>
      <c r="K9" s="78"/>
      <c r="L9" s="78"/>
      <c r="M9" s="78"/>
      <c r="N9" s="78"/>
      <c r="O9" s="78"/>
    </row>
    <row r="10" spans="1:23" ht="16.5" customHeight="1" x14ac:dyDescent="0.2">
      <c r="A10" s="96" t="s">
        <v>9</v>
      </c>
      <c r="B10" s="62">
        <v>2543</v>
      </c>
      <c r="C10" s="63">
        <v>971</v>
      </c>
      <c r="D10" s="102">
        <v>360</v>
      </c>
      <c r="E10" s="64">
        <v>1212</v>
      </c>
      <c r="F10" s="192" t="s">
        <v>91</v>
      </c>
      <c r="G10" s="193"/>
      <c r="H10" s="78"/>
      <c r="I10" s="78"/>
      <c r="J10" s="78"/>
      <c r="K10" s="78"/>
      <c r="L10" s="78"/>
      <c r="M10" s="78"/>
      <c r="N10" s="78"/>
      <c r="O10" s="78"/>
    </row>
    <row r="11" spans="1:23" ht="14.25" customHeight="1" x14ac:dyDescent="0.3">
      <c r="A11" s="155" t="s">
        <v>62</v>
      </c>
      <c r="B11" s="156">
        <v>129</v>
      </c>
      <c r="C11" s="157">
        <v>84</v>
      </c>
      <c r="D11" s="158">
        <v>26</v>
      </c>
      <c r="E11" s="159">
        <v>19</v>
      </c>
      <c r="F11" s="175" t="s">
        <v>110</v>
      </c>
      <c r="G11" s="176"/>
      <c r="H11" s="85" t="s">
        <v>149</v>
      </c>
      <c r="I11" s="79">
        <v>128</v>
      </c>
      <c r="J11" s="79" t="s">
        <v>10</v>
      </c>
      <c r="K11" s="79" t="s">
        <v>10</v>
      </c>
      <c r="L11" s="79" t="s">
        <v>10</v>
      </c>
      <c r="M11" s="86">
        <v>84</v>
      </c>
      <c r="N11" s="86">
        <v>26</v>
      </c>
      <c r="O11" s="86">
        <v>18</v>
      </c>
    </row>
    <row r="12" spans="1:23" ht="15.75" customHeight="1" x14ac:dyDescent="0.3">
      <c r="A12" s="97" t="s">
        <v>72</v>
      </c>
      <c r="B12" s="83">
        <v>125</v>
      </c>
      <c r="C12" s="87">
        <v>59</v>
      </c>
      <c r="D12" s="103">
        <v>42</v>
      </c>
      <c r="E12" s="88">
        <v>24</v>
      </c>
      <c r="F12" s="173" t="s">
        <v>111</v>
      </c>
      <c r="G12" s="174"/>
      <c r="H12" s="85" t="s">
        <v>150</v>
      </c>
      <c r="I12" s="79">
        <v>144</v>
      </c>
      <c r="J12" s="79"/>
      <c r="K12" s="79">
        <v>19</v>
      </c>
      <c r="L12" s="78"/>
      <c r="M12" s="79">
        <v>59</v>
      </c>
      <c r="N12" s="79">
        <v>42</v>
      </c>
      <c r="O12" s="79">
        <v>24</v>
      </c>
    </row>
    <row r="13" spans="1:23" ht="16.5" customHeight="1" x14ac:dyDescent="0.3">
      <c r="A13" s="155" t="s">
        <v>63</v>
      </c>
      <c r="B13" s="160" t="s">
        <v>10</v>
      </c>
      <c r="C13" s="161" t="s">
        <v>10</v>
      </c>
      <c r="D13" s="162" t="s">
        <v>10</v>
      </c>
      <c r="E13" s="163" t="s">
        <v>10</v>
      </c>
      <c r="F13" s="175" t="s">
        <v>112</v>
      </c>
      <c r="G13" s="176"/>
      <c r="H13" s="89" t="s">
        <v>151</v>
      </c>
      <c r="I13" s="79"/>
      <c r="J13" s="79"/>
      <c r="K13" s="79"/>
      <c r="L13" s="79"/>
      <c r="M13" s="79"/>
      <c r="N13" s="79"/>
      <c r="O13" s="79"/>
    </row>
    <row r="14" spans="1:23" ht="16.5" customHeight="1" x14ac:dyDescent="0.3">
      <c r="A14" s="97" t="s">
        <v>64</v>
      </c>
      <c r="B14" s="83">
        <v>196</v>
      </c>
      <c r="C14" s="87">
        <v>64</v>
      </c>
      <c r="D14" s="103">
        <v>24</v>
      </c>
      <c r="E14" s="88">
        <v>108</v>
      </c>
      <c r="F14" s="173" t="s">
        <v>113</v>
      </c>
      <c r="G14" s="174"/>
      <c r="H14" s="85" t="s">
        <v>152</v>
      </c>
      <c r="I14" s="79">
        <v>276</v>
      </c>
      <c r="J14" s="79"/>
      <c r="K14" s="79"/>
      <c r="L14" s="79"/>
      <c r="M14" s="79">
        <v>64</v>
      </c>
      <c r="N14" s="79">
        <v>24</v>
      </c>
      <c r="O14" s="79">
        <v>188</v>
      </c>
    </row>
    <row r="15" spans="1:23" ht="14.25" customHeight="1" x14ac:dyDescent="0.3">
      <c r="A15" s="155" t="s">
        <v>66</v>
      </c>
      <c r="B15" s="164">
        <v>44</v>
      </c>
      <c r="C15" s="165">
        <v>31</v>
      </c>
      <c r="D15" s="166">
        <v>5</v>
      </c>
      <c r="E15" s="167">
        <v>8</v>
      </c>
      <c r="F15" s="175" t="s">
        <v>114</v>
      </c>
      <c r="G15" s="176"/>
      <c r="H15" s="85" t="s">
        <v>153</v>
      </c>
      <c r="I15" s="79">
        <v>44</v>
      </c>
      <c r="J15" s="79"/>
      <c r="K15" s="91"/>
      <c r="L15" s="79">
        <v>31</v>
      </c>
      <c r="M15" s="79">
        <v>5</v>
      </c>
      <c r="N15" s="79" t="s">
        <v>10</v>
      </c>
      <c r="O15" s="79">
        <v>8</v>
      </c>
    </row>
    <row r="16" spans="1:23" ht="17.45" customHeight="1" x14ac:dyDescent="0.3">
      <c r="A16" s="98" t="s">
        <v>65</v>
      </c>
      <c r="B16" s="83">
        <v>16</v>
      </c>
      <c r="C16" s="90">
        <v>5</v>
      </c>
      <c r="D16" s="103">
        <v>11</v>
      </c>
      <c r="E16" s="92">
        <f>-E1495</f>
        <v>0</v>
      </c>
      <c r="F16" s="177" t="s">
        <v>115</v>
      </c>
      <c r="G16" s="178"/>
      <c r="H16" s="85" t="s">
        <v>154</v>
      </c>
      <c r="I16" s="79">
        <v>16</v>
      </c>
      <c r="J16" s="79" t="s">
        <v>10</v>
      </c>
      <c r="K16" s="79" t="s">
        <v>10</v>
      </c>
      <c r="L16" s="79" t="s">
        <v>10</v>
      </c>
      <c r="M16" s="79">
        <v>5</v>
      </c>
      <c r="N16" s="79">
        <v>11</v>
      </c>
      <c r="O16" s="79" t="s">
        <v>10</v>
      </c>
      <c r="V16" s="171" t="s">
        <v>89</v>
      </c>
      <c r="W16" s="172"/>
    </row>
    <row r="17" spans="1:23" ht="18" customHeight="1" x14ac:dyDescent="0.3">
      <c r="A17" s="168" t="s">
        <v>90</v>
      </c>
      <c r="B17" s="164">
        <v>1106</v>
      </c>
      <c r="C17" s="165">
        <v>255</v>
      </c>
      <c r="D17" s="166">
        <v>158</v>
      </c>
      <c r="E17" s="167">
        <v>693</v>
      </c>
      <c r="F17" s="175" t="s">
        <v>142</v>
      </c>
      <c r="G17" s="176"/>
      <c r="H17" s="85" t="s">
        <v>155</v>
      </c>
      <c r="I17" s="79">
        <v>1372</v>
      </c>
      <c r="J17" s="79"/>
      <c r="K17" s="79"/>
      <c r="L17" s="79"/>
      <c r="M17" s="78">
        <v>325</v>
      </c>
      <c r="N17" s="78">
        <v>311</v>
      </c>
      <c r="O17" s="78">
        <v>736</v>
      </c>
    </row>
    <row r="18" spans="1:23" ht="18.600000000000001" customHeight="1" thickBot="1" x14ac:dyDescent="0.35">
      <c r="A18" s="99" t="s">
        <v>75</v>
      </c>
      <c r="B18" s="104">
        <v>927</v>
      </c>
      <c r="C18" s="105">
        <v>473</v>
      </c>
      <c r="D18" s="106">
        <v>94</v>
      </c>
      <c r="E18" s="93">
        <v>360</v>
      </c>
      <c r="F18" s="200" t="s">
        <v>126</v>
      </c>
      <c r="G18" s="201"/>
      <c r="H18" s="94" t="s">
        <v>156</v>
      </c>
      <c r="I18" s="79">
        <v>1100</v>
      </c>
      <c r="J18" s="79" t="s">
        <v>10</v>
      </c>
      <c r="K18" s="79">
        <v>3</v>
      </c>
      <c r="L18" s="79"/>
      <c r="M18" s="79">
        <v>388</v>
      </c>
      <c r="N18" s="79">
        <v>105</v>
      </c>
      <c r="O18" s="79">
        <v>607</v>
      </c>
      <c r="V18" s="171" t="s">
        <v>101</v>
      </c>
      <c r="W18" s="172"/>
    </row>
    <row r="19" spans="1:23" ht="24.95" customHeight="1" x14ac:dyDescent="0.2">
      <c r="A19" s="95" t="s">
        <v>5</v>
      </c>
      <c r="B19" s="87"/>
      <c r="C19" s="87"/>
      <c r="D19" s="87"/>
      <c r="E19" s="87"/>
      <c r="F19" s="84" t="s">
        <v>79</v>
      </c>
      <c r="G19" s="87" t="s">
        <v>7</v>
      </c>
      <c r="H19" s="78"/>
      <c r="I19" s="79">
        <v>3080</v>
      </c>
      <c r="J19" s="79" t="s">
        <v>8</v>
      </c>
      <c r="K19" s="79"/>
      <c r="L19" s="79"/>
      <c r="M19" s="79"/>
      <c r="N19" s="79"/>
      <c r="O19" s="79"/>
    </row>
    <row r="20" spans="1:23" ht="24.95" customHeight="1" x14ac:dyDescent="0.2">
      <c r="A20" s="23"/>
      <c r="B20" s="23"/>
      <c r="C20" s="23"/>
      <c r="D20" s="23"/>
      <c r="E20" s="23"/>
      <c r="F20" s="23"/>
      <c r="G20" s="23"/>
    </row>
    <row r="21" spans="1:23" ht="35.25" customHeight="1" x14ac:dyDescent="0.2">
      <c r="A21" s="23"/>
      <c r="F21" s="23"/>
      <c r="G21" s="23"/>
      <c r="H21" s="1"/>
    </row>
    <row r="22" spans="1:23" ht="23.25" x14ac:dyDescent="0.35">
      <c r="A22" s="20"/>
      <c r="G22" s="20"/>
    </row>
    <row r="26" spans="1:23" ht="31.5" customHeight="1" x14ac:dyDescent="0.2"/>
    <row r="27" spans="1:23" ht="15.75" customHeight="1" x14ac:dyDescent="0.2"/>
    <row r="28" spans="1:23" ht="15.75" customHeight="1" x14ac:dyDescent="0.2"/>
    <row r="29" spans="1:23" ht="15.75" customHeight="1" x14ac:dyDescent="0.2"/>
    <row r="30" spans="1:23" ht="35.1" customHeight="1" x14ac:dyDescent="0.2"/>
    <row r="31" spans="1:23" ht="35.1" customHeight="1" x14ac:dyDescent="0.2"/>
    <row r="32" spans="1:23" ht="35.1" customHeight="1" x14ac:dyDescent="0.2"/>
    <row r="33" spans="1:8" ht="35.1" customHeight="1" x14ac:dyDescent="0.2">
      <c r="H33" s="1"/>
    </row>
    <row r="34" spans="1:8" ht="24.95" customHeight="1" x14ac:dyDescent="0.2">
      <c r="H34" s="1"/>
    </row>
    <row r="35" spans="1:8" ht="24.95" customHeight="1" x14ac:dyDescent="0.2">
      <c r="H35" s="1"/>
    </row>
    <row r="36" spans="1:8" ht="24.95" customHeight="1" x14ac:dyDescent="0.2">
      <c r="H36" s="22"/>
    </row>
    <row r="37" spans="1:8" ht="21.75" customHeight="1" x14ac:dyDescent="0.2">
      <c r="H37" s="21"/>
    </row>
    <row r="38" spans="1:8" ht="21.75" customHeight="1" x14ac:dyDescent="0.3">
      <c r="A38" s="18"/>
      <c r="D38" s="19"/>
      <c r="E38" s="19"/>
      <c r="F38" s="19"/>
      <c r="G38" s="19"/>
    </row>
    <row r="39" spans="1:8" ht="15.75" customHeight="1" x14ac:dyDescent="0.2">
      <c r="A39" s="179"/>
      <c r="B39" s="179"/>
      <c r="C39" s="179"/>
      <c r="D39" s="179"/>
      <c r="E39" s="179"/>
      <c r="F39" s="179"/>
      <c r="G39" s="179"/>
    </row>
    <row r="40" spans="1:8" ht="12.75" customHeight="1" x14ac:dyDescent="0.2">
      <c r="A40" s="179"/>
      <c r="B40" s="179"/>
      <c r="C40" s="179"/>
      <c r="D40" s="179"/>
      <c r="E40" s="179"/>
      <c r="F40" s="179"/>
      <c r="G40" s="179"/>
    </row>
    <row r="41" spans="1:8" ht="20.25" customHeight="1" x14ac:dyDescent="0.2">
      <c r="A41" s="179"/>
      <c r="B41" s="179"/>
      <c r="C41" s="179"/>
      <c r="D41" s="179"/>
      <c r="E41" s="179"/>
      <c r="F41" s="179"/>
      <c r="G41" s="179"/>
    </row>
    <row r="42" spans="1:8" ht="26.25" customHeight="1" x14ac:dyDescent="0.2">
      <c r="A42" s="179"/>
      <c r="B42" s="179"/>
      <c r="C42" s="179"/>
      <c r="D42" s="179"/>
      <c r="E42" s="179"/>
      <c r="F42" s="179"/>
      <c r="G42" s="179"/>
    </row>
    <row r="43" spans="1:8" ht="26.25" customHeight="1" x14ac:dyDescent="0.2">
      <c r="A43" s="179"/>
      <c r="B43" s="179"/>
      <c r="C43" s="179"/>
      <c r="D43" s="179"/>
      <c r="E43" s="179"/>
      <c r="F43" s="179"/>
      <c r="G43" s="179"/>
    </row>
    <row r="44" spans="1:8" ht="26.25" customHeight="1" x14ac:dyDescent="0.2">
      <c r="A44" s="179"/>
      <c r="B44" s="179"/>
      <c r="C44" s="179"/>
      <c r="D44" s="179"/>
      <c r="E44" s="179"/>
      <c r="F44" s="179"/>
      <c r="G44" s="179"/>
    </row>
    <row r="45" spans="1:8" x14ac:dyDescent="0.2">
      <c r="A45" s="5"/>
      <c r="B45" s="5"/>
      <c r="C45" s="5"/>
      <c r="D45" s="5"/>
      <c r="E45" s="5"/>
      <c r="F45" s="5"/>
      <c r="G45" s="5"/>
    </row>
    <row r="46" spans="1:8" x14ac:dyDescent="0.2">
      <c r="A46" s="5"/>
      <c r="B46" s="5"/>
      <c r="C46" s="5"/>
      <c r="D46" s="5"/>
      <c r="E46" s="5"/>
      <c r="F46" s="5"/>
      <c r="G46" s="5"/>
    </row>
    <row r="47" spans="1:8" x14ac:dyDescent="0.2">
      <c r="A47" s="5"/>
      <c r="B47" s="5"/>
      <c r="C47" s="5"/>
      <c r="D47" s="5"/>
      <c r="E47" s="5"/>
      <c r="F47" s="5"/>
      <c r="G47" s="5"/>
    </row>
    <row r="48" spans="1:8" x14ac:dyDescent="0.2">
      <c r="A48" s="5"/>
      <c r="B48" s="5"/>
      <c r="C48" s="5"/>
      <c r="D48" s="5"/>
      <c r="E48" s="5"/>
      <c r="F48" s="5"/>
      <c r="G48" s="5"/>
    </row>
    <row r="49" spans="1:7" x14ac:dyDescent="0.2">
      <c r="A49" s="5"/>
      <c r="B49" s="5"/>
      <c r="C49" s="5"/>
      <c r="D49" s="5"/>
      <c r="E49" s="5"/>
      <c r="F49" s="5"/>
      <c r="G49" s="5"/>
    </row>
    <row r="50" spans="1:7" x14ac:dyDescent="0.2">
      <c r="A50" s="5"/>
      <c r="B50" s="5"/>
      <c r="C50" s="5"/>
      <c r="D50" s="5"/>
      <c r="E50" s="5"/>
      <c r="F50" s="5"/>
      <c r="G50" s="5"/>
    </row>
    <row r="56" spans="1:7" ht="13.5" customHeight="1" x14ac:dyDescent="0.2"/>
    <row r="64" spans="1:7" x14ac:dyDescent="0.2">
      <c r="C64" s="1"/>
      <c r="D64" s="1"/>
      <c r="E64" s="1"/>
      <c r="F64" s="1"/>
    </row>
    <row r="67" spans="1:7" x14ac:dyDescent="0.2">
      <c r="D67" s="5"/>
    </row>
    <row r="68" spans="1:7" x14ac:dyDescent="0.2">
      <c r="D68" s="4"/>
    </row>
    <row r="69" spans="1:7" x14ac:dyDescent="0.2">
      <c r="D69" s="3"/>
    </row>
    <row r="70" spans="1:7" x14ac:dyDescent="0.2">
      <c r="D70" s="3"/>
    </row>
    <row r="71" spans="1:7" x14ac:dyDescent="0.2">
      <c r="D71" s="3"/>
    </row>
    <row r="77" spans="1:7" ht="15.75" x14ac:dyDescent="0.25">
      <c r="A77" s="9"/>
      <c r="B77" s="9"/>
      <c r="E77" s="9"/>
      <c r="F77" s="9"/>
      <c r="G77" s="9"/>
    </row>
    <row r="78" spans="1:7" x14ac:dyDescent="0.2">
      <c r="G78" s="1"/>
    </row>
    <row r="81" spans="3:7" ht="18.75" x14ac:dyDescent="0.3">
      <c r="C81" s="10"/>
      <c r="D81" s="10"/>
      <c r="E81" s="10"/>
      <c r="F81" s="10"/>
    </row>
    <row r="82" spans="3:7" x14ac:dyDescent="0.2">
      <c r="C82" s="12" t="s">
        <v>49</v>
      </c>
      <c r="D82" s="13" t="s">
        <v>2</v>
      </c>
      <c r="E82" s="3">
        <v>130</v>
      </c>
      <c r="F82" s="3"/>
      <c r="G82" t="s">
        <v>10</v>
      </c>
    </row>
    <row r="83" spans="3:7" ht="18.75" x14ac:dyDescent="0.3">
      <c r="C83" s="12" t="s">
        <v>48</v>
      </c>
      <c r="D83" s="13" t="s">
        <v>37</v>
      </c>
      <c r="E83" s="3">
        <v>167</v>
      </c>
      <c r="F83" s="3"/>
      <c r="G83" s="7"/>
    </row>
    <row r="84" spans="3:7" ht="18.75" x14ac:dyDescent="0.3">
      <c r="C84" s="12" t="s">
        <v>43</v>
      </c>
      <c r="D84" s="13" t="s">
        <v>47</v>
      </c>
      <c r="E84" s="3">
        <v>93</v>
      </c>
      <c r="F84" s="3"/>
      <c r="G84" s="7"/>
    </row>
    <row r="85" spans="3:7" ht="18.75" x14ac:dyDescent="0.3">
      <c r="C85" s="12" t="s">
        <v>42</v>
      </c>
      <c r="D85" s="13" t="s">
        <v>55</v>
      </c>
      <c r="E85" s="3">
        <v>221</v>
      </c>
      <c r="F85" s="3"/>
      <c r="G85" s="7"/>
    </row>
    <row r="86" spans="3:7" ht="18.75" x14ac:dyDescent="0.3">
      <c r="C86" s="12" t="s">
        <v>41</v>
      </c>
      <c r="D86" s="13" t="s">
        <v>46</v>
      </c>
      <c r="E86" s="3">
        <v>6</v>
      </c>
      <c r="F86" s="3"/>
      <c r="G86" s="7"/>
    </row>
    <row r="87" spans="3:7" ht="18.75" x14ac:dyDescent="0.3">
      <c r="C87" s="12" t="s">
        <v>40</v>
      </c>
      <c r="D87" s="13" t="s">
        <v>45</v>
      </c>
      <c r="E87" s="3">
        <v>24</v>
      </c>
      <c r="F87" s="3"/>
      <c r="G87" s="7"/>
    </row>
    <row r="88" spans="3:7" ht="18.75" x14ac:dyDescent="0.3">
      <c r="C88" s="12" t="s">
        <v>39</v>
      </c>
      <c r="D88" s="13" t="s">
        <v>38</v>
      </c>
      <c r="E88" s="3">
        <v>317</v>
      </c>
      <c r="F88" s="3"/>
      <c r="G88" s="7"/>
    </row>
    <row r="89" spans="3:7" ht="18.75" x14ac:dyDescent="0.3">
      <c r="C89" s="12" t="s">
        <v>4</v>
      </c>
      <c r="D89" s="13" t="s">
        <v>44</v>
      </c>
      <c r="E89" s="3">
        <v>1333</v>
      </c>
      <c r="F89" s="3"/>
      <c r="G89" s="7"/>
    </row>
    <row r="90" spans="3:7" x14ac:dyDescent="0.2">
      <c r="C90" s="14"/>
      <c r="D90" s="13"/>
      <c r="E90" s="3"/>
      <c r="F90" s="3"/>
    </row>
    <row r="91" spans="3:7" x14ac:dyDescent="0.2">
      <c r="C91" s="15"/>
      <c r="D91" s="16"/>
      <c r="E91" s="17"/>
      <c r="F91" s="17"/>
      <c r="G91" s="11"/>
    </row>
    <row r="92" spans="3:7" ht="15.75" x14ac:dyDescent="0.25">
      <c r="C92" s="8"/>
      <c r="D92" s="8"/>
    </row>
    <row r="98" spans="2:5" x14ac:dyDescent="0.2">
      <c r="E98" t="s">
        <v>3</v>
      </c>
    </row>
    <row r="107" spans="2:5" x14ac:dyDescent="0.2">
      <c r="B107" s="2"/>
    </row>
    <row r="115" spans="1:2" x14ac:dyDescent="0.2">
      <c r="A115" s="3" t="s">
        <v>11</v>
      </c>
      <c r="B115">
        <v>26</v>
      </c>
    </row>
    <row r="116" spans="1:2" x14ac:dyDescent="0.2">
      <c r="A116" s="4" t="s">
        <v>12</v>
      </c>
      <c r="B116">
        <v>49</v>
      </c>
    </row>
    <row r="117" spans="1:2" x14ac:dyDescent="0.2">
      <c r="A117" s="3" t="s">
        <v>13</v>
      </c>
      <c r="B117">
        <v>48</v>
      </c>
    </row>
    <row r="118" spans="1:2" x14ac:dyDescent="0.2">
      <c r="A118" s="3" t="s">
        <v>14</v>
      </c>
      <c r="B118">
        <v>46</v>
      </c>
    </row>
    <row r="119" spans="1:2" x14ac:dyDescent="0.2">
      <c r="A119" s="3" t="s">
        <v>15</v>
      </c>
      <c r="B119">
        <v>32</v>
      </c>
    </row>
    <row r="120" spans="1:2" x14ac:dyDescent="0.2">
      <c r="A120" s="3" t="s">
        <v>16</v>
      </c>
      <c r="B120">
        <v>33</v>
      </c>
    </row>
    <row r="121" spans="1:2" x14ac:dyDescent="0.2">
      <c r="A121" s="3" t="s">
        <v>17</v>
      </c>
    </row>
    <row r="122" spans="1:2" x14ac:dyDescent="0.2">
      <c r="A122" s="3" t="s">
        <v>18</v>
      </c>
    </row>
    <row r="123" spans="1:2" x14ac:dyDescent="0.2">
      <c r="A123" s="3" t="s">
        <v>19</v>
      </c>
      <c r="B123">
        <v>20</v>
      </c>
    </row>
    <row r="124" spans="1:2" x14ac:dyDescent="0.2">
      <c r="A124" s="3" t="s">
        <v>20</v>
      </c>
    </row>
    <row r="125" spans="1:2" x14ac:dyDescent="0.2">
      <c r="A125" s="3" t="s">
        <v>21</v>
      </c>
    </row>
    <row r="126" spans="1:2" x14ac:dyDescent="0.2">
      <c r="A126" s="3" t="s">
        <v>22</v>
      </c>
    </row>
    <row r="127" spans="1:2" x14ac:dyDescent="0.2">
      <c r="A127" s="3" t="s">
        <v>23</v>
      </c>
    </row>
    <row r="128" spans="1:2" x14ac:dyDescent="0.2">
      <c r="A128" s="6" t="s">
        <v>24</v>
      </c>
    </row>
  </sheetData>
  <mergeCells count="22">
    <mergeCell ref="A39:G44"/>
    <mergeCell ref="A5:A9"/>
    <mergeCell ref="C6:C7"/>
    <mergeCell ref="D6:D7"/>
    <mergeCell ref="E6:E7"/>
    <mergeCell ref="F11:G11"/>
    <mergeCell ref="C8:C9"/>
    <mergeCell ref="D8:D9"/>
    <mergeCell ref="F10:G10"/>
    <mergeCell ref="F5:G9"/>
    <mergeCell ref="F18:G18"/>
    <mergeCell ref="A4:G4"/>
    <mergeCell ref="A2:G2"/>
    <mergeCell ref="A3:G3"/>
    <mergeCell ref="V18:W18"/>
    <mergeCell ref="V16:W16"/>
    <mergeCell ref="F12:G12"/>
    <mergeCell ref="F13:G13"/>
    <mergeCell ref="F14:G14"/>
    <mergeCell ref="F15:G15"/>
    <mergeCell ref="F16:G16"/>
    <mergeCell ref="F17:G17"/>
  </mergeCells>
  <phoneticPr fontId="2" type="noConversion"/>
  <printOptions horizontalCentered="1"/>
  <pageMargins left="0.196850393700787" right="0.196850393700787" top="0.43307086614173201" bottom="0.23622047244094499" header="0.35433070866141703" footer="0.15748031496063"/>
  <pageSetup paperSize="9" fitToHeight="0" orientation="landscape" r:id="rId1"/>
  <headerFooter alignWithMargins="0">
    <oddFooter>&amp;L&amp;8Afghanistan Statistical Yearbook 2016-17&amp;R&amp;8 سالنامه احصائيوی  افغانستان / احصائیوی کالنی١٣٩۵</oddFooter>
  </headerFooter>
  <rowBreaks count="1" manualBreakCount="1">
    <brk id="73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A7" sqref="A7"/>
    </sheetView>
  </sheetViews>
  <sheetFormatPr defaultRowHeight="12.75" x14ac:dyDescent="0.2"/>
  <cols>
    <col min="1" max="1" width="20.33203125" customWidth="1"/>
    <col min="2" max="3" width="3.33203125" customWidth="1"/>
    <col min="4" max="4" width="2.6640625" customWidth="1"/>
    <col min="5" max="5" width="3" customWidth="1"/>
    <col min="6" max="6" width="2" customWidth="1"/>
    <col min="7" max="7" width="3.33203125" customWidth="1"/>
    <col min="8" max="8" width="3" customWidth="1"/>
    <col min="9" max="9" width="4.83203125" customWidth="1"/>
    <col min="10" max="10" width="0.83203125" customWidth="1"/>
    <col min="11" max="11" width="5.1640625" customWidth="1"/>
    <col min="12" max="12" width="4.33203125" customWidth="1"/>
    <col min="13" max="13" width="8.1640625" customWidth="1"/>
    <col min="14" max="14" width="32.5" customWidth="1"/>
    <col min="18" max="18" width="24.83203125" customWidth="1"/>
  </cols>
  <sheetData>
    <row r="1" spans="1:14" x14ac:dyDescent="0.2">
      <c r="A1" s="220" t="s">
        <v>143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</row>
    <row r="2" spans="1:14" x14ac:dyDescent="0.2">
      <c r="A2" s="220" t="s">
        <v>144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</row>
    <row r="3" spans="1:14" x14ac:dyDescent="0.2">
      <c r="A3" s="221" t="s">
        <v>145</v>
      </c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</row>
    <row r="4" spans="1:14" ht="13.5" thickBot="1" x14ac:dyDescent="0.25">
      <c r="A4" s="37" t="s">
        <v>53</v>
      </c>
      <c r="B4" s="37"/>
      <c r="C4" s="38"/>
      <c r="D4" s="38"/>
      <c r="E4" s="39"/>
      <c r="F4" s="31"/>
      <c r="G4" s="31"/>
      <c r="H4" s="40"/>
      <c r="I4" s="33"/>
      <c r="J4" s="33"/>
      <c r="K4" s="33"/>
      <c r="L4" s="33"/>
      <c r="M4" s="33"/>
      <c r="N4" s="39" t="s">
        <v>6</v>
      </c>
    </row>
    <row r="5" spans="1:14" ht="24.75" customHeight="1" x14ac:dyDescent="0.2">
      <c r="A5" s="222" t="s">
        <v>61</v>
      </c>
      <c r="B5" s="230">
        <v>1396</v>
      </c>
      <c r="C5" s="231"/>
      <c r="D5" s="232"/>
      <c r="E5" s="230">
        <v>1395</v>
      </c>
      <c r="F5" s="231"/>
      <c r="G5" s="232"/>
      <c r="H5" s="230">
        <v>1394</v>
      </c>
      <c r="I5" s="231"/>
      <c r="J5" s="232"/>
      <c r="K5" s="236" t="s">
        <v>56</v>
      </c>
      <c r="L5" s="237"/>
      <c r="M5" s="237"/>
      <c r="N5" s="238"/>
    </row>
    <row r="6" spans="1:14" ht="24.75" customHeight="1" x14ac:dyDescent="0.2">
      <c r="A6" s="223"/>
      <c r="B6" s="233" t="s">
        <v>148</v>
      </c>
      <c r="C6" s="234"/>
      <c r="D6" s="235"/>
      <c r="E6" s="233" t="s">
        <v>103</v>
      </c>
      <c r="F6" s="234"/>
      <c r="G6" s="235"/>
      <c r="H6" s="233" t="s">
        <v>102</v>
      </c>
      <c r="I6" s="234"/>
      <c r="J6" s="235"/>
      <c r="K6" s="233"/>
      <c r="L6" s="234"/>
      <c r="M6" s="234"/>
      <c r="N6" s="239"/>
    </row>
    <row r="7" spans="1:14" ht="27.75" customHeight="1" x14ac:dyDescent="0.2">
      <c r="A7" s="147" t="s">
        <v>159</v>
      </c>
      <c r="B7" s="214">
        <v>44870</v>
      </c>
      <c r="C7" s="215"/>
      <c r="D7" s="216"/>
      <c r="E7" s="214">
        <v>39855</v>
      </c>
      <c r="F7" s="215"/>
      <c r="G7" s="216"/>
      <c r="H7" s="214">
        <v>37090</v>
      </c>
      <c r="I7" s="215"/>
      <c r="J7" s="216"/>
      <c r="K7" s="208" t="s">
        <v>104</v>
      </c>
      <c r="L7" s="209"/>
      <c r="M7" s="209"/>
      <c r="N7" s="210"/>
    </row>
    <row r="8" spans="1:14" ht="30" customHeight="1" x14ac:dyDescent="0.2">
      <c r="A8" s="58" t="s">
        <v>85</v>
      </c>
      <c r="B8" s="205">
        <v>11847</v>
      </c>
      <c r="C8" s="206"/>
      <c r="D8" s="207"/>
      <c r="E8" s="205">
        <v>11168</v>
      </c>
      <c r="F8" s="206"/>
      <c r="G8" s="207"/>
      <c r="H8" s="205">
        <v>10768</v>
      </c>
      <c r="I8" s="206"/>
      <c r="J8" s="207"/>
      <c r="K8" s="211" t="s">
        <v>134</v>
      </c>
      <c r="L8" s="212"/>
      <c r="M8" s="212"/>
      <c r="N8" s="213"/>
    </row>
    <row r="9" spans="1:14" ht="28.5" customHeight="1" x14ac:dyDescent="0.2">
      <c r="A9" s="148" t="s">
        <v>161</v>
      </c>
      <c r="B9" s="214">
        <v>31690</v>
      </c>
      <c r="C9" s="215"/>
      <c r="D9" s="216"/>
      <c r="E9" s="214">
        <v>27475</v>
      </c>
      <c r="F9" s="215"/>
      <c r="G9" s="216"/>
      <c r="H9" s="214">
        <v>25125</v>
      </c>
      <c r="I9" s="215"/>
      <c r="J9" s="216"/>
      <c r="K9" s="217" t="s">
        <v>135</v>
      </c>
      <c r="L9" s="218"/>
      <c r="M9" s="218"/>
      <c r="N9" s="219"/>
    </row>
    <row r="10" spans="1:14" ht="27" customHeight="1" x14ac:dyDescent="0.2">
      <c r="A10" s="58" t="s">
        <v>50</v>
      </c>
      <c r="B10" s="205">
        <v>1210</v>
      </c>
      <c r="C10" s="206"/>
      <c r="D10" s="207"/>
      <c r="E10" s="205">
        <v>1106</v>
      </c>
      <c r="F10" s="206"/>
      <c r="G10" s="207"/>
      <c r="H10" s="205">
        <v>1091</v>
      </c>
      <c r="I10" s="206"/>
      <c r="J10" s="207"/>
      <c r="K10" s="202" t="s">
        <v>136</v>
      </c>
      <c r="L10" s="203"/>
      <c r="M10" s="203"/>
      <c r="N10" s="204"/>
    </row>
    <row r="11" spans="1:14" ht="26.25" customHeight="1" x14ac:dyDescent="0.2">
      <c r="A11" s="148" t="s">
        <v>162</v>
      </c>
      <c r="B11" s="214">
        <v>123</v>
      </c>
      <c r="C11" s="215"/>
      <c r="D11" s="216"/>
      <c r="E11" s="214">
        <v>106</v>
      </c>
      <c r="F11" s="215"/>
      <c r="G11" s="216"/>
      <c r="H11" s="214">
        <v>106</v>
      </c>
      <c r="I11" s="215"/>
      <c r="J11" s="216"/>
      <c r="K11" s="245" t="s">
        <v>137</v>
      </c>
      <c r="L11" s="246"/>
      <c r="M11" s="246"/>
      <c r="N11" s="247"/>
    </row>
    <row r="12" spans="1:14" ht="26.25" customHeight="1" x14ac:dyDescent="0.2">
      <c r="A12" s="58" t="s">
        <v>59</v>
      </c>
      <c r="B12" s="227">
        <v>5015</v>
      </c>
      <c r="C12" s="228"/>
      <c r="D12" s="229"/>
      <c r="E12" s="227">
        <v>2765</v>
      </c>
      <c r="F12" s="228"/>
      <c r="G12" s="229"/>
      <c r="H12" s="227">
        <v>3226</v>
      </c>
      <c r="I12" s="228"/>
      <c r="J12" s="229"/>
      <c r="K12" s="211" t="s">
        <v>106</v>
      </c>
      <c r="L12" s="212"/>
      <c r="M12" s="212"/>
      <c r="N12" s="213"/>
    </row>
    <row r="13" spans="1:14" ht="26.25" customHeight="1" x14ac:dyDescent="0.2">
      <c r="A13" s="148" t="s">
        <v>87</v>
      </c>
      <c r="B13" s="224">
        <v>679</v>
      </c>
      <c r="C13" s="225"/>
      <c r="D13" s="226"/>
      <c r="E13" s="224">
        <v>400</v>
      </c>
      <c r="F13" s="225"/>
      <c r="G13" s="226"/>
      <c r="H13" s="224">
        <v>1300</v>
      </c>
      <c r="I13" s="225"/>
      <c r="J13" s="226"/>
      <c r="K13" s="245" t="s">
        <v>105</v>
      </c>
      <c r="L13" s="246"/>
      <c r="M13" s="246"/>
      <c r="N13" s="247"/>
    </row>
    <row r="14" spans="1:14" ht="28.5" customHeight="1" x14ac:dyDescent="0.2">
      <c r="A14" s="58" t="s">
        <v>86</v>
      </c>
      <c r="B14" s="227">
        <v>4215</v>
      </c>
      <c r="C14" s="228"/>
      <c r="D14" s="229"/>
      <c r="E14" s="227">
        <v>2350</v>
      </c>
      <c r="F14" s="228"/>
      <c r="G14" s="229"/>
      <c r="H14" s="227">
        <v>979</v>
      </c>
      <c r="I14" s="228"/>
      <c r="J14" s="229"/>
      <c r="K14" s="211" t="s">
        <v>109</v>
      </c>
      <c r="L14" s="212"/>
      <c r="M14" s="212"/>
      <c r="N14" s="213"/>
    </row>
    <row r="15" spans="1:14" ht="27.75" customHeight="1" x14ac:dyDescent="0.2">
      <c r="A15" s="148" t="s">
        <v>50</v>
      </c>
      <c r="B15" s="214">
        <v>104</v>
      </c>
      <c r="C15" s="215"/>
      <c r="D15" s="216"/>
      <c r="E15" s="214">
        <v>15</v>
      </c>
      <c r="F15" s="215"/>
      <c r="G15" s="216"/>
      <c r="H15" s="214">
        <v>947</v>
      </c>
      <c r="I15" s="215"/>
      <c r="J15" s="216"/>
      <c r="K15" s="245" t="s">
        <v>108</v>
      </c>
      <c r="L15" s="246"/>
      <c r="M15" s="246"/>
      <c r="N15" s="247"/>
    </row>
    <row r="16" spans="1:14" ht="26.25" customHeight="1" thickBot="1" x14ac:dyDescent="0.25">
      <c r="A16" s="59" t="s">
        <v>160</v>
      </c>
      <c r="B16" s="240">
        <v>17</v>
      </c>
      <c r="C16" s="241"/>
      <c r="D16" s="242"/>
      <c r="E16" s="240" t="s">
        <v>10</v>
      </c>
      <c r="F16" s="241"/>
      <c r="G16" s="242"/>
      <c r="H16" s="240" t="s">
        <v>10</v>
      </c>
      <c r="I16" s="241"/>
      <c r="J16" s="242"/>
      <c r="K16" s="202" t="s">
        <v>107</v>
      </c>
      <c r="L16" s="203"/>
      <c r="M16" s="203"/>
      <c r="N16" s="204"/>
    </row>
    <row r="17" spans="1:14" x14ac:dyDescent="0.2">
      <c r="A17" s="248" t="s">
        <v>97</v>
      </c>
      <c r="B17" s="248"/>
      <c r="C17" s="248"/>
      <c r="D17" s="248"/>
      <c r="E17" s="248"/>
      <c r="F17" s="248"/>
      <c r="G17" s="248"/>
      <c r="H17" s="248"/>
      <c r="I17" s="248"/>
      <c r="J17" s="248"/>
      <c r="K17" s="248"/>
      <c r="L17" s="248"/>
      <c r="M17" s="248"/>
      <c r="N17" s="248"/>
    </row>
    <row r="18" spans="1:14" x14ac:dyDescent="0.2">
      <c r="A18" s="38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</row>
    <row r="19" spans="1:14" x14ac:dyDescent="0.2">
      <c r="A19" s="243"/>
      <c r="B19" s="243"/>
      <c r="C19" s="243"/>
      <c r="D19" s="243"/>
      <c r="E19" s="243"/>
      <c r="F19" s="243"/>
      <c r="G19" s="243"/>
      <c r="H19" s="243"/>
      <c r="I19" s="243"/>
      <c r="J19" s="243"/>
      <c r="K19" s="243"/>
      <c r="L19" s="243"/>
      <c r="M19" s="243"/>
      <c r="N19" s="243"/>
    </row>
    <row r="20" spans="1:14" x14ac:dyDescent="0.2">
      <c r="A20" s="243"/>
      <c r="B20" s="243"/>
      <c r="C20" s="243"/>
      <c r="D20" s="243"/>
      <c r="E20" s="243"/>
      <c r="F20" s="243"/>
      <c r="G20" s="243"/>
      <c r="H20" s="243"/>
      <c r="I20" s="243"/>
      <c r="J20" s="243"/>
      <c r="K20" s="243"/>
      <c r="L20" s="243"/>
      <c r="M20" s="243"/>
      <c r="N20" s="243"/>
    </row>
    <row r="21" spans="1:14" ht="13.5" thickBot="1" x14ac:dyDescent="0.25">
      <c r="A21" s="244"/>
      <c r="B21" s="244"/>
      <c r="C21" s="244"/>
      <c r="D21" s="244"/>
      <c r="E21" s="244"/>
      <c r="F21" s="244"/>
      <c r="G21" s="244"/>
      <c r="H21" s="244"/>
      <c r="I21" s="244"/>
      <c r="J21" s="244"/>
      <c r="K21" s="244"/>
      <c r="L21" s="244"/>
      <c r="M21" s="244"/>
      <c r="N21" s="244"/>
    </row>
  </sheetData>
  <mergeCells count="55">
    <mergeCell ref="H14:J14"/>
    <mergeCell ref="H15:J15"/>
    <mergeCell ref="H16:J16"/>
    <mergeCell ref="A17:N17"/>
    <mergeCell ref="A19:N19"/>
    <mergeCell ref="A20:N20"/>
    <mergeCell ref="A21:N21"/>
    <mergeCell ref="H11:J11"/>
    <mergeCell ref="B11:D11"/>
    <mergeCell ref="E11:G11"/>
    <mergeCell ref="K11:N11"/>
    <mergeCell ref="K12:N12"/>
    <mergeCell ref="K13:N13"/>
    <mergeCell ref="K14:N14"/>
    <mergeCell ref="K15:N15"/>
    <mergeCell ref="K16:N16"/>
    <mergeCell ref="B12:D12"/>
    <mergeCell ref="H12:J12"/>
    <mergeCell ref="E12:G12"/>
    <mergeCell ref="B16:D16"/>
    <mergeCell ref="E13:G13"/>
    <mergeCell ref="B13:D13"/>
    <mergeCell ref="B15:D15"/>
    <mergeCell ref="E16:G16"/>
    <mergeCell ref="E15:G15"/>
    <mergeCell ref="B14:D14"/>
    <mergeCell ref="H13:J13"/>
    <mergeCell ref="E14:G14"/>
    <mergeCell ref="A1:N1"/>
    <mergeCell ref="B5:D5"/>
    <mergeCell ref="B9:D9"/>
    <mergeCell ref="B8:D8"/>
    <mergeCell ref="H8:J8"/>
    <mergeCell ref="B6:D6"/>
    <mergeCell ref="K5:N6"/>
    <mergeCell ref="H6:J6"/>
    <mergeCell ref="E7:G7"/>
    <mergeCell ref="E6:G6"/>
    <mergeCell ref="E5:G5"/>
    <mergeCell ref="H5:J5"/>
    <mergeCell ref="E10:G10"/>
    <mergeCell ref="B10:D10"/>
    <mergeCell ref="A2:N2"/>
    <mergeCell ref="B7:D7"/>
    <mergeCell ref="H7:J7"/>
    <mergeCell ref="A3:N3"/>
    <mergeCell ref="A5:A6"/>
    <mergeCell ref="K10:N10"/>
    <mergeCell ref="H10:J10"/>
    <mergeCell ref="E8:G8"/>
    <mergeCell ref="K7:N7"/>
    <mergeCell ref="K8:N8"/>
    <mergeCell ref="H9:J9"/>
    <mergeCell ref="E9:G9"/>
    <mergeCell ref="K9:N9"/>
  </mergeCells>
  <pageMargins left="0.70866141732283505" right="0.70866141732283505" top="0.74803149606299202" bottom="0.74803149606299202" header="0.31496062992126" footer="0.31496062992126"/>
  <pageSetup orientation="portrait" r:id="rId1"/>
  <headerFooter>
    <oddFooter>&amp;L&amp;9Afghanistan Statistical Year2016-17&amp;R&amp;9سالنامه احصائيوی  افغانستان / احصائیوی کالنی١٣٩۵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zoomScale="93" zoomScaleNormal="93" workbookViewId="0">
      <selection activeCell="A2" sqref="A2:N2"/>
    </sheetView>
  </sheetViews>
  <sheetFormatPr defaultRowHeight="12.75" x14ac:dyDescent="0.2"/>
  <cols>
    <col min="1" max="1" width="34.5" customWidth="1"/>
    <col min="2" max="2" width="7" customWidth="1"/>
    <col min="3" max="3" width="5.83203125" customWidth="1"/>
    <col min="4" max="4" width="6.5" customWidth="1"/>
    <col min="5" max="5" width="7.1640625" customWidth="1"/>
    <col min="6" max="6" width="6.5" customWidth="1"/>
    <col min="7" max="7" width="6" customWidth="1"/>
    <col min="8" max="8" width="7.1640625" customWidth="1"/>
    <col min="9" max="9" width="7.33203125" customWidth="1"/>
    <col min="10" max="10" width="9.1640625" customWidth="1"/>
    <col min="11" max="11" width="5" customWidth="1"/>
    <col min="12" max="12" width="19.1640625" customWidth="1"/>
    <col min="13" max="13" width="7.83203125" customWidth="1"/>
    <col min="14" max="14" width="8" customWidth="1"/>
    <col min="16" max="16" width="8.6640625" customWidth="1"/>
  </cols>
  <sheetData>
    <row r="1" spans="1:14" x14ac:dyDescent="0.2">
      <c r="A1" s="249" t="s">
        <v>168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</row>
    <row r="2" spans="1:14" x14ac:dyDescent="0.2">
      <c r="A2" s="250" t="s">
        <v>169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</row>
    <row r="3" spans="1:14" x14ac:dyDescent="0.2">
      <c r="A3" s="251" t="s">
        <v>146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</row>
    <row r="4" spans="1:14" ht="13.5" thickBot="1" x14ac:dyDescent="0.25">
      <c r="A4" s="30" t="s">
        <v>57</v>
      </c>
      <c r="B4" s="30"/>
      <c r="C4" s="30"/>
      <c r="D4" s="30"/>
      <c r="E4" s="31"/>
      <c r="F4" s="31"/>
      <c r="G4" s="31"/>
      <c r="H4" s="31"/>
      <c r="I4" s="31"/>
      <c r="J4" s="31"/>
      <c r="K4" s="32"/>
      <c r="L4" s="32"/>
      <c r="M4" s="32"/>
      <c r="N4" s="33" t="s">
        <v>52</v>
      </c>
    </row>
    <row r="5" spans="1:14" ht="21" customHeight="1" x14ac:dyDescent="0.2">
      <c r="A5" s="222" t="s">
        <v>58</v>
      </c>
      <c r="B5" s="230">
        <v>1396</v>
      </c>
      <c r="C5" s="231"/>
      <c r="D5" s="231"/>
      <c r="E5" s="230">
        <v>1395</v>
      </c>
      <c r="F5" s="231"/>
      <c r="G5" s="231"/>
      <c r="H5" s="230">
        <v>1394</v>
      </c>
      <c r="I5" s="231"/>
      <c r="J5" s="231"/>
      <c r="K5" s="253" t="s">
        <v>56</v>
      </c>
      <c r="L5" s="254"/>
      <c r="M5" s="254"/>
      <c r="N5" s="255"/>
    </row>
    <row r="6" spans="1:14" ht="15.75" customHeight="1" x14ac:dyDescent="0.2">
      <c r="A6" s="252"/>
      <c r="B6" s="233" t="s">
        <v>148</v>
      </c>
      <c r="C6" s="234"/>
      <c r="D6" s="234"/>
      <c r="E6" s="233" t="s">
        <v>103</v>
      </c>
      <c r="F6" s="234"/>
      <c r="G6" s="234"/>
      <c r="H6" s="233" t="s">
        <v>102</v>
      </c>
      <c r="I6" s="234"/>
      <c r="J6" s="234"/>
      <c r="K6" s="256"/>
      <c r="L6" s="257"/>
      <c r="M6" s="257"/>
      <c r="N6" s="258"/>
    </row>
    <row r="7" spans="1:14" ht="27.75" customHeight="1" x14ac:dyDescent="0.2">
      <c r="A7" s="252"/>
      <c r="B7" s="108" t="s">
        <v>28</v>
      </c>
      <c r="C7" s="108" t="s">
        <v>27</v>
      </c>
      <c r="D7" s="109" t="s">
        <v>8</v>
      </c>
      <c r="E7" s="108" t="s">
        <v>28</v>
      </c>
      <c r="F7" s="108" t="s">
        <v>27</v>
      </c>
      <c r="G7" s="109" t="s">
        <v>8</v>
      </c>
      <c r="H7" s="108" t="s">
        <v>28</v>
      </c>
      <c r="I7" s="108" t="s">
        <v>27</v>
      </c>
      <c r="J7" s="109" t="s">
        <v>8</v>
      </c>
      <c r="K7" s="256"/>
      <c r="L7" s="257"/>
      <c r="M7" s="257"/>
      <c r="N7" s="258"/>
    </row>
    <row r="8" spans="1:14" ht="27.75" customHeight="1" x14ac:dyDescent="0.2">
      <c r="A8" s="252"/>
      <c r="B8" s="60"/>
      <c r="C8" s="61"/>
      <c r="D8" s="61" t="s">
        <v>74</v>
      </c>
      <c r="E8" s="60"/>
      <c r="F8" s="61"/>
      <c r="G8" s="61" t="s">
        <v>74</v>
      </c>
      <c r="H8" s="60"/>
      <c r="I8" s="61"/>
      <c r="J8" s="61" t="s">
        <v>74</v>
      </c>
      <c r="K8" s="256"/>
      <c r="L8" s="257"/>
      <c r="M8" s="257"/>
      <c r="N8" s="258"/>
    </row>
    <row r="9" spans="1:14" ht="27.75" customHeight="1" x14ac:dyDescent="0.2">
      <c r="A9" s="223"/>
      <c r="B9" s="110" t="s">
        <v>26</v>
      </c>
      <c r="C9" s="111" t="s">
        <v>25</v>
      </c>
      <c r="D9" s="112" t="s">
        <v>9</v>
      </c>
      <c r="E9" s="110" t="s">
        <v>26</v>
      </c>
      <c r="F9" s="111" t="s">
        <v>25</v>
      </c>
      <c r="G9" s="112" t="s">
        <v>9</v>
      </c>
      <c r="H9" s="110" t="s">
        <v>26</v>
      </c>
      <c r="I9" s="111" t="s">
        <v>25</v>
      </c>
      <c r="J9" s="112" t="s">
        <v>9</v>
      </c>
      <c r="K9" s="259"/>
      <c r="L9" s="260"/>
      <c r="M9" s="260"/>
      <c r="N9" s="261"/>
    </row>
    <row r="10" spans="1:14" ht="32.450000000000003" customHeight="1" x14ac:dyDescent="0.2">
      <c r="A10" s="74" t="s">
        <v>157</v>
      </c>
      <c r="B10" s="75">
        <v>494</v>
      </c>
      <c r="C10" s="66">
        <v>8</v>
      </c>
      <c r="D10" s="67">
        <v>502</v>
      </c>
      <c r="E10" s="68">
        <v>417</v>
      </c>
      <c r="F10" s="66">
        <v>8</v>
      </c>
      <c r="G10" s="67">
        <v>425</v>
      </c>
      <c r="H10" s="68">
        <v>382</v>
      </c>
      <c r="I10" s="66">
        <v>8</v>
      </c>
      <c r="J10" s="67">
        <f t="shared" ref="J10:J16" si="0">I10+H10</f>
        <v>390</v>
      </c>
      <c r="K10" s="262" t="s">
        <v>140</v>
      </c>
      <c r="L10" s="263"/>
      <c r="M10" s="263"/>
      <c r="N10" s="264"/>
    </row>
    <row r="11" spans="1:14" ht="29.45" customHeight="1" x14ac:dyDescent="0.2">
      <c r="A11" s="113" t="s">
        <v>82</v>
      </c>
      <c r="B11" s="114">
        <v>1721</v>
      </c>
      <c r="C11" s="115">
        <v>994</v>
      </c>
      <c r="D11" s="116">
        <v>2715</v>
      </c>
      <c r="E11" s="117">
        <v>1697</v>
      </c>
      <c r="F11" s="116">
        <v>109</v>
      </c>
      <c r="G11" s="116">
        <v>1806</v>
      </c>
      <c r="H11" s="117">
        <f>H12+H13+H14+H15+H16+H17+H18+H19</f>
        <v>1856</v>
      </c>
      <c r="I11" s="115">
        <f>I12+I13+I14+I15+I16+I18+I19</f>
        <v>1480</v>
      </c>
      <c r="J11" s="118">
        <f t="shared" si="0"/>
        <v>3336</v>
      </c>
      <c r="K11" s="268" t="s">
        <v>99</v>
      </c>
      <c r="L11" s="269"/>
      <c r="M11" s="269"/>
      <c r="N11" s="270"/>
    </row>
    <row r="12" spans="1:14" ht="31.9" customHeight="1" x14ac:dyDescent="0.2">
      <c r="A12" s="76" t="s">
        <v>29</v>
      </c>
      <c r="B12" s="71">
        <v>136</v>
      </c>
      <c r="C12" s="72">
        <v>20</v>
      </c>
      <c r="D12" s="73">
        <v>156</v>
      </c>
      <c r="E12" s="71">
        <v>148</v>
      </c>
      <c r="F12" s="72">
        <v>14</v>
      </c>
      <c r="G12" s="73">
        <v>162</v>
      </c>
      <c r="H12" s="71">
        <v>165</v>
      </c>
      <c r="I12" s="72">
        <v>32</v>
      </c>
      <c r="J12" s="73">
        <f t="shared" si="0"/>
        <v>197</v>
      </c>
      <c r="K12" s="265" t="s">
        <v>120</v>
      </c>
      <c r="L12" s="266"/>
      <c r="M12" s="266"/>
      <c r="N12" s="267"/>
    </row>
    <row r="13" spans="1:14" ht="31.15" customHeight="1" x14ac:dyDescent="0.2">
      <c r="A13" s="119" t="s">
        <v>83</v>
      </c>
      <c r="B13" s="117">
        <v>353</v>
      </c>
      <c r="C13" s="116">
        <v>58</v>
      </c>
      <c r="D13" s="118">
        <v>411</v>
      </c>
      <c r="E13" s="117">
        <v>324</v>
      </c>
      <c r="F13" s="116">
        <v>14</v>
      </c>
      <c r="G13" s="118">
        <v>338</v>
      </c>
      <c r="H13" s="117">
        <v>374</v>
      </c>
      <c r="I13" s="115">
        <v>56</v>
      </c>
      <c r="J13" s="118">
        <f t="shared" si="0"/>
        <v>430</v>
      </c>
      <c r="K13" s="274" t="s">
        <v>92</v>
      </c>
      <c r="L13" s="275"/>
      <c r="M13" s="275"/>
      <c r="N13" s="276"/>
    </row>
    <row r="14" spans="1:14" ht="33" customHeight="1" x14ac:dyDescent="0.2">
      <c r="A14" s="76" t="s">
        <v>84</v>
      </c>
      <c r="B14" s="71">
        <v>404</v>
      </c>
      <c r="C14" s="70">
        <v>225</v>
      </c>
      <c r="D14" s="73">
        <v>629</v>
      </c>
      <c r="E14" s="71">
        <v>427</v>
      </c>
      <c r="F14" s="70">
        <v>12</v>
      </c>
      <c r="G14" s="73">
        <v>439</v>
      </c>
      <c r="H14" s="71">
        <v>430</v>
      </c>
      <c r="I14" s="69">
        <v>408</v>
      </c>
      <c r="J14" s="73">
        <f t="shared" si="0"/>
        <v>838</v>
      </c>
      <c r="K14" s="277" t="s">
        <v>93</v>
      </c>
      <c r="L14" s="278"/>
      <c r="M14" s="278"/>
      <c r="N14" s="279"/>
    </row>
    <row r="15" spans="1:14" ht="30" customHeight="1" x14ac:dyDescent="0.2">
      <c r="A15" s="119" t="s">
        <v>67</v>
      </c>
      <c r="B15" s="117">
        <v>566</v>
      </c>
      <c r="C15" s="116">
        <v>605</v>
      </c>
      <c r="D15" s="118">
        <v>1171</v>
      </c>
      <c r="E15" s="117">
        <v>543</v>
      </c>
      <c r="F15" s="116">
        <v>41</v>
      </c>
      <c r="G15" s="118">
        <v>584</v>
      </c>
      <c r="H15" s="117">
        <v>597</v>
      </c>
      <c r="I15" s="115">
        <v>885</v>
      </c>
      <c r="J15" s="118">
        <f t="shared" si="0"/>
        <v>1482</v>
      </c>
      <c r="K15" s="268" t="s">
        <v>94</v>
      </c>
      <c r="L15" s="269"/>
      <c r="M15" s="269"/>
      <c r="N15" s="270"/>
    </row>
    <row r="16" spans="1:14" ht="31.9" customHeight="1" x14ac:dyDescent="0.2">
      <c r="A16" s="76" t="s">
        <v>30</v>
      </c>
      <c r="B16" s="71">
        <v>108</v>
      </c>
      <c r="C16" s="69">
        <v>38</v>
      </c>
      <c r="D16" s="73">
        <v>146</v>
      </c>
      <c r="E16" s="71">
        <v>98</v>
      </c>
      <c r="F16" s="69">
        <v>8</v>
      </c>
      <c r="G16" s="73">
        <v>106</v>
      </c>
      <c r="H16" s="71">
        <v>137</v>
      </c>
      <c r="I16" s="69">
        <v>25</v>
      </c>
      <c r="J16" s="73">
        <f t="shared" si="0"/>
        <v>162</v>
      </c>
      <c r="K16" s="265" t="s">
        <v>133</v>
      </c>
      <c r="L16" s="266"/>
      <c r="M16" s="266"/>
      <c r="N16" s="267"/>
    </row>
    <row r="17" spans="1:14" ht="30" customHeight="1" x14ac:dyDescent="0.2">
      <c r="A17" s="119" t="s">
        <v>31</v>
      </c>
      <c r="B17" s="117">
        <v>36</v>
      </c>
      <c r="C17" s="115">
        <v>3</v>
      </c>
      <c r="D17" s="118">
        <v>39</v>
      </c>
      <c r="E17" s="117">
        <v>33</v>
      </c>
      <c r="F17" s="115">
        <v>3</v>
      </c>
      <c r="G17" s="118">
        <v>36</v>
      </c>
      <c r="H17" s="117">
        <v>41</v>
      </c>
      <c r="I17" s="115" t="s">
        <v>10</v>
      </c>
      <c r="J17" s="118">
        <v>41</v>
      </c>
      <c r="K17" s="268" t="s">
        <v>121</v>
      </c>
      <c r="L17" s="269"/>
      <c r="M17" s="269"/>
      <c r="N17" s="270"/>
    </row>
    <row r="18" spans="1:14" ht="28.9" customHeight="1" x14ac:dyDescent="0.2">
      <c r="A18" s="76" t="s">
        <v>32</v>
      </c>
      <c r="B18" s="71">
        <v>53</v>
      </c>
      <c r="C18" s="69">
        <v>27</v>
      </c>
      <c r="D18" s="73">
        <v>80</v>
      </c>
      <c r="E18" s="71">
        <v>51</v>
      </c>
      <c r="F18" s="69">
        <v>7</v>
      </c>
      <c r="G18" s="73">
        <v>58</v>
      </c>
      <c r="H18" s="71">
        <v>43</v>
      </c>
      <c r="I18" s="69">
        <v>55</v>
      </c>
      <c r="J18" s="73">
        <f>I18+H18</f>
        <v>98</v>
      </c>
      <c r="K18" s="265" t="s">
        <v>122</v>
      </c>
      <c r="L18" s="266"/>
      <c r="M18" s="266"/>
      <c r="N18" s="267"/>
    </row>
    <row r="19" spans="1:14" ht="27.6" customHeight="1" thickBot="1" x14ac:dyDescent="0.25">
      <c r="A19" s="120" t="s">
        <v>33</v>
      </c>
      <c r="B19" s="121">
        <v>65</v>
      </c>
      <c r="C19" s="122">
        <v>18</v>
      </c>
      <c r="D19" s="123">
        <v>83</v>
      </c>
      <c r="E19" s="121">
        <v>73</v>
      </c>
      <c r="F19" s="122">
        <v>10</v>
      </c>
      <c r="G19" s="123">
        <v>83</v>
      </c>
      <c r="H19" s="121">
        <v>69</v>
      </c>
      <c r="I19" s="122">
        <v>19</v>
      </c>
      <c r="J19" s="123">
        <f>I19+H19</f>
        <v>88</v>
      </c>
      <c r="K19" s="271" t="s">
        <v>95</v>
      </c>
      <c r="L19" s="272"/>
      <c r="M19" s="272"/>
      <c r="N19" s="273"/>
    </row>
    <row r="20" spans="1:14" x14ac:dyDescent="0.2">
      <c r="A20" s="34" t="s">
        <v>1</v>
      </c>
      <c r="B20" s="34"/>
      <c r="C20" s="34"/>
      <c r="D20" s="35"/>
      <c r="E20" s="35"/>
      <c r="F20" s="35"/>
      <c r="H20" s="36"/>
      <c r="I20" s="36"/>
      <c r="J20" s="36"/>
      <c r="K20" s="65"/>
      <c r="L20" s="65"/>
      <c r="M20" s="65"/>
      <c r="N20" s="65" t="s">
        <v>96</v>
      </c>
    </row>
  </sheetData>
  <mergeCells count="21">
    <mergeCell ref="K10:N10"/>
    <mergeCell ref="K16:N16"/>
    <mergeCell ref="K17:N17"/>
    <mergeCell ref="K18:N18"/>
    <mergeCell ref="K19:N19"/>
    <mergeCell ref="K11:N11"/>
    <mergeCell ref="K12:N12"/>
    <mergeCell ref="K13:N13"/>
    <mergeCell ref="K14:N14"/>
    <mergeCell ref="K15:N15"/>
    <mergeCell ref="A1:N1"/>
    <mergeCell ref="E6:G6"/>
    <mergeCell ref="B5:D5"/>
    <mergeCell ref="H5:J5"/>
    <mergeCell ref="B6:D6"/>
    <mergeCell ref="A2:N2"/>
    <mergeCell ref="A3:N3"/>
    <mergeCell ref="E5:G5"/>
    <mergeCell ref="H6:J6"/>
    <mergeCell ref="A5:A9"/>
    <mergeCell ref="K5:N9"/>
  </mergeCells>
  <pageMargins left="0.70866141732283505" right="0.70866141732283505" top="0.74803149606299202" bottom="0.74803149606299202" header="0.31496062992126" footer="0.31496062992126"/>
  <pageSetup paperSize="9" orientation="landscape" r:id="rId1"/>
  <headerFooter>
    <oddFooter>&amp;LAfghanistan Statistical Year2016-17&amp;Rسالنامه احصائیوی افغانستا ن /احصائیوی کلنۍ۱۳۹۵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9"/>
  <sheetViews>
    <sheetView tabSelected="1" workbookViewId="0">
      <selection activeCell="R12" sqref="R12"/>
    </sheetView>
  </sheetViews>
  <sheetFormatPr defaultRowHeight="12.75" x14ac:dyDescent="0.2"/>
  <cols>
    <col min="1" max="1" width="13.5" customWidth="1"/>
    <col min="2" max="2" width="7.83203125" customWidth="1"/>
    <col min="3" max="3" width="6.6640625" customWidth="1"/>
    <col min="4" max="5" width="6.5" customWidth="1"/>
    <col min="6" max="6" width="6" customWidth="1"/>
    <col min="7" max="7" width="7" customWidth="1"/>
    <col min="8" max="8" width="6.6640625" customWidth="1"/>
    <col min="9" max="9" width="6.83203125" customWidth="1"/>
    <col min="10" max="10" width="6.5" customWidth="1"/>
    <col min="11" max="11" width="5.83203125" customWidth="1"/>
    <col min="12" max="12" width="7.6640625" customWidth="1"/>
    <col min="13" max="13" width="18.5" customWidth="1"/>
    <col min="14" max="14" width="3.6640625" customWidth="1"/>
  </cols>
  <sheetData>
    <row r="1" spans="1:22" x14ac:dyDescent="0.2">
      <c r="A1" s="299" t="s">
        <v>166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</row>
    <row r="2" spans="1:22" x14ac:dyDescent="0.2">
      <c r="A2" s="300" t="s">
        <v>167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</row>
    <row r="3" spans="1:22" ht="13.5" thickBot="1" x14ac:dyDescent="0.25">
      <c r="A3" s="301" t="s">
        <v>147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</row>
    <row r="4" spans="1:22" ht="12.75" customHeight="1" x14ac:dyDescent="0.2">
      <c r="A4" s="302" t="s">
        <v>58</v>
      </c>
      <c r="B4" s="304" t="s">
        <v>34</v>
      </c>
      <c r="C4" s="306">
        <v>1396</v>
      </c>
      <c r="D4" s="307"/>
      <c r="E4" s="308"/>
      <c r="F4" s="306">
        <v>1395</v>
      </c>
      <c r="G4" s="307"/>
      <c r="H4" s="308"/>
      <c r="I4" s="306">
        <v>1394</v>
      </c>
      <c r="J4" s="307"/>
      <c r="K4" s="308"/>
      <c r="M4" s="309" t="s">
        <v>56</v>
      </c>
      <c r="N4" s="310"/>
    </row>
    <row r="5" spans="1:22" ht="16.5" customHeight="1" x14ac:dyDescent="0.2">
      <c r="A5" s="303"/>
      <c r="B5" s="305"/>
      <c r="C5" s="313" t="s">
        <v>148</v>
      </c>
      <c r="D5" s="314"/>
      <c r="E5" s="315"/>
      <c r="F5" s="313" t="s">
        <v>103</v>
      </c>
      <c r="G5" s="314"/>
      <c r="H5" s="315"/>
      <c r="I5" s="313" t="s">
        <v>102</v>
      </c>
      <c r="J5" s="314"/>
      <c r="K5" s="315"/>
      <c r="L5" s="286" t="s">
        <v>129</v>
      </c>
      <c r="M5" s="311"/>
      <c r="N5" s="312"/>
    </row>
    <row r="6" spans="1:22" ht="17.25" customHeight="1" x14ac:dyDescent="0.2">
      <c r="A6" s="303"/>
      <c r="B6" s="305"/>
      <c r="C6" s="282" t="s">
        <v>28</v>
      </c>
      <c r="D6" s="280" t="s">
        <v>27</v>
      </c>
      <c r="E6" s="280" t="s">
        <v>8</v>
      </c>
      <c r="F6" s="282" t="s">
        <v>28</v>
      </c>
      <c r="G6" s="280" t="s">
        <v>27</v>
      </c>
      <c r="H6" s="280" t="s">
        <v>8</v>
      </c>
      <c r="I6" s="280" t="s">
        <v>28</v>
      </c>
      <c r="J6" s="280" t="s">
        <v>27</v>
      </c>
      <c r="K6" s="280" t="s">
        <v>8</v>
      </c>
      <c r="L6" s="286"/>
      <c r="M6" s="311"/>
      <c r="N6" s="312"/>
    </row>
    <row r="7" spans="1:22" ht="18.75" customHeight="1" x14ac:dyDescent="0.2">
      <c r="A7" s="303"/>
      <c r="B7" s="305"/>
      <c r="C7" s="283"/>
      <c r="D7" s="281"/>
      <c r="E7" s="281"/>
      <c r="F7" s="283"/>
      <c r="G7" s="281"/>
      <c r="H7" s="281"/>
      <c r="I7" s="281"/>
      <c r="J7" s="281"/>
      <c r="K7" s="281"/>
      <c r="L7" s="286" t="s">
        <v>128</v>
      </c>
      <c r="M7" s="311"/>
      <c r="N7" s="312"/>
    </row>
    <row r="8" spans="1:22" ht="21.75" customHeight="1" thickBot="1" x14ac:dyDescent="0.25">
      <c r="A8" s="303"/>
      <c r="B8" s="305"/>
      <c r="C8" s="54" t="s">
        <v>26</v>
      </c>
      <c r="D8" s="52" t="s">
        <v>25</v>
      </c>
      <c r="E8" s="52" t="s">
        <v>9</v>
      </c>
      <c r="F8" s="54" t="s">
        <v>26</v>
      </c>
      <c r="G8" s="56" t="s">
        <v>25</v>
      </c>
      <c r="H8" s="56" t="s">
        <v>9</v>
      </c>
      <c r="I8" s="56" t="s">
        <v>26</v>
      </c>
      <c r="J8" s="56" t="s">
        <v>25</v>
      </c>
      <c r="K8" s="56" t="s">
        <v>9</v>
      </c>
      <c r="L8" s="287"/>
      <c r="M8" s="311"/>
      <c r="N8" s="312"/>
    </row>
    <row r="9" spans="1:22" ht="60.75" customHeight="1" x14ac:dyDescent="0.2">
      <c r="A9" s="124" t="s">
        <v>78</v>
      </c>
      <c r="B9" s="125" t="s">
        <v>35</v>
      </c>
      <c r="C9" s="126">
        <v>243</v>
      </c>
      <c r="D9" s="127">
        <v>615</v>
      </c>
      <c r="E9" s="128">
        <v>858</v>
      </c>
      <c r="F9" s="126">
        <v>134</v>
      </c>
      <c r="G9" s="127">
        <v>645</v>
      </c>
      <c r="H9" s="128">
        <v>779</v>
      </c>
      <c r="I9" s="126">
        <f>I10+I13</f>
        <v>209</v>
      </c>
      <c r="J9" s="127">
        <f>J10+J13</f>
        <v>351</v>
      </c>
      <c r="K9" s="128">
        <f t="shared" ref="K9:K15" si="0">J9+I9</f>
        <v>560</v>
      </c>
      <c r="L9" s="129" t="s">
        <v>51</v>
      </c>
      <c r="M9" s="288" t="s">
        <v>123</v>
      </c>
      <c r="N9" s="289"/>
      <c r="V9" s="53"/>
    </row>
    <row r="10" spans="1:22" ht="65.25" customHeight="1" x14ac:dyDescent="0.2">
      <c r="A10" s="51" t="s">
        <v>68</v>
      </c>
      <c r="B10" s="41" t="s">
        <v>35</v>
      </c>
      <c r="C10" s="47">
        <v>135</v>
      </c>
      <c r="D10" s="48">
        <v>195</v>
      </c>
      <c r="E10" s="44">
        <v>330</v>
      </c>
      <c r="F10" s="47">
        <v>75</v>
      </c>
      <c r="G10" s="48">
        <v>257</v>
      </c>
      <c r="H10" s="44">
        <v>332</v>
      </c>
      <c r="I10" s="47">
        <v>73</v>
      </c>
      <c r="J10" s="48">
        <v>156</v>
      </c>
      <c r="K10" s="44">
        <f t="shared" si="0"/>
        <v>229</v>
      </c>
      <c r="L10" s="43" t="s">
        <v>51</v>
      </c>
      <c r="M10" s="290" t="s">
        <v>138</v>
      </c>
      <c r="N10" s="291"/>
    </row>
    <row r="11" spans="1:22" ht="69" customHeight="1" x14ac:dyDescent="0.2">
      <c r="A11" s="130" t="s">
        <v>69</v>
      </c>
      <c r="B11" s="131" t="s">
        <v>36</v>
      </c>
      <c r="C11" s="132">
        <v>3057</v>
      </c>
      <c r="D11" s="133">
        <v>2255</v>
      </c>
      <c r="E11" s="134">
        <v>5312</v>
      </c>
      <c r="F11" s="132">
        <v>1356</v>
      </c>
      <c r="G11" s="135">
        <v>4721</v>
      </c>
      <c r="H11" s="134">
        <v>6077</v>
      </c>
      <c r="I11" s="132">
        <v>1136</v>
      </c>
      <c r="J11" s="135">
        <v>3536</v>
      </c>
      <c r="K11" s="134">
        <f t="shared" si="0"/>
        <v>4672</v>
      </c>
      <c r="L11" s="136" t="s">
        <v>76</v>
      </c>
      <c r="M11" s="292" t="s">
        <v>124</v>
      </c>
      <c r="N11" s="293"/>
    </row>
    <row r="12" spans="1:22" ht="52.5" customHeight="1" x14ac:dyDescent="0.2">
      <c r="A12" s="46" t="s">
        <v>60</v>
      </c>
      <c r="B12" s="41" t="s">
        <v>36</v>
      </c>
      <c r="C12" s="47">
        <v>2961</v>
      </c>
      <c r="D12" s="48">
        <v>21991</v>
      </c>
      <c r="E12" s="44">
        <v>24952</v>
      </c>
      <c r="F12" s="47">
        <v>1496</v>
      </c>
      <c r="G12" s="48">
        <v>4771</v>
      </c>
      <c r="H12" s="44">
        <v>6267</v>
      </c>
      <c r="I12" s="47">
        <v>1107</v>
      </c>
      <c r="J12" s="48">
        <v>3436</v>
      </c>
      <c r="K12" s="44">
        <f t="shared" si="0"/>
        <v>4543</v>
      </c>
      <c r="L12" s="49" t="s">
        <v>76</v>
      </c>
      <c r="M12" s="284" t="s">
        <v>131</v>
      </c>
      <c r="N12" s="285"/>
    </row>
    <row r="13" spans="1:22" ht="55.5" customHeight="1" x14ac:dyDescent="0.2">
      <c r="A13" s="130" t="s">
        <v>70</v>
      </c>
      <c r="B13" s="137" t="s">
        <v>35</v>
      </c>
      <c r="C13" s="132">
        <v>108</v>
      </c>
      <c r="D13" s="138">
        <v>420</v>
      </c>
      <c r="E13" s="134">
        <v>528</v>
      </c>
      <c r="F13" s="132">
        <v>59</v>
      </c>
      <c r="G13" s="135">
        <v>388</v>
      </c>
      <c r="H13" s="134">
        <v>447</v>
      </c>
      <c r="I13" s="132">
        <v>136</v>
      </c>
      <c r="J13" s="135">
        <v>195</v>
      </c>
      <c r="K13" s="134">
        <f t="shared" si="0"/>
        <v>331</v>
      </c>
      <c r="L13" s="139" t="s">
        <v>51</v>
      </c>
      <c r="M13" s="294" t="s">
        <v>139</v>
      </c>
      <c r="N13" s="295"/>
    </row>
    <row r="14" spans="1:22" ht="56.25" customHeight="1" x14ac:dyDescent="0.2">
      <c r="A14" s="55" t="s">
        <v>71</v>
      </c>
      <c r="B14" s="45" t="s">
        <v>36</v>
      </c>
      <c r="C14" s="47">
        <v>2140</v>
      </c>
      <c r="D14" s="57">
        <v>1645</v>
      </c>
      <c r="E14" s="44">
        <v>3785</v>
      </c>
      <c r="F14" s="47">
        <v>1713</v>
      </c>
      <c r="G14" s="48">
        <v>27382</v>
      </c>
      <c r="H14" s="44">
        <v>29095</v>
      </c>
      <c r="I14" s="47">
        <v>7659</v>
      </c>
      <c r="J14" s="48">
        <v>14286</v>
      </c>
      <c r="K14" s="44">
        <f t="shared" si="0"/>
        <v>21945</v>
      </c>
      <c r="L14" s="49" t="s">
        <v>76</v>
      </c>
      <c r="M14" s="284" t="s">
        <v>125</v>
      </c>
      <c r="N14" s="285"/>
    </row>
    <row r="15" spans="1:22" ht="54" customHeight="1" thickBot="1" x14ac:dyDescent="0.25">
      <c r="A15" s="140" t="s">
        <v>60</v>
      </c>
      <c r="B15" s="141" t="s">
        <v>36</v>
      </c>
      <c r="C15" s="142">
        <v>373</v>
      </c>
      <c r="D15" s="143">
        <v>7552</v>
      </c>
      <c r="E15" s="144">
        <v>7925</v>
      </c>
      <c r="F15" s="142">
        <v>441</v>
      </c>
      <c r="G15" s="145">
        <v>2674</v>
      </c>
      <c r="H15" s="144">
        <v>3115</v>
      </c>
      <c r="I15" s="142">
        <v>4893</v>
      </c>
      <c r="J15" s="145">
        <v>1304</v>
      </c>
      <c r="K15" s="144">
        <f t="shared" si="0"/>
        <v>6197</v>
      </c>
      <c r="L15" s="146" t="s">
        <v>76</v>
      </c>
      <c r="M15" s="318" t="s">
        <v>132</v>
      </c>
      <c r="N15" s="319"/>
    </row>
    <row r="16" spans="1:22" ht="24.75" customHeight="1" x14ac:dyDescent="0.2">
      <c r="A16" s="50" t="s">
        <v>0</v>
      </c>
      <c r="B16" s="50"/>
      <c r="C16" s="26"/>
      <c r="D16" s="26"/>
      <c r="E16" s="26"/>
      <c r="F16" s="24"/>
      <c r="G16" s="27"/>
      <c r="H16" s="28"/>
      <c r="J16" s="25"/>
      <c r="K16" s="25"/>
      <c r="L16" s="25"/>
      <c r="M16" s="25"/>
      <c r="N16" s="25" t="s">
        <v>98</v>
      </c>
    </row>
    <row r="17" spans="1:24" ht="23.25" customHeight="1" x14ac:dyDescent="0.2">
      <c r="A17" s="316"/>
      <c r="B17" s="316"/>
      <c r="C17" s="316"/>
      <c r="D17" s="316"/>
      <c r="E17" s="316"/>
      <c r="F17" s="316"/>
      <c r="G17" s="316"/>
      <c r="H17" s="316"/>
      <c r="I17" s="316"/>
      <c r="J17" s="316"/>
      <c r="K17" s="316"/>
      <c r="L17" s="316"/>
      <c r="M17" s="316"/>
      <c r="N17" s="316"/>
    </row>
    <row r="18" spans="1:24" ht="25.5" customHeight="1" x14ac:dyDescent="0.4">
      <c r="A18" s="317"/>
      <c r="B18" s="317"/>
      <c r="C18" s="317"/>
      <c r="D18" s="317"/>
      <c r="E18" s="317"/>
      <c r="F18" s="317"/>
      <c r="G18" s="317"/>
      <c r="H18" s="317"/>
      <c r="I18" s="317"/>
      <c r="J18" s="317"/>
      <c r="K18" s="317"/>
      <c r="L18" s="317"/>
      <c r="M18" s="317"/>
      <c r="N18" s="317"/>
      <c r="R18" s="29"/>
    </row>
    <row r="19" spans="1:24" ht="42" customHeight="1" thickBot="1" x14ac:dyDescent="0.25">
      <c r="M19" t="s">
        <v>163</v>
      </c>
      <c r="V19" s="296" t="s">
        <v>95</v>
      </c>
      <c r="W19" s="297"/>
      <c r="X19" s="298"/>
    </row>
  </sheetData>
  <mergeCells count="33">
    <mergeCell ref="V19:X19"/>
    <mergeCell ref="A1:N1"/>
    <mergeCell ref="A2:N2"/>
    <mergeCell ref="A3:N3"/>
    <mergeCell ref="A4:A8"/>
    <mergeCell ref="B4:B8"/>
    <mergeCell ref="C4:E4"/>
    <mergeCell ref="F4:H4"/>
    <mergeCell ref="I4:K4"/>
    <mergeCell ref="M4:N8"/>
    <mergeCell ref="C5:E5"/>
    <mergeCell ref="F5:H5"/>
    <mergeCell ref="A17:N17"/>
    <mergeCell ref="A18:N18"/>
    <mergeCell ref="I5:K5"/>
    <mergeCell ref="M15:N15"/>
    <mergeCell ref="K6:K7"/>
    <mergeCell ref="J6:J7"/>
    <mergeCell ref="I6:I7"/>
    <mergeCell ref="H6:H7"/>
    <mergeCell ref="M14:N14"/>
    <mergeCell ref="L7:L8"/>
    <mergeCell ref="L5:L6"/>
    <mergeCell ref="M9:N9"/>
    <mergeCell ref="M10:N10"/>
    <mergeCell ref="M11:N11"/>
    <mergeCell ref="M12:N12"/>
    <mergeCell ref="M13:N13"/>
    <mergeCell ref="G6:G7"/>
    <mergeCell ref="F6:F7"/>
    <mergeCell ref="E6:E7"/>
    <mergeCell ref="D6:D7"/>
    <mergeCell ref="C6:C7"/>
  </mergeCells>
  <pageMargins left="0.70866141732283505" right="0.70866141732283505" top="0.74803149606299202" bottom="0.74803149606299202" header="0.31496062992126" footer="0.31496062992126"/>
  <pageSetup scale="92" orientation="portrait" r:id="rId1"/>
  <headerFooter>
    <oddFooter>&amp;LAfghanistan Statistical Yearbook 2016-17&amp;Rسالنامه احصائيوی  افغانستان / احصائیوی کالنی١٣٩۵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1395کارکنان</vt:lpstr>
      <vt:lpstr>سرک ومعاش1395</vt:lpstr>
      <vt:lpstr>وسائیط 1395 </vt:lpstr>
      <vt:lpstr>ساختمانهای تکمیل شده تحت کار از</vt:lpstr>
      <vt:lpstr>'1395کارکنان'!Print_Area</vt:lpstr>
      <vt:lpstr>'ساختمانهای تکمیل شده تحت کار از'!Print_Area</vt:lpstr>
      <vt:lpstr>'سرک ومعاش1395'!Print_Area</vt:lpstr>
      <vt:lpstr>'وسائیط 1395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 User</dc:creator>
  <cp:lastModifiedBy>sarwary</cp:lastModifiedBy>
  <cp:lastPrinted>2011-11-24T17:26:20Z</cp:lastPrinted>
  <dcterms:created xsi:type="dcterms:W3CDTF">2003-08-29T05:36:42Z</dcterms:created>
  <dcterms:modified xsi:type="dcterms:W3CDTF">2019-04-02T08:34:46Z</dcterms:modified>
</cp:coreProperties>
</file>