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45" windowWidth="12885" windowHeight="9120" tabRatio="820" firstSheet="1" activeTab="1"/>
  </bookViews>
  <sheets>
    <sheet name="1Com87" sheetId="8" state="hidden" r:id="rId1"/>
    <sheet name="3Year" sheetId="15" r:id="rId2"/>
    <sheet name="3Year Average" sheetId="20" r:id="rId3"/>
    <sheet name="1Com90" sheetId="14" r:id="rId4"/>
    <sheet name="1Com90 (2)" sheetId="16" r:id="rId5"/>
    <sheet name="in " sheetId="11" r:id="rId6"/>
    <sheet name="Gr" sheetId="2" r:id="rId7"/>
    <sheet name="Chart1&amp;2" sheetId="13" r:id="rId8"/>
    <sheet name="Chart3&amp;4" sheetId="10" r:id="rId9"/>
  </sheets>
  <externalReferences>
    <externalReference r:id="rId10"/>
    <externalReference r:id="rId11"/>
    <externalReference r:id="rId12"/>
  </externalReferences>
  <definedNames>
    <definedName name="_xlnm.Print_Area" localSheetId="0">'1Com87'!$A$1:$Q$37</definedName>
    <definedName name="_xlnm.Print_Area" localSheetId="3">'1Com90'!$B$1:$O$33</definedName>
    <definedName name="_xlnm.Print_Area" localSheetId="4">'1Com90 (2)'!$B$1:$Q$29</definedName>
    <definedName name="_xlnm.Print_Area" localSheetId="1">'3Year'!$C$1:$I$32</definedName>
    <definedName name="_xlnm.Print_Area" localSheetId="2">'3Year Average'!$C$1:$I$30</definedName>
    <definedName name="_xlnm.Print_Area" localSheetId="7">'Chart1&amp;2'!$A$1:$R$45</definedName>
    <definedName name="_xlnm.Print_Area" localSheetId="8">'Chart3&amp;4'!$A$1:$L$32</definedName>
    <definedName name="_xlnm.Print_Area" localSheetId="6">Gr!$A$1:$AM$32</definedName>
    <definedName name="_xlnm.Print_Area" localSheetId="5">'in '!$B$1:$AP$33</definedName>
  </definedNames>
  <calcPr calcId="144525"/>
</workbook>
</file>

<file path=xl/calcChain.xml><?xml version="1.0" encoding="utf-8"?>
<calcChain xmlns="http://schemas.openxmlformats.org/spreadsheetml/2006/main">
  <c r="D8" i="16" l="1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7" i="16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7" i="14"/>
  <c r="C78" i="13" l="1"/>
  <c r="C70" i="13"/>
  <c r="D8" i="20"/>
  <c r="E8" i="20"/>
  <c r="B70" i="13" s="1"/>
  <c r="F8" i="20"/>
  <c r="D9" i="20"/>
  <c r="C71" i="13" s="1"/>
  <c r="E9" i="20"/>
  <c r="B71" i="13" s="1"/>
  <c r="F9" i="20"/>
  <c r="D10" i="20"/>
  <c r="C72" i="13" s="1"/>
  <c r="E10" i="20"/>
  <c r="B72" i="13" s="1"/>
  <c r="F10" i="20"/>
  <c r="D11" i="20"/>
  <c r="C73" i="13" s="1"/>
  <c r="E11" i="20"/>
  <c r="B73" i="13" s="1"/>
  <c r="F11" i="20"/>
  <c r="D12" i="20"/>
  <c r="C74" i="13" s="1"/>
  <c r="E12" i="20"/>
  <c r="B74" i="13" s="1"/>
  <c r="F12" i="20"/>
  <c r="D13" i="20"/>
  <c r="C75" i="13" s="1"/>
  <c r="E13" i="20"/>
  <c r="B75" i="13" s="1"/>
  <c r="F13" i="20"/>
  <c r="D14" i="20"/>
  <c r="C76" i="13" s="1"/>
  <c r="E14" i="20"/>
  <c r="B76" i="13" s="1"/>
  <c r="F14" i="20"/>
  <c r="D15" i="20"/>
  <c r="C77" i="13" s="1"/>
  <c r="E15" i="20"/>
  <c r="B77" i="13" s="1"/>
  <c r="F15" i="20"/>
  <c r="D16" i="20"/>
  <c r="E16" i="20"/>
  <c r="B78" i="13" s="1"/>
  <c r="F16" i="20"/>
  <c r="D17" i="20"/>
  <c r="C79" i="13" s="1"/>
  <c r="E17" i="20"/>
  <c r="B79" i="13" s="1"/>
  <c r="F17" i="20"/>
  <c r="D18" i="20"/>
  <c r="F69" i="13" s="1"/>
  <c r="E18" i="20"/>
  <c r="E69" i="13" s="1"/>
  <c r="F18" i="20"/>
  <c r="D19" i="20"/>
  <c r="F70" i="13" s="1"/>
  <c r="E19" i="20"/>
  <c r="E70" i="13" s="1"/>
  <c r="F19" i="20"/>
  <c r="D20" i="20"/>
  <c r="F71" i="13" s="1"/>
  <c r="E20" i="20"/>
  <c r="E71" i="13" s="1"/>
  <c r="F20" i="20"/>
  <c r="D21" i="20"/>
  <c r="F72" i="13" s="1"/>
  <c r="E21" i="20"/>
  <c r="E72" i="13" s="1"/>
  <c r="F21" i="20"/>
  <c r="D22" i="20"/>
  <c r="F73" i="13" s="1"/>
  <c r="E22" i="20"/>
  <c r="E73" i="13" s="1"/>
  <c r="F22" i="20"/>
  <c r="D23" i="20"/>
  <c r="F74" i="13" s="1"/>
  <c r="E23" i="20"/>
  <c r="E74" i="13" s="1"/>
  <c r="F23" i="20"/>
  <c r="D24" i="20"/>
  <c r="F75" i="13" s="1"/>
  <c r="E24" i="20"/>
  <c r="E75" i="13" s="1"/>
  <c r="F24" i="20"/>
  <c r="D25" i="20"/>
  <c r="F76" i="13" s="1"/>
  <c r="E25" i="20"/>
  <c r="E76" i="13" s="1"/>
  <c r="F25" i="20"/>
  <c r="D26" i="20"/>
  <c r="F77" i="13" s="1"/>
  <c r="E26" i="20"/>
  <c r="E77" i="13" s="1"/>
  <c r="F26" i="20"/>
  <c r="D27" i="20"/>
  <c r="F78" i="13" s="1"/>
  <c r="E27" i="20"/>
  <c r="E78" i="13" s="1"/>
  <c r="F27" i="20"/>
  <c r="D28" i="20"/>
  <c r="F79" i="13" s="1"/>
  <c r="E28" i="20"/>
  <c r="E79" i="13" s="1"/>
  <c r="F28" i="20"/>
  <c r="D29" i="20"/>
  <c r="F80" i="13" s="1"/>
  <c r="E29" i="20"/>
  <c r="E80" i="13" s="1"/>
  <c r="F29" i="20"/>
  <c r="F7" i="20"/>
  <c r="E7" i="20"/>
  <c r="B69" i="13" s="1"/>
  <c r="D7" i="20"/>
  <c r="C69" i="13" s="1"/>
  <c r="AL33" i="11" l="1"/>
  <c r="AM33" i="11"/>
  <c r="L56" i="10" l="1"/>
  <c r="K56" i="10"/>
  <c r="J56" i="10"/>
  <c r="I56" i="10"/>
  <c r="H56" i="10"/>
  <c r="G56" i="10"/>
  <c r="F56" i="10"/>
  <c r="D56" i="10"/>
  <c r="X56" i="10"/>
  <c r="W56" i="10"/>
  <c r="V56" i="10"/>
  <c r="U56" i="10"/>
  <c r="T56" i="10"/>
  <c r="S56" i="10"/>
  <c r="R56" i="10"/>
  <c r="Q56" i="10"/>
  <c r="P56" i="10"/>
  <c r="O56" i="10"/>
  <c r="M56" i="10"/>
  <c r="E56" i="10"/>
  <c r="AH11" i="11"/>
  <c r="J60" i="10" s="1"/>
  <c r="AB10" i="11"/>
  <c r="D59" i="10" s="1"/>
  <c r="AC10" i="11"/>
  <c r="E59" i="10" s="1"/>
  <c r="AD10" i="11"/>
  <c r="F59" i="10" s="1"/>
  <c r="AE10" i="11"/>
  <c r="AF10" i="11"/>
  <c r="H59" i="10" s="1"/>
  <c r="AG10" i="11"/>
  <c r="I59" i="10" s="1"/>
  <c r="AH10" i="11"/>
  <c r="J59" i="10" s="1"/>
  <c r="AI10" i="11"/>
  <c r="AJ10" i="11"/>
  <c r="L59" i="10" s="1"/>
  <c r="AK10" i="11"/>
  <c r="M59" i="10" s="1"/>
  <c r="AL10" i="11"/>
  <c r="N59" i="10" s="1"/>
  <c r="AM10" i="11"/>
  <c r="AB11" i="11"/>
  <c r="D60" i="10" s="1"/>
  <c r="AC11" i="11"/>
  <c r="E60" i="10" s="1"/>
  <c r="AD11" i="11"/>
  <c r="F60" i="10" s="1"/>
  <c r="AE11" i="11"/>
  <c r="AF11" i="11"/>
  <c r="H60" i="10" s="1"/>
  <c r="AG11" i="11"/>
  <c r="I60" i="10" s="1"/>
  <c r="AI11" i="11"/>
  <c r="K60" i="10" s="1"/>
  <c r="AJ11" i="11"/>
  <c r="L60" i="10" s="1"/>
  <c r="AK11" i="11"/>
  <c r="M60" i="10" s="1"/>
  <c r="AL11" i="11"/>
  <c r="N60" i="10" s="1"/>
  <c r="AM11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B21" i="11"/>
  <c r="D61" i="10" s="1"/>
  <c r="AC21" i="11"/>
  <c r="E61" i="10" s="1"/>
  <c r="AD21" i="11"/>
  <c r="F61" i="10" s="1"/>
  <c r="AE21" i="11"/>
  <c r="G61" i="10" s="1"/>
  <c r="AF21" i="11"/>
  <c r="AG21" i="11"/>
  <c r="I61" i="10" s="1"/>
  <c r="AH21" i="11"/>
  <c r="J61" i="10" s="1"/>
  <c r="AI21" i="11"/>
  <c r="AJ21" i="11"/>
  <c r="L61" i="10" s="1"/>
  <c r="AK21" i="11"/>
  <c r="M61" i="10" s="1"/>
  <c r="AL21" i="11"/>
  <c r="N61" i="10" s="1"/>
  <c r="AM21" i="11"/>
  <c r="O61" i="10" s="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B33" i="11"/>
  <c r="AC33" i="11"/>
  <c r="AD33" i="11"/>
  <c r="AE33" i="11"/>
  <c r="AF33" i="11"/>
  <c r="AG33" i="11"/>
  <c r="AH33" i="11"/>
  <c r="AI33" i="11"/>
  <c r="AJ33" i="11"/>
  <c r="AK33" i="11"/>
  <c r="AI32" i="2" s="1"/>
  <c r="AC10" i="2" l="1"/>
  <c r="AG9" i="2"/>
  <c r="O59" i="10"/>
  <c r="AC9" i="2"/>
  <c r="K59" i="10"/>
  <c r="AE32" i="2"/>
  <c r="AI31" i="2"/>
  <c r="AA31" i="2"/>
  <c r="AE30" i="2"/>
  <c r="AI29" i="2"/>
  <c r="AE29" i="2"/>
  <c r="AI28" i="2"/>
  <c r="AA28" i="2"/>
  <c r="AA27" i="2"/>
  <c r="AI26" i="2"/>
  <c r="AE26" i="2"/>
  <c r="AA26" i="2"/>
  <c r="AI25" i="2"/>
  <c r="AE25" i="2"/>
  <c r="AA25" i="2"/>
  <c r="AA24" i="2"/>
  <c r="AI23" i="2"/>
  <c r="AE23" i="2"/>
  <c r="AA23" i="2"/>
  <c r="AI22" i="2"/>
  <c r="AE22" i="2"/>
  <c r="AA22" i="2"/>
  <c r="AI21" i="2"/>
  <c r="AE21" i="2"/>
  <c r="AA21" i="2"/>
  <c r="AI19" i="2"/>
  <c r="AE19" i="2"/>
  <c r="AA19" i="2"/>
  <c r="AI18" i="2"/>
  <c r="AE18" i="2"/>
  <c r="AA18" i="2"/>
  <c r="AI17" i="2"/>
  <c r="AE17" i="2"/>
  <c r="AA17" i="2"/>
  <c r="AI16" i="2"/>
  <c r="AE16" i="2"/>
  <c r="AA16" i="2"/>
  <c r="AI15" i="2"/>
  <c r="AE15" i="2"/>
  <c r="AA15" i="2"/>
  <c r="AI14" i="2"/>
  <c r="AE14" i="2"/>
  <c r="AA14" i="2"/>
  <c r="AI13" i="2"/>
  <c r="AE13" i="2"/>
  <c r="AA13" i="2"/>
  <c r="AI12" i="2"/>
  <c r="AE12" i="2"/>
  <c r="AA12" i="2"/>
  <c r="AI11" i="2"/>
  <c r="AE11" i="2"/>
  <c r="AA11" i="2"/>
  <c r="AA32" i="2"/>
  <c r="AE31" i="2"/>
  <c r="AI30" i="2"/>
  <c r="AA30" i="2"/>
  <c r="AA29" i="2"/>
  <c r="AE28" i="2"/>
  <c r="AE27" i="2"/>
  <c r="AI27" i="2"/>
  <c r="AI24" i="2"/>
  <c r="AE24" i="2"/>
  <c r="AH32" i="2"/>
  <c r="AD32" i="2"/>
  <c r="Z32" i="2"/>
  <c r="AH31" i="2"/>
  <c r="AD31" i="2"/>
  <c r="Z31" i="2"/>
  <c r="AH30" i="2"/>
  <c r="AD30" i="2"/>
  <c r="Z30" i="2"/>
  <c r="AH29" i="2"/>
  <c r="AD29" i="2"/>
  <c r="Z29" i="2"/>
  <c r="AH28" i="2"/>
  <c r="AD28" i="2"/>
  <c r="Z28" i="2"/>
  <c r="AH27" i="2"/>
  <c r="AD27" i="2"/>
  <c r="Z27" i="2"/>
  <c r="AH26" i="2"/>
  <c r="AD26" i="2"/>
  <c r="Z26" i="2"/>
  <c r="AH25" i="2"/>
  <c r="AD25" i="2"/>
  <c r="Z25" i="2"/>
  <c r="AH24" i="2"/>
  <c r="AD24" i="2"/>
  <c r="Z24" i="2"/>
  <c r="AH23" i="2"/>
  <c r="AD23" i="2"/>
  <c r="Z23" i="2"/>
  <c r="AH22" i="2"/>
  <c r="AD22" i="2"/>
  <c r="Z22" i="2"/>
  <c r="AH21" i="2"/>
  <c r="AD21" i="2"/>
  <c r="Z21" i="2"/>
  <c r="AH19" i="2"/>
  <c r="AD19" i="2"/>
  <c r="Z19" i="2"/>
  <c r="AH18" i="2"/>
  <c r="AD18" i="2"/>
  <c r="Z18" i="2"/>
  <c r="AH17" i="2"/>
  <c r="AD17" i="2"/>
  <c r="Z17" i="2"/>
  <c r="AH16" i="2"/>
  <c r="AD16" i="2"/>
  <c r="G60" i="10"/>
  <c r="AF32" i="2"/>
  <c r="AB31" i="2"/>
  <c r="AF30" i="2"/>
  <c r="AF29" i="2"/>
  <c r="AJ28" i="2"/>
  <c r="AB28" i="2"/>
  <c r="AF27" i="2"/>
  <c r="AJ26" i="2"/>
  <c r="AB26" i="2"/>
  <c r="AB25" i="2"/>
  <c r="AB24" i="2"/>
  <c r="AF23" i="2"/>
  <c r="AB22" i="2"/>
  <c r="AF21" i="2"/>
  <c r="AF19" i="2"/>
  <c r="AB18" i="2"/>
  <c r="AF17" i="2"/>
  <c r="AB16" i="2"/>
  <c r="AF15" i="2"/>
  <c r="AF14" i="2"/>
  <c r="AJ13" i="2"/>
  <c r="AB13" i="2"/>
  <c r="AF12" i="2"/>
  <c r="AJ11" i="2"/>
  <c r="AB11" i="2"/>
  <c r="AG32" i="2"/>
  <c r="AC32" i="2"/>
  <c r="AG31" i="2"/>
  <c r="AC31" i="2"/>
  <c r="AG30" i="2"/>
  <c r="AC30" i="2"/>
  <c r="AG29" i="2"/>
  <c r="AC29" i="2"/>
  <c r="AG28" i="2"/>
  <c r="AC28" i="2"/>
  <c r="AG27" i="2"/>
  <c r="AC27" i="2"/>
  <c r="AG26" i="2"/>
  <c r="AC26" i="2"/>
  <c r="AG25" i="2"/>
  <c r="AC25" i="2"/>
  <c r="AG24" i="2"/>
  <c r="AC24" i="2"/>
  <c r="AG23" i="2"/>
  <c r="AC23" i="2"/>
  <c r="AG22" i="2"/>
  <c r="AC22" i="2"/>
  <c r="AG21" i="2"/>
  <c r="AC21" i="2"/>
  <c r="AC20" i="2"/>
  <c r="AG19" i="2"/>
  <c r="AC19" i="2"/>
  <c r="AG18" i="2"/>
  <c r="AC18" i="2"/>
  <c r="AG17" i="2"/>
  <c r="AC17" i="2"/>
  <c r="AG16" i="2"/>
  <c r="AC16" i="2"/>
  <c r="AG15" i="2"/>
  <c r="AC15" i="2"/>
  <c r="AG14" i="2"/>
  <c r="AC14" i="2"/>
  <c r="AG13" i="2"/>
  <c r="AC13" i="2"/>
  <c r="AG12" i="2"/>
  <c r="AC12" i="2"/>
  <c r="AG11" i="2"/>
  <c r="AC11" i="2"/>
  <c r="AJ32" i="2"/>
  <c r="AB32" i="2"/>
  <c r="AF31" i="2"/>
  <c r="AB30" i="2"/>
  <c r="AB29" i="2"/>
  <c r="AF28" i="2"/>
  <c r="AB27" i="2"/>
  <c r="AF26" i="2"/>
  <c r="AJ25" i="2"/>
  <c r="AF25" i="2"/>
  <c r="AF24" i="2"/>
  <c r="AB23" i="2"/>
  <c r="AF22" i="2"/>
  <c r="AB21" i="2"/>
  <c r="AF20" i="2"/>
  <c r="AJ19" i="2"/>
  <c r="AB19" i="2"/>
  <c r="AF18" i="2"/>
  <c r="AJ17" i="2"/>
  <c r="AB17" i="2"/>
  <c r="AF16" i="2"/>
  <c r="AJ15" i="2"/>
  <c r="AB15" i="2"/>
  <c r="AB14" i="2"/>
  <c r="AF13" i="2"/>
  <c r="AB12" i="2"/>
  <c r="AF11" i="2"/>
  <c r="Z16" i="2"/>
  <c r="AH15" i="2"/>
  <c r="AD15" i="2"/>
  <c r="Z15" i="2"/>
  <c r="AH14" i="2"/>
  <c r="AD14" i="2"/>
  <c r="Z14" i="2"/>
  <c r="AH13" i="2"/>
  <c r="AD13" i="2"/>
  <c r="Z13" i="2"/>
  <c r="AH12" i="2"/>
  <c r="AD12" i="2"/>
  <c r="Z12" i="2"/>
  <c r="AH11" i="2"/>
  <c r="AD11" i="2"/>
  <c r="Z11" i="2"/>
  <c r="G59" i="10"/>
  <c r="AJ30" i="2"/>
  <c r="AJ24" i="2"/>
  <c r="AJ23" i="2"/>
  <c r="AJ22" i="2"/>
  <c r="AJ21" i="2"/>
  <c r="AB20" i="2"/>
  <c r="AJ14" i="2"/>
  <c r="AB10" i="2"/>
  <c r="AF9" i="2"/>
  <c r="K61" i="10"/>
  <c r="AG20" i="2"/>
  <c r="H61" i="10"/>
  <c r="AH20" i="2"/>
  <c r="AD20" i="2"/>
  <c r="Z20" i="2"/>
  <c r="AH10" i="2"/>
  <c r="AD10" i="2"/>
  <c r="Z10" i="2"/>
  <c r="AH9" i="2"/>
  <c r="AD9" i="2"/>
  <c r="Z9" i="2"/>
  <c r="AJ31" i="2"/>
  <c r="AJ29" i="2"/>
  <c r="AJ27" i="2"/>
  <c r="AJ20" i="2"/>
  <c r="AJ18" i="2"/>
  <c r="AJ16" i="2"/>
  <c r="AJ12" i="2"/>
  <c r="AJ10" i="2"/>
  <c r="AF10" i="2"/>
  <c r="AJ9" i="2"/>
  <c r="AB9" i="2"/>
  <c r="O60" i="10"/>
  <c r="AG10" i="2"/>
  <c r="AI20" i="2"/>
  <c r="AE20" i="2"/>
  <c r="AA20" i="2"/>
  <c r="AI10" i="2"/>
  <c r="AE10" i="2"/>
  <c r="AA10" i="2"/>
  <c r="AI9" i="2"/>
  <c r="AE9" i="2"/>
  <c r="AA9" i="2"/>
  <c r="C56" i="10"/>
  <c r="P51" i="10"/>
  <c r="Q51" i="10"/>
  <c r="R51" i="10"/>
  <c r="S51" i="10"/>
  <c r="T51" i="10"/>
  <c r="U51" i="10"/>
  <c r="V51" i="10"/>
  <c r="W51" i="10"/>
  <c r="X51" i="10"/>
  <c r="O51" i="10"/>
  <c r="N51" i="10"/>
  <c r="E51" i="10"/>
  <c r="F51" i="10"/>
  <c r="G51" i="10"/>
  <c r="H51" i="10"/>
  <c r="I51" i="10"/>
  <c r="J51" i="10"/>
  <c r="K51" i="10"/>
  <c r="L51" i="10"/>
  <c r="M51" i="10"/>
  <c r="D51" i="10"/>
  <c r="C48" i="10"/>
  <c r="D52" i="10"/>
  <c r="E52" i="10"/>
  <c r="F52" i="10"/>
  <c r="G52" i="10"/>
  <c r="H52" i="10"/>
  <c r="I52" i="10"/>
  <c r="J52" i="10"/>
  <c r="K52" i="10"/>
  <c r="L52" i="10"/>
  <c r="M52" i="10"/>
  <c r="D53" i="10"/>
  <c r="E53" i="10"/>
  <c r="F53" i="10"/>
  <c r="G53" i="10"/>
  <c r="H53" i="10"/>
  <c r="I53" i="10"/>
  <c r="J53" i="10"/>
  <c r="K53" i="10"/>
  <c r="L53" i="10"/>
  <c r="M53" i="10"/>
  <c r="D54" i="10"/>
  <c r="E54" i="10"/>
  <c r="F54" i="10"/>
  <c r="G54" i="10"/>
  <c r="H54" i="10"/>
  <c r="I54" i="10"/>
  <c r="J54" i="10"/>
  <c r="K54" i="10"/>
  <c r="L54" i="10"/>
  <c r="M54" i="10"/>
  <c r="H50" i="10"/>
  <c r="F50" i="10"/>
  <c r="L50" i="10"/>
  <c r="K50" i="10"/>
  <c r="J50" i="10"/>
  <c r="I50" i="10"/>
  <c r="M50" i="10"/>
  <c r="G50" i="10"/>
  <c r="E50" i="10"/>
  <c r="D50" i="10"/>
  <c r="O52" i="10"/>
  <c r="P52" i="10"/>
  <c r="Q52" i="10"/>
  <c r="R52" i="10"/>
  <c r="S52" i="10"/>
  <c r="T52" i="10"/>
  <c r="U52" i="10"/>
  <c r="V52" i="10"/>
  <c r="W52" i="10"/>
  <c r="X52" i="10"/>
  <c r="O53" i="10"/>
  <c r="P53" i="10"/>
  <c r="Q53" i="10"/>
  <c r="R53" i="10"/>
  <c r="S53" i="10"/>
  <c r="T53" i="10"/>
  <c r="U53" i="10"/>
  <c r="V53" i="10"/>
  <c r="W53" i="10"/>
  <c r="X53" i="10"/>
  <c r="O54" i="10"/>
  <c r="P54" i="10"/>
  <c r="Q54" i="10"/>
  <c r="R54" i="10"/>
  <c r="S54" i="10"/>
  <c r="T54" i="10"/>
  <c r="U54" i="10"/>
  <c r="V54" i="10"/>
  <c r="W54" i="10"/>
  <c r="X54" i="10"/>
  <c r="O50" i="10"/>
  <c r="P50" i="10"/>
  <c r="Q50" i="10"/>
  <c r="R50" i="10"/>
  <c r="S50" i="10"/>
  <c r="T50" i="10"/>
  <c r="U50" i="10"/>
  <c r="V50" i="10"/>
  <c r="W50" i="10"/>
  <c r="X50" i="10"/>
  <c r="C8" i="16" l="1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7" i="16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Q18" i="2" s="1"/>
  <c r="U19" i="11"/>
  <c r="V19" i="11"/>
  <c r="W19" i="11"/>
  <c r="X19" i="11"/>
  <c r="Y19" i="11"/>
  <c r="Z19" i="11"/>
  <c r="AA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10" i="11"/>
  <c r="O9" i="2"/>
  <c r="DP32" i="2"/>
  <c r="DO32" i="2"/>
  <c r="DN32" i="2"/>
  <c r="DP30" i="2"/>
  <c r="DO30" i="2"/>
  <c r="DN30" i="2"/>
  <c r="DP29" i="2"/>
  <c r="DO29" i="2"/>
  <c r="DN29" i="2"/>
  <c r="DP28" i="2"/>
  <c r="DO28" i="2"/>
  <c r="DN28" i="2"/>
  <c r="DP27" i="2"/>
  <c r="DO27" i="2"/>
  <c r="DN27" i="2"/>
  <c r="DP26" i="2"/>
  <c r="DO26" i="2"/>
  <c r="DN26" i="2"/>
  <c r="DP25" i="2"/>
  <c r="DO25" i="2"/>
  <c r="DN25" i="2"/>
  <c r="DP24" i="2"/>
  <c r="DO24" i="2"/>
  <c r="DN24" i="2"/>
  <c r="DP23" i="2"/>
  <c r="DO23" i="2"/>
  <c r="DN23" i="2"/>
  <c r="DP22" i="2"/>
  <c r="DO22" i="2"/>
  <c r="DN22" i="2"/>
  <c r="DP20" i="2"/>
  <c r="DO20" i="2"/>
  <c r="DN20" i="2"/>
  <c r="DP19" i="2"/>
  <c r="DO19" i="2"/>
  <c r="DN19" i="2"/>
  <c r="DP18" i="2"/>
  <c r="DO18" i="2"/>
  <c r="DN18" i="2"/>
  <c r="DP17" i="2"/>
  <c r="DO17" i="2"/>
  <c r="DN17" i="2"/>
  <c r="DP16" i="2"/>
  <c r="DO16" i="2"/>
  <c r="DN16" i="2"/>
  <c r="DP15" i="2"/>
  <c r="DO15" i="2"/>
  <c r="DN15" i="2"/>
  <c r="DP14" i="2"/>
  <c r="DO14" i="2"/>
  <c r="DN14" i="2"/>
  <c r="DP13" i="2"/>
  <c r="DO13" i="2"/>
  <c r="DN13" i="2"/>
  <c r="DP12" i="2"/>
  <c r="DO12" i="2"/>
  <c r="DN12" i="2"/>
  <c r="DP11" i="2"/>
  <c r="DO11" i="2"/>
  <c r="DN11" i="2"/>
  <c r="DP10" i="2"/>
  <c r="DO10" i="2"/>
  <c r="DN10" i="2"/>
  <c r="DP9" i="2"/>
  <c r="DO9" i="2"/>
  <c r="DN9" i="2"/>
  <c r="B7" i="8"/>
  <c r="C7" i="8"/>
  <c r="E7" i="8"/>
  <c r="F7" i="8"/>
  <c r="G7" i="8"/>
  <c r="H7" i="8"/>
  <c r="J7" i="8"/>
  <c r="K7" i="8"/>
  <c r="L7" i="8"/>
  <c r="M7" i="8"/>
  <c r="N7" i="8"/>
  <c r="O7" i="8"/>
  <c r="P7" i="8"/>
  <c r="H20" i="8"/>
  <c r="C22" i="8"/>
  <c r="D22" i="8"/>
  <c r="E22" i="8"/>
  <c r="F22" i="8"/>
  <c r="G22" i="8"/>
  <c r="H22" i="8"/>
  <c r="B22" i="8"/>
  <c r="C10" i="8"/>
  <c r="D10" i="8"/>
  <c r="E10" i="8"/>
  <c r="F10" i="8"/>
  <c r="G10" i="8"/>
  <c r="H10" i="8"/>
  <c r="B10" i="8"/>
  <c r="K22" i="8"/>
  <c r="L22" i="8"/>
  <c r="M22" i="8"/>
  <c r="N22" i="8"/>
  <c r="O22" i="8"/>
  <c r="P22" i="8"/>
  <c r="J22" i="8"/>
  <c r="K10" i="8"/>
  <c r="L10" i="8"/>
  <c r="M10" i="8"/>
  <c r="N10" i="8"/>
  <c r="O10" i="8"/>
  <c r="P10" i="8"/>
  <c r="J10" i="8"/>
  <c r="P33" i="8"/>
  <c r="P32" i="8"/>
  <c r="P31" i="8"/>
  <c r="P30" i="8"/>
  <c r="P29" i="8"/>
  <c r="P28" i="8"/>
  <c r="P27" i="8"/>
  <c r="P26" i="8"/>
  <c r="P25" i="8"/>
  <c r="P24" i="8"/>
  <c r="P23" i="8"/>
  <c r="P20" i="8"/>
  <c r="P19" i="8"/>
  <c r="P18" i="8"/>
  <c r="P17" i="8"/>
  <c r="P16" i="8"/>
  <c r="P15" i="8"/>
  <c r="P14" i="8"/>
  <c r="P13" i="8"/>
  <c r="P12" i="8"/>
  <c r="P11" i="8"/>
  <c r="H33" i="8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11" i="8"/>
  <c r="O33" i="8"/>
  <c r="O32" i="8"/>
  <c r="O31" i="8"/>
  <c r="O30" i="8"/>
  <c r="O29" i="8"/>
  <c r="O28" i="8"/>
  <c r="O27" i="8"/>
  <c r="O26" i="8"/>
  <c r="O25" i="8"/>
  <c r="O24" i="8"/>
  <c r="O23" i="8"/>
  <c r="O20" i="8"/>
  <c r="O19" i="8"/>
  <c r="O18" i="8"/>
  <c r="O17" i="8"/>
  <c r="O16" i="8"/>
  <c r="O15" i="8"/>
  <c r="O14" i="8"/>
  <c r="O13" i="8"/>
  <c r="O12" i="8"/>
  <c r="O11" i="8"/>
  <c r="G33" i="8"/>
  <c r="G32" i="8"/>
  <c r="G31" i="8"/>
  <c r="G30" i="8"/>
  <c r="G29" i="8"/>
  <c r="G28" i="8"/>
  <c r="G27" i="8"/>
  <c r="G26" i="8"/>
  <c r="G25" i="8"/>
  <c r="G24" i="8"/>
  <c r="G23" i="8"/>
  <c r="G20" i="8"/>
  <c r="G19" i="8"/>
  <c r="G18" i="8"/>
  <c r="G17" i="8"/>
  <c r="G16" i="8"/>
  <c r="G15" i="8"/>
  <c r="G14" i="8"/>
  <c r="G13" i="8"/>
  <c r="G12" i="8"/>
  <c r="G11" i="8"/>
  <c r="N33" i="8"/>
  <c r="N32" i="8"/>
  <c r="N31" i="8"/>
  <c r="N30" i="8"/>
  <c r="N29" i="8"/>
  <c r="N28" i="8"/>
  <c r="N27" i="8"/>
  <c r="N26" i="8"/>
  <c r="N25" i="8"/>
  <c r="N24" i="8"/>
  <c r="N23" i="8"/>
  <c r="N20" i="8"/>
  <c r="N19" i="8"/>
  <c r="N18" i="8"/>
  <c r="N17" i="8"/>
  <c r="N16" i="8"/>
  <c r="N15" i="8"/>
  <c r="N14" i="8"/>
  <c r="N13" i="8"/>
  <c r="N12" i="8"/>
  <c r="N11" i="8"/>
  <c r="F33" i="8"/>
  <c r="F32" i="8"/>
  <c r="F31" i="8"/>
  <c r="F30" i="8"/>
  <c r="F29" i="8"/>
  <c r="F28" i="8"/>
  <c r="F27" i="8"/>
  <c r="F26" i="8"/>
  <c r="F25" i="8"/>
  <c r="F24" i="8"/>
  <c r="F23" i="8"/>
  <c r="F20" i="8"/>
  <c r="F19" i="8"/>
  <c r="F18" i="8"/>
  <c r="F17" i="8"/>
  <c r="F16" i="8"/>
  <c r="F15" i="8"/>
  <c r="F14" i="8"/>
  <c r="F13" i="8"/>
  <c r="F12" i="8"/>
  <c r="F11" i="8"/>
  <c r="M33" i="8"/>
  <c r="M32" i="8"/>
  <c r="M31" i="8"/>
  <c r="M30" i="8"/>
  <c r="M29" i="8"/>
  <c r="M28" i="8"/>
  <c r="M27" i="8"/>
  <c r="M26" i="8"/>
  <c r="M25" i="8"/>
  <c r="M24" i="8"/>
  <c r="M23" i="8"/>
  <c r="M20" i="8"/>
  <c r="M19" i="8"/>
  <c r="M18" i="8"/>
  <c r="M17" i="8"/>
  <c r="M16" i="8"/>
  <c r="M15" i="8"/>
  <c r="M14" i="8"/>
  <c r="M13" i="8"/>
  <c r="M12" i="8"/>
  <c r="M11" i="8"/>
  <c r="E33" i="8"/>
  <c r="E32" i="8"/>
  <c r="E31" i="8"/>
  <c r="E30" i="8"/>
  <c r="E29" i="8"/>
  <c r="E28" i="8"/>
  <c r="E27" i="8"/>
  <c r="E26" i="8"/>
  <c r="E25" i="8"/>
  <c r="E24" i="8"/>
  <c r="E23" i="8"/>
  <c r="E20" i="8"/>
  <c r="E19" i="8"/>
  <c r="E18" i="8"/>
  <c r="E17" i="8"/>
  <c r="E16" i="8"/>
  <c r="E15" i="8"/>
  <c r="E14" i="8"/>
  <c r="E13" i="8"/>
  <c r="E12" i="8"/>
  <c r="E11" i="8"/>
  <c r="L33" i="8"/>
  <c r="L32" i="8"/>
  <c r="L31" i="8"/>
  <c r="L30" i="8"/>
  <c r="L29" i="8"/>
  <c r="L28" i="8"/>
  <c r="L27" i="8"/>
  <c r="L26" i="8"/>
  <c r="L25" i="8"/>
  <c r="L24" i="8"/>
  <c r="L23" i="8"/>
  <c r="L20" i="8"/>
  <c r="L19" i="8"/>
  <c r="L18" i="8"/>
  <c r="L17" i="8"/>
  <c r="L16" i="8"/>
  <c r="L15" i="8"/>
  <c r="L14" i="8"/>
  <c r="L13" i="8"/>
  <c r="L12" i="8"/>
  <c r="L11" i="8"/>
  <c r="D33" i="8"/>
  <c r="D32" i="8"/>
  <c r="D31" i="8"/>
  <c r="D30" i="8"/>
  <c r="D29" i="8"/>
  <c r="D28" i="8"/>
  <c r="D27" i="8"/>
  <c r="D26" i="8"/>
  <c r="D25" i="8"/>
  <c r="D24" i="8"/>
  <c r="D23" i="8"/>
  <c r="D20" i="8"/>
  <c r="D19" i="8"/>
  <c r="D18" i="8"/>
  <c r="D17" i="8"/>
  <c r="D16" i="8"/>
  <c r="D15" i="8"/>
  <c r="D14" i="8"/>
  <c r="D13" i="8"/>
  <c r="D12" i="8"/>
  <c r="D11" i="8"/>
  <c r="K33" i="8"/>
  <c r="K32" i="8"/>
  <c r="K31" i="8"/>
  <c r="K30" i="8"/>
  <c r="K29" i="8"/>
  <c r="K28" i="8"/>
  <c r="K27" i="8"/>
  <c r="K26" i="8"/>
  <c r="K25" i="8"/>
  <c r="K24" i="8"/>
  <c r="K23" i="8"/>
  <c r="K20" i="8"/>
  <c r="K19" i="8"/>
  <c r="K18" i="8"/>
  <c r="K17" i="8"/>
  <c r="K16" i="8"/>
  <c r="K15" i="8"/>
  <c r="K14" i="8"/>
  <c r="K13" i="8"/>
  <c r="K12" i="8"/>
  <c r="K11" i="8"/>
  <c r="C33" i="8"/>
  <c r="C32" i="8"/>
  <c r="C31" i="8"/>
  <c r="C30" i="8"/>
  <c r="C29" i="8"/>
  <c r="C28" i="8"/>
  <c r="C27" i="8"/>
  <c r="C26" i="8"/>
  <c r="C25" i="8"/>
  <c r="C24" i="8"/>
  <c r="C23" i="8"/>
  <c r="C20" i="8"/>
  <c r="C19" i="8"/>
  <c r="C18" i="8"/>
  <c r="C17" i="8"/>
  <c r="C16" i="8"/>
  <c r="C15" i="8"/>
  <c r="C14" i="8"/>
  <c r="C13" i="8"/>
  <c r="C12" i="8"/>
  <c r="C11" i="8"/>
  <c r="J33" i="8"/>
  <c r="J32" i="8"/>
  <c r="J31" i="8"/>
  <c r="J30" i="8"/>
  <c r="J29" i="8"/>
  <c r="J28" i="8"/>
  <c r="J27" i="8"/>
  <c r="J26" i="8"/>
  <c r="J25" i="8"/>
  <c r="J24" i="8"/>
  <c r="J23" i="8"/>
  <c r="J20" i="8"/>
  <c r="J19" i="8"/>
  <c r="J18" i="8"/>
  <c r="J17" i="8"/>
  <c r="J16" i="8"/>
  <c r="J15" i="8"/>
  <c r="J14" i="8"/>
  <c r="J13" i="8"/>
  <c r="J12" i="8"/>
  <c r="J11" i="8"/>
  <c r="B33" i="8"/>
  <c r="B32" i="8"/>
  <c r="B31" i="8"/>
  <c r="B30" i="8"/>
  <c r="B29" i="8"/>
  <c r="B28" i="8"/>
  <c r="B27" i="8"/>
  <c r="B26" i="8"/>
  <c r="B25" i="8"/>
  <c r="B24" i="8"/>
  <c r="B23" i="8"/>
  <c r="B20" i="8"/>
  <c r="B19" i="8"/>
  <c r="B18" i="8"/>
  <c r="B17" i="8"/>
  <c r="B16" i="8"/>
  <c r="B15" i="8"/>
  <c r="B14" i="8"/>
  <c r="B13" i="8"/>
  <c r="B12" i="8"/>
  <c r="B11" i="8"/>
  <c r="G12" i="2"/>
  <c r="E16" i="2"/>
  <c r="P9" i="2"/>
  <c r="B27" i="2" l="1"/>
  <c r="L30" i="2"/>
  <c r="S29" i="2"/>
  <c r="T23" i="2"/>
  <c r="X22" i="2"/>
  <c r="E19" i="2"/>
  <c r="N16" i="2"/>
  <c r="K27" i="2"/>
  <c r="R26" i="2"/>
  <c r="F25" i="2"/>
  <c r="C19" i="2"/>
  <c r="R18" i="2"/>
  <c r="I13" i="2"/>
  <c r="E13" i="2"/>
  <c r="S10" i="2"/>
  <c r="K22" i="2"/>
  <c r="N13" i="2"/>
  <c r="K10" i="2"/>
  <c r="J17" i="2"/>
  <c r="B10" i="2"/>
  <c r="E32" i="2"/>
  <c r="N21" i="2"/>
  <c r="I20" i="2"/>
  <c r="E20" i="2"/>
  <c r="T15" i="2"/>
  <c r="O10" i="2"/>
  <c r="N32" i="2"/>
  <c r="F32" i="2"/>
  <c r="C32" i="2"/>
  <c r="I30" i="2"/>
  <c r="N24" i="2"/>
  <c r="G24" i="2"/>
  <c r="Q22" i="2"/>
  <c r="H22" i="2"/>
  <c r="X21" i="2"/>
  <c r="T21" i="2"/>
  <c r="B20" i="2"/>
  <c r="H17" i="2"/>
  <c r="Q14" i="2"/>
  <c r="T13" i="2"/>
  <c r="H13" i="2"/>
  <c r="K12" i="2"/>
  <c r="F12" i="2"/>
  <c r="M11" i="2"/>
  <c r="L9" i="2"/>
  <c r="D31" i="2"/>
  <c r="V21" i="2"/>
  <c r="Q20" i="2"/>
  <c r="C18" i="2"/>
  <c r="S14" i="2"/>
  <c r="V13" i="2"/>
  <c r="F13" i="2"/>
  <c r="Q12" i="2"/>
  <c r="H11" i="2"/>
  <c r="R14" i="2"/>
  <c r="L11" i="2"/>
  <c r="R32" i="2"/>
  <c r="J32" i="2"/>
  <c r="U31" i="2"/>
  <c r="E31" i="2"/>
  <c r="T30" i="2"/>
  <c r="W29" i="2"/>
  <c r="K29" i="2"/>
  <c r="C29" i="2"/>
  <c r="R28" i="2"/>
  <c r="J28" i="2"/>
  <c r="Q27" i="2"/>
  <c r="E27" i="2"/>
  <c r="T26" i="2"/>
  <c r="L26" i="2"/>
  <c r="D26" i="2"/>
  <c r="S25" i="2"/>
  <c r="K25" i="2"/>
  <c r="C25" i="2"/>
  <c r="R24" i="2"/>
  <c r="Q23" i="2"/>
  <c r="I23" i="2"/>
  <c r="D22" i="2"/>
  <c r="K21" i="2"/>
  <c r="C21" i="2"/>
  <c r="R20" i="2"/>
  <c r="J20" i="2"/>
  <c r="F20" i="2"/>
  <c r="Q19" i="2"/>
  <c r="I19" i="2"/>
  <c r="T18" i="2"/>
  <c r="L18" i="2"/>
  <c r="D18" i="2"/>
  <c r="S17" i="2"/>
  <c r="V16" i="2"/>
  <c r="F16" i="2"/>
  <c r="U15" i="2"/>
  <c r="M15" i="2"/>
  <c r="E15" i="2"/>
  <c r="T14" i="2"/>
  <c r="L14" i="2"/>
  <c r="D14" i="2"/>
  <c r="K13" i="2"/>
  <c r="C13" i="2"/>
  <c r="R12" i="2"/>
  <c r="Q11" i="2"/>
  <c r="I11" i="2"/>
  <c r="X10" i="2"/>
  <c r="P10" i="2"/>
  <c r="H10" i="2"/>
  <c r="D10" i="2"/>
  <c r="S9" i="2"/>
  <c r="G9" i="2"/>
  <c r="C9" i="2"/>
  <c r="S21" i="2"/>
  <c r="B9" i="2"/>
  <c r="B21" i="2"/>
  <c r="B17" i="2"/>
  <c r="B13" i="2"/>
  <c r="K30" i="2"/>
  <c r="C30" i="2"/>
  <c r="J29" i="2"/>
  <c r="I28" i="2"/>
  <c r="E28" i="2"/>
  <c r="L27" i="2"/>
  <c r="D27" i="2"/>
  <c r="S26" i="2"/>
  <c r="K26" i="2"/>
  <c r="J25" i="2"/>
  <c r="Q24" i="2"/>
  <c r="I24" i="2"/>
  <c r="E24" i="2"/>
  <c r="D23" i="2"/>
  <c r="S22" i="2"/>
  <c r="T19" i="2"/>
  <c r="D19" i="2"/>
  <c r="S18" i="2"/>
  <c r="N17" i="2"/>
  <c r="Q16" i="2"/>
  <c r="I16" i="2"/>
  <c r="D15" i="2"/>
  <c r="J13" i="2"/>
  <c r="I12" i="2"/>
  <c r="T11" i="2"/>
  <c r="D11" i="2"/>
  <c r="V9" i="2"/>
  <c r="N9" i="2"/>
  <c r="J9" i="2"/>
  <c r="V32" i="2"/>
  <c r="Q31" i="2"/>
  <c r="I31" i="2"/>
  <c r="P30" i="2"/>
  <c r="D30" i="2"/>
  <c r="O29" i="2"/>
  <c r="G29" i="2"/>
  <c r="V28" i="2"/>
  <c r="N28" i="2"/>
  <c r="F28" i="2"/>
  <c r="U27" i="2"/>
  <c r="I27" i="2"/>
  <c r="X26" i="2"/>
  <c r="P26" i="2"/>
  <c r="H26" i="2"/>
  <c r="W25" i="2"/>
  <c r="O25" i="2"/>
  <c r="G25" i="2"/>
  <c r="V24" i="2"/>
  <c r="J24" i="2"/>
  <c r="U23" i="2"/>
  <c r="M23" i="2"/>
  <c r="E23" i="2"/>
  <c r="T22" i="2"/>
  <c r="L22" i="2"/>
  <c r="O21" i="2"/>
  <c r="G21" i="2"/>
  <c r="V20" i="2"/>
  <c r="N20" i="2"/>
  <c r="U19" i="2"/>
  <c r="M19" i="2"/>
  <c r="X18" i="2"/>
  <c r="P18" i="2"/>
  <c r="H18" i="2"/>
  <c r="W17" i="2"/>
  <c r="O17" i="2"/>
  <c r="K17" i="2"/>
  <c r="C17" i="2"/>
  <c r="R16" i="2"/>
  <c r="J16" i="2"/>
  <c r="Q15" i="2"/>
  <c r="I15" i="2"/>
  <c r="H14" i="2"/>
  <c r="W13" i="2"/>
  <c r="O13" i="2"/>
  <c r="V12" i="2"/>
  <c r="N12" i="2"/>
  <c r="U11" i="2"/>
  <c r="E11" i="2"/>
  <c r="T10" i="2"/>
  <c r="W9" i="2"/>
  <c r="S13" i="2"/>
  <c r="J12" i="2"/>
  <c r="G31" i="2"/>
  <c r="R30" i="2"/>
  <c r="E30" i="2"/>
  <c r="L29" i="2"/>
  <c r="K28" i="2"/>
  <c r="R22" i="2"/>
  <c r="T17" i="2"/>
  <c r="M17" i="2"/>
  <c r="B15" i="2"/>
  <c r="J11" i="2"/>
  <c r="R10" i="2"/>
  <c r="M9" i="2"/>
  <c r="G20" i="2"/>
  <c r="F11" i="2"/>
  <c r="U29" i="2"/>
  <c r="U25" i="2"/>
  <c r="F22" i="2"/>
  <c r="U21" i="2"/>
  <c r="M21" i="2"/>
  <c r="H20" i="2"/>
  <c r="D20" i="2"/>
  <c r="F18" i="2"/>
  <c r="U17" i="2"/>
  <c r="F14" i="2"/>
  <c r="U13" i="2"/>
  <c r="M13" i="2"/>
  <c r="L12" i="2"/>
  <c r="D12" i="2"/>
  <c r="N10" i="2"/>
  <c r="L10" i="2"/>
  <c r="I14" i="2"/>
  <c r="G17" i="2"/>
  <c r="H30" i="2"/>
  <c r="W21" i="2"/>
  <c r="G13" i="2"/>
  <c r="F24" i="2"/>
  <c r="E12" i="15"/>
  <c r="E9" i="15"/>
  <c r="E26" i="15"/>
  <c r="E29" i="15"/>
  <c r="Y30" i="2"/>
  <c r="Y26" i="2"/>
  <c r="Y22" i="2"/>
  <c r="Y18" i="2"/>
  <c r="Y14" i="2"/>
  <c r="Y10" i="2"/>
  <c r="C60" i="10"/>
  <c r="E22" i="15"/>
  <c r="X29" i="2"/>
  <c r="Y29" i="2"/>
  <c r="X25" i="2"/>
  <c r="Y25" i="2"/>
  <c r="Y21" i="2"/>
  <c r="Y17" i="2"/>
  <c r="X13" i="2"/>
  <c r="Y13" i="2"/>
  <c r="C59" i="10"/>
  <c r="Y9" i="2"/>
  <c r="X30" i="2"/>
  <c r="P14" i="2"/>
  <c r="P22" i="2"/>
  <c r="C23" i="2"/>
  <c r="E12" i="2"/>
  <c r="K9" i="2"/>
  <c r="V17" i="2"/>
  <c r="B32" i="2"/>
  <c r="B28" i="2"/>
  <c r="B24" i="2"/>
  <c r="B16" i="2"/>
  <c r="B12" i="2"/>
  <c r="W32" i="2"/>
  <c r="S32" i="2"/>
  <c r="O32" i="2"/>
  <c r="L32" i="2"/>
  <c r="G32" i="2"/>
  <c r="W31" i="2"/>
  <c r="R31" i="2"/>
  <c r="N31" i="2"/>
  <c r="J31" i="2"/>
  <c r="F31" i="2"/>
  <c r="B31" i="2"/>
  <c r="U30" i="2"/>
  <c r="Q30" i="2"/>
  <c r="F30" i="2"/>
  <c r="T29" i="2"/>
  <c r="P29" i="2"/>
  <c r="M29" i="2"/>
  <c r="H29" i="2"/>
  <c r="D29" i="2"/>
  <c r="X28" i="2"/>
  <c r="S28" i="2"/>
  <c r="O28" i="2"/>
  <c r="G28" i="2"/>
  <c r="C28" i="2"/>
  <c r="W27" i="2"/>
  <c r="R27" i="2"/>
  <c r="N27" i="2"/>
  <c r="J27" i="2"/>
  <c r="F27" i="2"/>
  <c r="U26" i="2"/>
  <c r="Q26" i="2"/>
  <c r="I26" i="2"/>
  <c r="E26" i="2"/>
  <c r="T25" i="2"/>
  <c r="P25" i="2"/>
  <c r="L25" i="2"/>
  <c r="H25" i="2"/>
  <c r="D25" i="2"/>
  <c r="W24" i="2"/>
  <c r="T24" i="2"/>
  <c r="O24" i="2"/>
  <c r="L24" i="2"/>
  <c r="C24" i="2"/>
  <c r="V23" i="2"/>
  <c r="R23" i="2"/>
  <c r="O23" i="2"/>
  <c r="K23" i="2"/>
  <c r="F23" i="2"/>
  <c r="U22" i="2"/>
  <c r="I22" i="2"/>
  <c r="E22" i="2"/>
  <c r="P21" i="2"/>
  <c r="L21" i="2"/>
  <c r="I21" i="2"/>
  <c r="D21" i="2"/>
  <c r="X20" i="2"/>
  <c r="S20" i="2"/>
  <c r="O20" i="2"/>
  <c r="K20" i="2"/>
  <c r="C20" i="2"/>
  <c r="V19" i="2"/>
  <c r="R19" i="2"/>
  <c r="N19" i="2"/>
  <c r="J19" i="2"/>
  <c r="F19" i="2"/>
  <c r="U18" i="2"/>
  <c r="I18" i="2"/>
  <c r="E18" i="2"/>
  <c r="P17" i="2"/>
  <c r="L17" i="2"/>
  <c r="D17" i="2"/>
  <c r="W16" i="2"/>
  <c r="T16" i="2"/>
  <c r="O16" i="2"/>
  <c r="K16" i="2"/>
  <c r="H16" i="2"/>
  <c r="C16" i="2"/>
  <c r="V15" i="2"/>
  <c r="R15" i="2"/>
  <c r="N15" i="2"/>
  <c r="J15" i="2"/>
  <c r="F15" i="2"/>
  <c r="C15" i="2"/>
  <c r="U14" i="2"/>
  <c r="E14" i="2"/>
  <c r="P13" i="2"/>
  <c r="L13" i="2"/>
  <c r="D13" i="2"/>
  <c r="X12" i="2"/>
  <c r="S12" i="2"/>
  <c r="O12" i="2"/>
  <c r="C12" i="2"/>
  <c r="V11" i="2"/>
  <c r="R11" i="2"/>
  <c r="N11" i="2"/>
  <c r="K11" i="2"/>
  <c r="Q10" i="2"/>
  <c r="I10" i="2"/>
  <c r="E10" i="2"/>
  <c r="T9" i="2"/>
  <c r="H9" i="2"/>
  <c r="D9" i="2"/>
  <c r="E17" i="15"/>
  <c r="Y32" i="2"/>
  <c r="Y28" i="2"/>
  <c r="Y24" i="2"/>
  <c r="C61" i="10"/>
  <c r="Y20" i="2"/>
  <c r="Y16" i="2"/>
  <c r="Y12" i="2"/>
  <c r="E13" i="15"/>
  <c r="E30" i="15"/>
  <c r="Y31" i="2"/>
  <c r="Y27" i="2"/>
  <c r="Y23" i="2"/>
  <c r="Y19" i="2"/>
  <c r="Y15" i="2"/>
  <c r="Y11" i="2"/>
  <c r="X14" i="2"/>
  <c r="B22" i="2"/>
  <c r="B18" i="2"/>
  <c r="Q32" i="2"/>
  <c r="T31" i="2"/>
  <c r="M31" i="2"/>
  <c r="S30" i="2"/>
  <c r="V29" i="2"/>
  <c r="N29" i="2"/>
  <c r="Q28" i="2"/>
  <c r="T27" i="2"/>
  <c r="M27" i="2"/>
  <c r="V25" i="2"/>
  <c r="N25" i="2"/>
  <c r="M25" i="2"/>
  <c r="I9" i="2"/>
  <c r="E9" i="2"/>
  <c r="B25" i="2"/>
  <c r="B29" i="2"/>
  <c r="U32" i="2"/>
  <c r="P32" i="2"/>
  <c r="M32" i="2"/>
  <c r="I32" i="2"/>
  <c r="D32" i="2"/>
  <c r="X31" i="2"/>
  <c r="S31" i="2"/>
  <c r="P31" i="2"/>
  <c r="K31" i="2"/>
  <c r="H31" i="2"/>
  <c r="C31" i="2"/>
  <c r="V30" i="2"/>
  <c r="N30" i="2"/>
  <c r="J30" i="2"/>
  <c r="G30" i="2"/>
  <c r="B30" i="2"/>
  <c r="Q29" i="2"/>
  <c r="I29" i="2"/>
  <c r="F29" i="2"/>
  <c r="U28" i="2"/>
  <c r="P28" i="2"/>
  <c r="M28" i="2"/>
  <c r="H28" i="2"/>
  <c r="D28" i="2"/>
  <c r="X27" i="2"/>
  <c r="S27" i="2"/>
  <c r="P27" i="2"/>
  <c r="H27" i="2"/>
  <c r="C27" i="2"/>
  <c r="V26" i="2"/>
  <c r="N26" i="2"/>
  <c r="F26" i="2"/>
  <c r="B26" i="2"/>
  <c r="Q25" i="2"/>
  <c r="I25" i="2"/>
  <c r="E25" i="2"/>
  <c r="U24" i="2"/>
  <c r="P24" i="2"/>
  <c r="M24" i="2"/>
  <c r="H24" i="2"/>
  <c r="D24" i="2"/>
  <c r="X23" i="2"/>
  <c r="S23" i="2"/>
  <c r="P23" i="2"/>
  <c r="L23" i="2"/>
  <c r="H23" i="2"/>
  <c r="V22" i="2"/>
  <c r="N22" i="2"/>
  <c r="J22" i="2"/>
  <c r="G22" i="2"/>
  <c r="C22" i="2"/>
  <c r="Q21" i="2"/>
  <c r="J21" i="2"/>
  <c r="F21" i="2"/>
  <c r="U20" i="2"/>
  <c r="P20" i="2"/>
  <c r="M20" i="2"/>
  <c r="X19" i="2"/>
  <c r="S19" i="2"/>
  <c r="P19" i="2"/>
  <c r="K19" i="2"/>
  <c r="G19" i="2"/>
  <c r="V18" i="2"/>
  <c r="N18" i="2"/>
  <c r="J18" i="2"/>
  <c r="G18" i="2"/>
  <c r="Q17" i="2"/>
  <c r="I17" i="2"/>
  <c r="F17" i="2"/>
  <c r="U16" i="2"/>
  <c r="P16" i="2"/>
  <c r="M16" i="2"/>
  <c r="D16" i="2"/>
  <c r="X15" i="2"/>
  <c r="S15" i="2"/>
  <c r="P15" i="2"/>
  <c r="L15" i="2"/>
  <c r="H15" i="2"/>
  <c r="V14" i="2"/>
  <c r="N14" i="2"/>
  <c r="K14" i="2"/>
  <c r="G14" i="2"/>
  <c r="C14" i="2"/>
  <c r="Q13" i="2"/>
  <c r="U12" i="2"/>
  <c r="P12" i="2"/>
  <c r="M12" i="2"/>
  <c r="H12" i="2"/>
  <c r="X11" i="2"/>
  <c r="S11" i="2"/>
  <c r="P11" i="2"/>
  <c r="G11" i="2"/>
  <c r="V10" i="2"/>
  <c r="J10" i="2"/>
  <c r="F10" i="2"/>
  <c r="C10" i="2"/>
  <c r="M30" i="2"/>
  <c r="M26" i="2"/>
  <c r="M22" i="2"/>
  <c r="M18" i="2"/>
  <c r="M14" i="2"/>
  <c r="B23" i="2"/>
  <c r="B19" i="2"/>
  <c r="B11" i="2"/>
  <c r="X17" i="2"/>
  <c r="W11" i="2"/>
  <c r="T12" i="2"/>
  <c r="W15" i="2"/>
  <c r="O19" i="2"/>
  <c r="T20" i="2"/>
  <c r="W23" i="2"/>
  <c r="O27" i="2"/>
  <c r="T28" i="2"/>
  <c r="O31" i="2"/>
  <c r="T32" i="2"/>
  <c r="X16" i="2"/>
  <c r="X24" i="2"/>
  <c r="X32" i="2"/>
  <c r="L20" i="2"/>
  <c r="K32" i="2"/>
  <c r="K24" i="2"/>
  <c r="J26" i="2"/>
  <c r="K15" i="2"/>
  <c r="H21" i="2"/>
  <c r="G27" i="2"/>
  <c r="G23" i="2"/>
  <c r="E21" i="2"/>
  <c r="C11" i="2"/>
  <c r="V31" i="2"/>
  <c r="V27" i="2"/>
  <c r="S24" i="2"/>
  <c r="N23" i="2"/>
  <c r="S16" i="2"/>
  <c r="U9" i="2"/>
  <c r="X9" i="2"/>
  <c r="R9" i="2"/>
  <c r="U10" i="2"/>
  <c r="F9" i="2"/>
  <c r="E29" i="2"/>
  <c r="G16" i="2"/>
  <c r="L31" i="2"/>
  <c r="J23" i="2"/>
  <c r="J14" i="2"/>
  <c r="L19" i="2"/>
  <c r="G10" i="2"/>
  <c r="H19" i="2"/>
  <c r="G15" i="2"/>
  <c r="E17" i="2"/>
  <c r="B14" i="2"/>
  <c r="W30" i="2"/>
  <c r="O30" i="2"/>
  <c r="R29" i="2"/>
  <c r="W28" i="2"/>
  <c r="W26" i="2"/>
  <c r="O26" i="2"/>
  <c r="R25" i="2"/>
  <c r="W22" i="2"/>
  <c r="O22" i="2"/>
  <c r="R21" i="2"/>
  <c r="W20" i="2"/>
  <c r="W18" i="2"/>
  <c r="O18" i="2"/>
  <c r="R17" i="2"/>
  <c r="W14" i="2"/>
  <c r="O14" i="2"/>
  <c r="R13" i="2"/>
  <c r="W12" i="2"/>
  <c r="W10" i="2"/>
  <c r="M10" i="2"/>
  <c r="Q9" i="2"/>
  <c r="O11" i="2"/>
  <c r="O15" i="2"/>
  <c r="W19" i="2"/>
  <c r="H32" i="2"/>
  <c r="L28" i="2"/>
  <c r="K18" i="2"/>
  <c r="L16" i="2"/>
  <c r="G26" i="2"/>
  <c r="C26" i="2"/>
  <c r="E19" i="15" l="1"/>
  <c r="E23" i="15"/>
  <c r="E21" i="15"/>
  <c r="D17" i="15"/>
  <c r="D26" i="15"/>
  <c r="D10" i="15"/>
  <c r="E14" i="15"/>
  <c r="E8" i="15"/>
  <c r="D7" i="15"/>
  <c r="E15" i="15"/>
  <c r="D24" i="15"/>
  <c r="D8" i="15"/>
  <c r="D29" i="15"/>
  <c r="E28" i="15"/>
  <c r="E24" i="15"/>
  <c r="D13" i="15"/>
  <c r="D30" i="15"/>
  <c r="E16" i="15"/>
  <c r="D22" i="15"/>
  <c r="E10" i="15"/>
  <c r="D19" i="15"/>
  <c r="D23" i="15"/>
  <c r="E27" i="15"/>
  <c r="D20" i="15"/>
  <c r="D16" i="15"/>
  <c r="D25" i="15"/>
  <c r="E7" i="15"/>
  <c r="E11" i="15"/>
  <c r="E25" i="15"/>
  <c r="D9" i="15"/>
  <c r="D14" i="15"/>
  <c r="D27" i="15"/>
  <c r="D11" i="15"/>
  <c r="D15" i="15"/>
  <c r="E20" i="15"/>
  <c r="D28" i="15"/>
  <c r="D12" i="15"/>
  <c r="D21" i="15"/>
  <c r="N54" i="10" l="1"/>
  <c r="N53" i="10" l="1"/>
  <c r="N52" i="10" l="1"/>
  <c r="N56" i="10" l="1"/>
  <c r="N50" i="10"/>
</calcChain>
</file>

<file path=xl/sharedStrings.xml><?xml version="1.0" encoding="utf-8"?>
<sst xmlns="http://schemas.openxmlformats.org/spreadsheetml/2006/main" count="972" uniqueCount="350">
  <si>
    <t>مرغومی</t>
  </si>
  <si>
    <t>دلو</t>
  </si>
  <si>
    <t>حوت</t>
  </si>
  <si>
    <t>حمل</t>
  </si>
  <si>
    <t>ثور</t>
  </si>
  <si>
    <t>جوزا</t>
  </si>
  <si>
    <t>سرطان</t>
  </si>
  <si>
    <t>میزان</t>
  </si>
  <si>
    <t>عقرب</t>
  </si>
  <si>
    <t>قوس</t>
  </si>
  <si>
    <t>جدی</t>
  </si>
  <si>
    <t>اسد</t>
  </si>
  <si>
    <t>سنبله</t>
  </si>
  <si>
    <t>May</t>
  </si>
  <si>
    <t>Jun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</si>
  <si>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</si>
  <si>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</si>
  <si>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</si>
  <si>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</si>
  <si>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</si>
  <si>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</si>
  <si>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</si>
  <si>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</si>
  <si>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</si>
  <si>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Jul</t>
  </si>
  <si>
    <t>گوشت</t>
  </si>
  <si>
    <t>لبنیا ت</t>
  </si>
  <si>
    <t>روغن</t>
  </si>
  <si>
    <t>میوه جا ت خشک و تا زه</t>
  </si>
  <si>
    <t>سبزیجا ت</t>
  </si>
  <si>
    <t>شکر و شرینی</t>
  </si>
  <si>
    <t>د خا نیا ت</t>
  </si>
  <si>
    <t xml:space="preserve"> Non-Food</t>
  </si>
  <si>
    <t xml:space="preserve">البسه با ب </t>
  </si>
  <si>
    <t>سر پناه</t>
  </si>
  <si>
    <t xml:space="preserve">         ـ مواد سا ختما نی</t>
  </si>
  <si>
    <t xml:space="preserve">         ـ تنویر و تسخین</t>
  </si>
  <si>
    <t>ا ثا ثیه منزل</t>
  </si>
  <si>
    <t xml:space="preserve"> معا لجه و تداوی</t>
  </si>
  <si>
    <t xml:space="preserve">ترا نسپورت </t>
  </si>
  <si>
    <t>مخا برا ت</t>
  </si>
  <si>
    <t>تعلیم وتر بیه</t>
  </si>
  <si>
    <t>متفر قه</t>
  </si>
  <si>
    <t xml:space="preserve"> </t>
  </si>
  <si>
    <t>کشور</t>
  </si>
  <si>
    <t>کابل</t>
  </si>
  <si>
    <t>هرات</t>
  </si>
  <si>
    <t>جلال آباد</t>
  </si>
  <si>
    <t>مزار شریف</t>
  </si>
  <si>
    <t>خوست</t>
  </si>
  <si>
    <t>کندهار</t>
  </si>
  <si>
    <t>Kabul</t>
  </si>
  <si>
    <t>Mazar</t>
  </si>
  <si>
    <t>Khost</t>
  </si>
  <si>
    <t>Kandahar</t>
  </si>
  <si>
    <t>Overall Index</t>
  </si>
  <si>
    <t>شاخص عمومی</t>
  </si>
  <si>
    <t xml:space="preserve"> Food</t>
  </si>
  <si>
    <t xml:space="preserve"> نا ن, آرد وغله جا ت</t>
  </si>
  <si>
    <t xml:space="preserve">  Meat</t>
  </si>
  <si>
    <t xml:space="preserve">  Milk, cheese and eggs</t>
  </si>
  <si>
    <t xml:space="preserve">  Oils and fats</t>
  </si>
  <si>
    <t xml:space="preserve">  Sugar and sweets</t>
  </si>
  <si>
    <t xml:space="preserve">  Spices</t>
  </si>
  <si>
    <t xml:space="preserve">  Non-alcoholic beverages</t>
  </si>
  <si>
    <t xml:space="preserve">  Cigarettes and tobacco</t>
  </si>
  <si>
    <t xml:space="preserve">  Clothing </t>
  </si>
  <si>
    <t xml:space="preserve">  Housing </t>
  </si>
  <si>
    <t xml:space="preserve">      Rent</t>
  </si>
  <si>
    <t xml:space="preserve">    کرایه منزل</t>
  </si>
  <si>
    <t xml:space="preserve">      Construction material</t>
  </si>
  <si>
    <t xml:space="preserve">    مواد سا ختما نی</t>
  </si>
  <si>
    <t xml:space="preserve">      Electricity and fuels</t>
  </si>
  <si>
    <t xml:space="preserve">    تنویر و تسخین</t>
  </si>
  <si>
    <t xml:space="preserve">  Household goods</t>
  </si>
  <si>
    <t xml:space="preserve">  Health </t>
  </si>
  <si>
    <t xml:space="preserve">  Transportation</t>
  </si>
  <si>
    <t xml:space="preserve">  Communication</t>
  </si>
  <si>
    <t xml:space="preserve">  Education</t>
  </si>
  <si>
    <t xml:space="preserve">  Miscellaneous     </t>
  </si>
  <si>
    <t xml:space="preserve">Vao day nghe bai nay di ban http://nhattruongquang.0catch.com </t>
  </si>
  <si>
    <t>مصا لح جا ت</t>
  </si>
  <si>
    <t>Country</t>
  </si>
  <si>
    <t>Jalalabad</t>
  </si>
  <si>
    <t>Herat</t>
  </si>
  <si>
    <t>وزن</t>
  </si>
  <si>
    <t xml:space="preserve">مواد غذایی </t>
  </si>
  <si>
    <t>نا ن ، آرد وغله جا ت</t>
  </si>
  <si>
    <t>مصالح جات</t>
  </si>
  <si>
    <t>موادغیر غذایی</t>
  </si>
  <si>
    <t>Source: Central Statistics Organization</t>
  </si>
  <si>
    <t>Chart4:Nationa CPI ,1387</t>
  </si>
  <si>
    <t>Indicator</t>
  </si>
  <si>
    <t>شاخص</t>
  </si>
  <si>
    <t>مشروبات غیرالکولی</t>
  </si>
  <si>
    <t xml:space="preserve">   کندهار</t>
  </si>
  <si>
    <t xml:space="preserve">  Fresh and dry fruits</t>
  </si>
  <si>
    <t xml:space="preserve">  Bread and cereals</t>
  </si>
  <si>
    <t xml:space="preserve"> 1388:21 March 2009 - 20 March 2010</t>
  </si>
  <si>
    <t xml:space="preserve">approximately10-20 of Gregorian month. </t>
  </si>
  <si>
    <t xml:space="preserve">Note: Prices are collected on 20 - 30 of each Afghan Solar month </t>
  </si>
  <si>
    <t xml:space="preserve">سال1388: 21 مارچ 2009 الی20مارچ 2010 </t>
  </si>
  <si>
    <t xml:space="preserve">  Vegetables include tubers</t>
  </si>
  <si>
    <t>یادداشت: قیمتها  ازتاریخ 20الی30هر ماه که مطابق 10الی20ماه عیسوی میگردد جمع آوری میشود.</t>
  </si>
  <si>
    <t xml:space="preserve">منبع : ادارۀ مرکزی احصائیه </t>
  </si>
  <si>
    <t xml:space="preserve"> جدول 11-1: فیصدی تورم(انفلاسیون) سالانۀ شاخص قیم مواد مصرفی کشور 1387</t>
  </si>
  <si>
    <t>Table 11-1:National Consumer Price Index (CPI), Annual Inflation Rate (%) 2008-9</t>
  </si>
  <si>
    <t>ټولیز شاخص</t>
  </si>
  <si>
    <t>خوراکی توکی</t>
  </si>
  <si>
    <t>غوښه</t>
  </si>
  <si>
    <t>لبنیات</t>
  </si>
  <si>
    <t>غوړی</t>
  </si>
  <si>
    <t>سابه</t>
  </si>
  <si>
    <t>شكره او خواږه</t>
  </si>
  <si>
    <t>غیرالکولی مشروبات</t>
  </si>
  <si>
    <t xml:space="preserve"> غیرخوراکی توکی</t>
  </si>
  <si>
    <t>جامی</t>
  </si>
  <si>
    <t>جونگړه</t>
  </si>
  <si>
    <t>درملنه</t>
  </si>
  <si>
    <t>سرچینه: داحصا ئیۍ مرکزی اداره</t>
  </si>
  <si>
    <t>فیصد</t>
  </si>
  <si>
    <t>Percent</t>
  </si>
  <si>
    <t xml:space="preserve">1390 (2011-12) </t>
  </si>
  <si>
    <t>Table 11- 3:  National Consumer Price Index</t>
  </si>
  <si>
    <t>سلنه</t>
  </si>
  <si>
    <t xml:space="preserve"> Table 11- 4: National Consumer Price Index Monthly % Change </t>
  </si>
  <si>
    <t>غوئی ثور May</t>
  </si>
  <si>
    <t xml:space="preserve">زمری اسد Aug </t>
  </si>
  <si>
    <t>تله  میزان Oct</t>
  </si>
  <si>
    <t>لیندی قوس Dec</t>
  </si>
  <si>
    <t>توکی</t>
  </si>
  <si>
    <t>Items</t>
  </si>
  <si>
    <t>بامیان</t>
  </si>
  <si>
    <t>کندز</t>
  </si>
  <si>
    <t>Bamyan</t>
  </si>
  <si>
    <t xml:space="preserve">  Bread and Cereals</t>
  </si>
  <si>
    <t>ډوډی ،اوړه او غلې</t>
  </si>
  <si>
    <t xml:space="preserve">  Fresh and dried fruits</t>
  </si>
  <si>
    <t xml:space="preserve">  Vegetables </t>
  </si>
  <si>
    <t xml:space="preserve">  Tobacco</t>
  </si>
  <si>
    <t xml:space="preserve">  Housing</t>
  </si>
  <si>
    <t xml:space="preserve">  Furnishing and household goods</t>
  </si>
  <si>
    <t>دکور سامانونه</t>
  </si>
  <si>
    <t xml:space="preserve">  Information and Culture</t>
  </si>
  <si>
    <t xml:space="preserve">  Restaurants and Hotels</t>
  </si>
  <si>
    <t xml:space="preserve">  Miscellaneous</t>
  </si>
  <si>
    <t>اقلام</t>
  </si>
  <si>
    <t>لړم</t>
  </si>
  <si>
    <t>ليندۍ</t>
  </si>
  <si>
    <t>یکماه قبل</t>
  </si>
  <si>
    <t>سالانه</t>
  </si>
  <si>
    <t>کب</t>
  </si>
  <si>
    <t>غبر گولی</t>
  </si>
  <si>
    <t>چنګاښ</t>
  </si>
  <si>
    <t>زمری</t>
  </si>
  <si>
    <t>وږی</t>
  </si>
  <si>
    <t>تله</t>
  </si>
  <si>
    <t>سلواغه</t>
  </si>
  <si>
    <t>Weight</t>
  </si>
  <si>
    <t>وچي او تازه میوی</t>
  </si>
  <si>
    <t>مشروبات غیر الکولی</t>
  </si>
  <si>
    <t xml:space="preserve">         ـ کرایه منزل </t>
  </si>
  <si>
    <t xml:space="preserve">         ـ دکورکرایه </t>
  </si>
  <si>
    <t xml:space="preserve">         ـ  سا ختما نی مواد</t>
  </si>
  <si>
    <t xml:space="preserve">         ـ سون اوروښنا یۍ مواد</t>
  </si>
  <si>
    <t>دتبادلی دنرخ شاخص</t>
  </si>
  <si>
    <t xml:space="preserve"> شاخص نرخ تبادله        </t>
  </si>
  <si>
    <t xml:space="preserve">1391 (2012-13) </t>
  </si>
  <si>
    <t>لړم عقرب Nov</t>
  </si>
  <si>
    <t>وږی  سنبله  Sep</t>
  </si>
  <si>
    <t>چنګاښ  سرطان  Jul</t>
  </si>
  <si>
    <t>غبرگولی  جوزا Jun</t>
  </si>
  <si>
    <t>Balkh</t>
  </si>
  <si>
    <t>Badakhshan</t>
  </si>
  <si>
    <t>Kundoz</t>
  </si>
  <si>
    <t>وری حمل Apr</t>
  </si>
  <si>
    <t>مرغومی  جدی Jan  2013</t>
  </si>
  <si>
    <t>سلواغه  دلو Feb</t>
  </si>
  <si>
    <t xml:space="preserve">کب  حوت Mar </t>
  </si>
  <si>
    <t>غوئى</t>
  </si>
  <si>
    <t xml:space="preserve">1392 (2013-14) </t>
  </si>
  <si>
    <t>حوت کب  1391، Mar  2013</t>
  </si>
  <si>
    <t>حمل  وری  Apr</t>
  </si>
  <si>
    <t xml:space="preserve"> ثور غوئی  May</t>
  </si>
  <si>
    <t>جوزا  غبرگولی   Jun</t>
  </si>
  <si>
    <t xml:space="preserve"> سرطان  چنګاښ   Jul</t>
  </si>
  <si>
    <t xml:space="preserve">اسد  زمری  Aug </t>
  </si>
  <si>
    <t>سنبله  وږی    Sep</t>
  </si>
  <si>
    <t>میزان  تله   Oct</t>
  </si>
  <si>
    <t>عقرب  لړم  Nov</t>
  </si>
  <si>
    <t>قوس  لیندی  Dec</t>
  </si>
  <si>
    <t xml:space="preserve">حوت  کب   Mar </t>
  </si>
  <si>
    <t>جدول ١١-٣:  شاخص قیم مواد مصرفی کشور</t>
  </si>
  <si>
    <t xml:space="preserve">1393 (2014-15) </t>
  </si>
  <si>
    <t>گوشت /  غوښه</t>
  </si>
  <si>
    <t>روغن / غوړی</t>
  </si>
  <si>
    <t>شکر و شرینی /  شكره او خواږه</t>
  </si>
  <si>
    <t>اطلاعات و فرهنگ / اطلاعات او فرهنگ</t>
  </si>
  <si>
    <t>رستورانت و هوتل / هوتل او رستورانت</t>
  </si>
  <si>
    <t>اقلام / توکی</t>
  </si>
  <si>
    <t>فیصد / سلنه</t>
  </si>
  <si>
    <t xml:space="preserve">جدی  مرغومی Jan  </t>
  </si>
  <si>
    <t xml:space="preserve">1394 (2015-16) </t>
  </si>
  <si>
    <t>2015-16</t>
  </si>
  <si>
    <t>وری</t>
  </si>
  <si>
    <t xml:space="preserve"> دلو  سلواغه   Feb</t>
  </si>
  <si>
    <t xml:space="preserve">Overall Index   شاخص عمو می/ ټولیز شاخص   </t>
  </si>
  <si>
    <t xml:space="preserve">Food Items موادغذایی/ خوراکی توکی  </t>
  </si>
  <si>
    <t xml:space="preserve">    Non-food Items موادغیرغذایی/ غیر خوراکی توکی </t>
  </si>
  <si>
    <t>2016-17</t>
  </si>
  <si>
    <t>تخار</t>
  </si>
  <si>
    <t>پکتیا</t>
  </si>
  <si>
    <t>پروان</t>
  </si>
  <si>
    <t>غزنی</t>
  </si>
  <si>
    <t>کاپیسا</t>
  </si>
  <si>
    <t>سرپل</t>
  </si>
  <si>
    <t>جوزجان</t>
  </si>
  <si>
    <t>بغلان</t>
  </si>
  <si>
    <t>غور</t>
  </si>
  <si>
    <t>فاریاب</t>
  </si>
  <si>
    <t xml:space="preserve">ننگرهار </t>
  </si>
  <si>
    <t xml:space="preserve">Nangarhar </t>
  </si>
  <si>
    <t xml:space="preserve">Helmand </t>
  </si>
  <si>
    <t xml:space="preserve">بدخشان </t>
  </si>
  <si>
    <t xml:space="preserve">هلمند </t>
  </si>
  <si>
    <t xml:space="preserve">بلخ </t>
  </si>
  <si>
    <t>Takhar</t>
  </si>
  <si>
    <t>Paktya</t>
  </si>
  <si>
    <t>Parwan</t>
  </si>
  <si>
    <t>Ghazni</t>
  </si>
  <si>
    <t>Kapisa</t>
  </si>
  <si>
    <t>Sare pul</t>
  </si>
  <si>
    <t>Jowizjan</t>
  </si>
  <si>
    <t>Baghlan</t>
  </si>
  <si>
    <t>Ghor</t>
  </si>
  <si>
    <t>Faryab</t>
  </si>
  <si>
    <t>1395 (2016-17)</t>
  </si>
  <si>
    <t xml:space="preserve">1395 (2016-17) </t>
  </si>
  <si>
    <t>شاخص عمومی /  ټولیز شاخص</t>
  </si>
  <si>
    <t xml:space="preserve"> نوشابه / غیرالکولی مشروبات</t>
  </si>
  <si>
    <t>البسه باب / جامی</t>
  </si>
  <si>
    <t>سرپناه / جونگړه</t>
  </si>
  <si>
    <t xml:space="preserve"> معالجه و تداوی / درملنه</t>
  </si>
  <si>
    <t xml:space="preserve">ترانسپورت </t>
  </si>
  <si>
    <t>تعلیم و تر بیه / ښوونه او روزنه</t>
  </si>
  <si>
    <t xml:space="preserve">متفرقه </t>
  </si>
  <si>
    <t>مواد غذایی و نوشابه های غیر الکولی             خوراکی توکی او غیر الکولی مشروبات</t>
  </si>
  <si>
    <t>Food &amp; Non-Alcoholic   Beverages</t>
  </si>
  <si>
    <t>Non-Food Items, Tobacco &amp; Services</t>
  </si>
  <si>
    <t xml:space="preserve">Exchange rate  Afghani/US$ </t>
  </si>
  <si>
    <t xml:space="preserve">حمل 1394 =100 / وری 1394=100  </t>
  </si>
  <si>
    <t xml:space="preserve"> April- 2015 = 100</t>
  </si>
  <si>
    <t xml:space="preserve"> حوت  کب Mar </t>
  </si>
  <si>
    <t>ا</t>
  </si>
  <si>
    <t>Ghor غور</t>
  </si>
  <si>
    <t>Kandahar  کندهار</t>
  </si>
  <si>
    <t>Jowizjan  جوزجان</t>
  </si>
  <si>
    <t>Faryab  فاریاب</t>
  </si>
  <si>
    <t xml:space="preserve">Helmand   هلمند </t>
  </si>
  <si>
    <t>Herat  هرات</t>
  </si>
  <si>
    <t xml:space="preserve"> سرپل  Sare pul </t>
  </si>
  <si>
    <t xml:space="preserve"> Balkh  بلخ </t>
  </si>
  <si>
    <t xml:space="preserve"> Kundoz کندز</t>
  </si>
  <si>
    <t xml:space="preserve"> Takhar  تخار</t>
  </si>
  <si>
    <t xml:space="preserve">Badakhshan  بدخشان </t>
  </si>
  <si>
    <t>Khost  خوست</t>
  </si>
  <si>
    <t>Paktya  پکتیا</t>
  </si>
  <si>
    <t>Ghazni غزنی</t>
  </si>
  <si>
    <t>Bamyan  بامیان</t>
  </si>
  <si>
    <t>Baghlan  بغلان</t>
  </si>
  <si>
    <t xml:space="preserve">Nangarhar ننگرهار </t>
  </si>
  <si>
    <t>Parwan  پروان</t>
  </si>
  <si>
    <t>Kapisa  کاپیسا</t>
  </si>
  <si>
    <t>Kabul  کابل</t>
  </si>
  <si>
    <t>مواد غذایی و نوشابه های غیر الکولی    خوراکی توکی او غیر الکولی مشروبات</t>
  </si>
  <si>
    <t>مواد غیر غذایی، دخانیات و خدمات               غیر خوراکی توکی، تنباکو او خدمتونه</t>
  </si>
  <si>
    <t>01</t>
  </si>
  <si>
    <t>01.1.1</t>
  </si>
  <si>
    <t>01.1.2</t>
  </si>
  <si>
    <t>01.1.4</t>
  </si>
  <si>
    <t>01.1.5</t>
  </si>
  <si>
    <t>01.1.6</t>
  </si>
  <si>
    <t>01.1.7</t>
  </si>
  <si>
    <t>01.1.8</t>
  </si>
  <si>
    <t>01.1.9</t>
  </si>
  <si>
    <t>01.2.1</t>
  </si>
  <si>
    <t>02</t>
  </si>
  <si>
    <t>03</t>
  </si>
  <si>
    <t>04</t>
  </si>
  <si>
    <t>05</t>
  </si>
  <si>
    <t>06</t>
  </si>
  <si>
    <t>07</t>
  </si>
  <si>
    <t>08</t>
  </si>
  <si>
    <t>09</t>
  </si>
  <si>
    <t>کود</t>
  </si>
  <si>
    <t>مواد غذایی و نوشابه های غیر الکولی          خوراکی توکی او غیر الکولی مشروبات</t>
  </si>
  <si>
    <t xml:space="preserve">گراف -1: د هیواد د خوراکی توکو د بیو د پړسوب میزان </t>
  </si>
  <si>
    <r>
      <t xml:space="preserve"> گراف - 2: د هیواد د غیر خوراکی توکو د بیو د پړسوب میزان </t>
    </r>
    <r>
      <rPr>
        <sz val="12"/>
        <rFont val="Times New Roman"/>
        <family val="1"/>
      </rPr>
      <t xml:space="preserve"> </t>
    </r>
  </si>
  <si>
    <t>مواد غیر غذایی، دخانیات و خدمات            غیر خوراکی توکی، تنباکو او خدمتونه</t>
  </si>
  <si>
    <t>مواد غذایی و نوشابه های غیر الکولی         خوراکی توکی او غیر الکولی مشروبات</t>
  </si>
  <si>
    <t>مواد غیر غذایی، دخانیات و خدمات                 غیر خوراکی توکی، تنباکو او خدمتونه</t>
  </si>
  <si>
    <t>مواد غیر غذایی، دخانیات و خدمات                غیر خوراکی توکی، تنباکو او خدمتونه</t>
  </si>
  <si>
    <t xml:space="preserve"> * کود </t>
  </si>
  <si>
    <t xml:space="preserve">جدول 11 - 4:  فیصدی تغیرات ماهوار قیم مواد مصرفی کشور  </t>
  </si>
  <si>
    <t xml:space="preserve"> Table 11- 4: National Consumer Price Monthly % Change </t>
  </si>
  <si>
    <t>گراف -1: میزان تورم سالانۀ قیم مواد غذایی کشور</t>
  </si>
  <si>
    <t xml:space="preserve">   گراف - 2:  میزان تورم سالانۀ قیم مواد غیر غذایی کشور</t>
  </si>
  <si>
    <t>2017-18</t>
  </si>
  <si>
    <t>1396 (2017-18)</t>
  </si>
  <si>
    <t xml:space="preserve">1396 (2017-18) </t>
  </si>
  <si>
    <t xml:space="preserve">Country کشور هیواد </t>
  </si>
  <si>
    <r>
      <t xml:space="preserve">          </t>
    </r>
    <r>
      <rPr>
        <sz val="10"/>
        <color theme="0"/>
        <rFont val="Times New Roman"/>
        <family val="1"/>
      </rPr>
      <t>*</t>
    </r>
    <r>
      <rPr>
        <sz val="10"/>
        <rFont val="Times New Roman"/>
        <family val="1"/>
      </rPr>
      <t xml:space="preserve">  تصنیف مصارف انفرادی به اساس هدف *</t>
    </r>
  </si>
  <si>
    <t>US Dollar / Afs</t>
  </si>
  <si>
    <t>شاخص نرخ تبادله / د تبادلی د نرخ شاخص</t>
  </si>
  <si>
    <t xml:space="preserve">  کود </t>
  </si>
  <si>
    <r>
      <rPr>
        <sz val="10"/>
        <color theme="0"/>
        <rFont val="Times New Roman"/>
        <family val="1"/>
      </rPr>
      <t>*</t>
    </r>
    <r>
      <rPr>
        <sz val="10"/>
        <rFont val="Times New Roman"/>
        <family val="1"/>
      </rPr>
      <t>د هدف پر اساس د انفرادی لګښتونو طبقه بندي   *</t>
    </r>
  </si>
  <si>
    <t xml:space="preserve"> Classification of Individual Consumption According to Purpose </t>
  </si>
  <si>
    <t>نان, آرد وغله جات /  ډوډی ،اوړه او غلې</t>
  </si>
  <si>
    <t>میوه جات خشک و تازه /  وچی او تازه میوی</t>
  </si>
  <si>
    <t>سبزیجات / سابه</t>
  </si>
  <si>
    <t xml:space="preserve">مصالح جات </t>
  </si>
  <si>
    <t>دخانیات / سگرت او تنباكو</t>
  </si>
  <si>
    <t>اثاثیه منازل / د کور سامانونه</t>
  </si>
  <si>
    <t xml:space="preserve">مخابرات </t>
  </si>
  <si>
    <t xml:space="preserve">لبنیات </t>
  </si>
  <si>
    <t>تعلیم و تربیه / ښوونه او روزنه</t>
  </si>
  <si>
    <t xml:space="preserve">شاخص نرخ تبادله / د تبادلی د نرخ شاخص </t>
  </si>
  <si>
    <t xml:space="preserve"> جدول١١-٣: د هيواد د لګښتي توكو د بیو شاخص </t>
  </si>
  <si>
    <t xml:space="preserve"> جدول11- 4: د هيواد د لگښتي توکو د میاشتنی بدلونونو سلنه</t>
  </si>
  <si>
    <r>
      <t xml:space="preserve">جدول ١١-١:  میزان تورم سالانۀ کشور </t>
    </r>
    <r>
      <rPr>
        <b/>
        <sz val="12"/>
        <rFont val="Times New Roman"/>
        <family val="1"/>
      </rPr>
      <t>(  برج حوت 1396 نظر به برج حوت 1395)</t>
    </r>
  </si>
  <si>
    <r>
      <t xml:space="preserve">Table 11-1: National Annual Inflation Rate </t>
    </r>
    <r>
      <rPr>
        <b/>
        <sz val="12"/>
        <rFont val="Times New Roman"/>
        <family val="1"/>
      </rPr>
      <t>( March 2018 to March 2017)</t>
    </r>
  </si>
  <si>
    <t xml:space="preserve">      سال 1396= 21 مارچ  2017 الی  20 مارچ 2018 </t>
  </si>
  <si>
    <t xml:space="preserve">      یاد داشت:  قیمتها  ازتاریخ 10  الی 20 هر ماه که مصادف با 1  تا 10 ماه عیسوی میگردد جمع آوری میشود.</t>
  </si>
  <si>
    <t xml:space="preserve">      یادونه:  نرخونه دهری ه.ش. میاشتی له 10  تر20 پوری چه د عیسوی میا شتی له 1 تر10 سره برابره ده، راټولیږی</t>
  </si>
  <si>
    <r>
      <t xml:space="preserve">      ـ</t>
    </r>
    <r>
      <rPr>
        <sz val="10"/>
        <rFont val="Times New Roman"/>
        <family val="1"/>
      </rPr>
      <t xml:space="preserve">1396 کال =  21  مارچ 2017 تر 20  مارچ 2018 </t>
    </r>
  </si>
  <si>
    <t xml:space="preserve">    Note : Prices are collected on 10-20 of each Afghan Solar month approximately 1-10 of gregorian calender . </t>
  </si>
  <si>
    <t xml:space="preserve">     1396 = 21 March 2017 - 20 March 2018</t>
  </si>
  <si>
    <t>دالر در مقابل پول افغانی/ دالر د افغانی په بدل کی</t>
  </si>
  <si>
    <t xml:space="preserve">  میزان تورم سالانۀ کشور </t>
  </si>
  <si>
    <t xml:space="preserve"> د هيواد د کالني پړسوب میزان</t>
  </si>
  <si>
    <t xml:space="preserve"> National Annual Inflation Rate</t>
  </si>
  <si>
    <t xml:space="preserve"> Graph - 1: National Annual Inflation Rate of  Food Items Prices</t>
  </si>
  <si>
    <t>Graph - 2: National Annual Inflation  Rate of Nonfood Items prices</t>
  </si>
  <si>
    <r>
      <t xml:space="preserve"> جدول١١-١: د هيواد د کالني پړسوب میزان</t>
    </r>
    <r>
      <rPr>
        <b/>
        <sz val="12"/>
        <rFont val="Times New Roman"/>
        <family val="1"/>
      </rPr>
      <t xml:space="preserve"> ( د 1396 کال د کب میاشت نظر د 1395 کال د کب میاشتی ته)</t>
    </r>
  </si>
  <si>
    <t xml:space="preserve">  میزان تورم سالانۀ کشور به تفکیک مرکز ولایت - 1396</t>
  </si>
  <si>
    <t>د هیواد د کالنی پړسوب میزان د ولایت د مرکز په توپیر - 1396</t>
  </si>
  <si>
    <t xml:space="preserve"> National Annual Inflation Rate by Province Center -2017-18</t>
  </si>
  <si>
    <t xml:space="preserve"> National Annual Inflation Rate by Province Center -2017-18 ...(Contd)</t>
  </si>
  <si>
    <t xml:space="preserve">   جدول ادامه: د هیواد د کالنی پړسوب میزان د ولایت د مرکز په توپیر - 1396</t>
  </si>
  <si>
    <t xml:space="preserve"> ادامۀ جدول:  میزان تورم سالانۀ کشور به تفکیک مرکز ولایت - 1396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</si>
</sst>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_-;_-* #,##0.00\-;_-* &quot;-&quot;??_-;_-@_-"/>
    <numFmt numFmtId="165" formatCode="_(* #,##0.0_);_(* \(#,##0.0\);_(* &quot;-&quot;??_);_(@_)"/>
    <numFmt numFmtId="166" formatCode="#,##0.0"/>
    <numFmt numFmtId="167" formatCode="0.0"/>
    <numFmt numFmtId="168" formatCode="_-* #,##0.00\ &quot;F&quot;_-;\-* #,##0.00\ &quot;F&quot;_-;_-* &quot;-&quot;??\ &quot;F&quot;_-;_-@_-"/>
    <numFmt numFmtId="169" formatCode="_-* #,##0\ _F_B_-;\-* #,##0\ _F_B_-;_-* &quot;-&quot;\ _F_B_-;_-@_-"/>
    <numFmt numFmtId="170" formatCode="_-* #,##0.00\ _F_B_-;\-* #,##0.00\ _F_B_-;_-* &quot;-&quot;??\ _F_B_-;_-@_-"/>
    <numFmt numFmtId="171" formatCode="_-* #,##0\ &quot;FB&quot;_-;\-* #,##0\ &quot;FB&quot;_-;_-* &quot;-&quot;\ &quot;FB&quot;_-;_-@_-"/>
    <numFmt numFmtId="172" formatCode="_-* #,##0.00\ &quot;FB&quot;_-;\-* #,##0.00\ &quot;FB&quot;_-;_-* &quot;-&quot;??\ &quot;FB&quot;_-;_-@_-"/>
  </numFmts>
  <fonts count="50" x14ac:knownFonts="1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Times New Roman"/>
      <family val="1"/>
    </font>
    <font>
      <sz val="12"/>
      <name val="Arial"/>
      <family val="2"/>
    </font>
    <font>
      <b/>
      <sz val="9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i/>
      <sz val="11"/>
      <name val="Times New Roman"/>
      <family val="1"/>
    </font>
    <font>
      <sz val="10"/>
      <color theme="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168" fontId="15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30" fillId="0" borderId="6" applyNumberFormat="0" applyFill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1" fillId="22" borderId="0" applyNumberFormat="0" applyBorder="0" applyAlignment="0" applyProtection="0"/>
    <xf numFmtId="0" fontId="19" fillId="0" borderId="0"/>
    <xf numFmtId="0" fontId="43" fillId="0" borderId="0"/>
    <xf numFmtId="0" fontId="2" fillId="0" borderId="0"/>
    <xf numFmtId="0" fontId="18" fillId="23" borderId="7" applyNumberFormat="0" applyFont="0" applyAlignment="0" applyProtection="0"/>
    <xf numFmtId="0" fontId="32" fillId="20" borderId="8" applyNumberFormat="0" applyAlignment="0" applyProtection="0"/>
    <xf numFmtId="9" fontId="1" fillId="0" borderId="0" applyFont="0" applyFill="0" applyBorder="0" applyAlignment="0" applyProtection="0"/>
    <xf numFmtId="166" fontId="3" fillId="0" borderId="0" applyFill="0" applyBorder="0" applyProtection="0"/>
    <xf numFmtId="1" fontId="2" fillId="0" borderId="9" applyBorder="0">
      <alignment horizontal="center"/>
    </xf>
    <xf numFmtId="1" fontId="2" fillId="0" borderId="9" applyBorder="0">
      <alignment horizontal="center"/>
    </xf>
    <xf numFmtId="0" fontId="2" fillId="0" borderId="1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62">
    <xf numFmtId="0" fontId="0" fillId="0" borderId="0" xfId="0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0" xfId="0" applyBorder="1"/>
    <xf numFmtId="167" fontId="5" fillId="0" borderId="0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7" fontId="5" fillId="0" borderId="0" xfId="0" applyNumberFormat="1" applyFont="1"/>
    <xf numFmtId="0" fontId="8" fillId="0" borderId="0" xfId="0" applyFont="1" applyBorder="1"/>
    <xf numFmtId="0" fontId="5" fillId="0" borderId="13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167" fontId="0" fillId="0" borderId="0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167" fontId="7" fillId="0" borderId="0" xfId="0" applyNumberFormat="1" applyFont="1"/>
    <xf numFmtId="0" fontId="5" fillId="0" borderId="0" xfId="0" applyFont="1" applyBorder="1" applyAlignment="1">
      <alignment horizontal="center"/>
    </xf>
    <xf numFmtId="0" fontId="1" fillId="0" borderId="0" xfId="0" applyFont="1"/>
    <xf numFmtId="0" fontId="11" fillId="0" borderId="0" xfId="0" applyFont="1"/>
    <xf numFmtId="167" fontId="0" fillId="0" borderId="0" xfId="0" applyNumberFormat="1"/>
    <xf numFmtId="12" fontId="7" fillId="0" borderId="13" xfId="0" applyNumberFormat="1" applyFont="1" applyBorder="1" applyAlignment="1">
      <alignment horizontal="center" vertical="center"/>
    </xf>
    <xf numFmtId="12" fontId="7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166" fontId="5" fillId="0" borderId="0" xfId="29" applyNumberFormat="1" applyFont="1" applyBorder="1"/>
    <xf numFmtId="0" fontId="9" fillId="0" borderId="0" xfId="0" applyFont="1"/>
    <xf numFmtId="0" fontId="33" fillId="0" borderId="0" xfId="0" applyFont="1" applyBorder="1"/>
    <xf numFmtId="0" fontId="38" fillId="0" borderId="0" xfId="0" applyFont="1" applyBorder="1"/>
    <xf numFmtId="0" fontId="0" fillId="0" borderId="0" xfId="0" applyFill="1" applyBorder="1"/>
    <xf numFmtId="167" fontId="38" fillId="0" borderId="0" xfId="0" applyNumberFormat="1" applyFont="1" applyBorder="1"/>
    <xf numFmtId="0" fontId="37" fillId="0" borderId="0" xfId="0" applyFont="1" applyBorder="1"/>
    <xf numFmtId="0" fontId="12" fillId="0" borderId="0" xfId="0" applyFont="1"/>
    <xf numFmtId="0" fontId="17" fillId="0" borderId="0" xfId="0" applyFont="1"/>
    <xf numFmtId="1" fontId="7" fillId="0" borderId="12" xfId="0" applyNumberFormat="1" applyFont="1" applyBorder="1" applyAlignment="1">
      <alignment horizontal="center" vertical="center"/>
    </xf>
    <xf numFmtId="0" fontId="39" fillId="0" borderId="0" xfId="0" applyFont="1" applyAlignment="1">
      <alignment horizontal="right"/>
    </xf>
    <xf numFmtId="0" fontId="7" fillId="0" borderId="14" xfId="0" applyFont="1" applyBorder="1"/>
    <xf numFmtId="0" fontId="7" fillId="0" borderId="0" xfId="0" applyFont="1" applyFill="1" applyBorder="1"/>
    <xf numFmtId="0" fontId="7" fillId="0" borderId="0" xfId="0" applyFont="1" applyBorder="1"/>
    <xf numFmtId="167" fontId="7" fillId="0" borderId="0" xfId="0" applyNumberFormat="1" applyFont="1" applyBorder="1"/>
    <xf numFmtId="0" fontId="12" fillId="0" borderId="0" xfId="0" applyFont="1" applyBorder="1"/>
    <xf numFmtId="0" fontId="7" fillId="0" borderId="0" xfId="46" applyFont="1"/>
    <xf numFmtId="0" fontId="7" fillId="0" borderId="12" xfId="0" applyFont="1" applyBorder="1" applyAlignment="1">
      <alignment horizontal="right"/>
    </xf>
    <xf numFmtId="0" fontId="33" fillId="0" borderId="0" xfId="0" applyFont="1"/>
    <xf numFmtId="0" fontId="41" fillId="0" borderId="0" xfId="0" applyFont="1" applyFill="1" applyBorder="1"/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166" fontId="42" fillId="0" borderId="16" xfId="0" applyNumberFormat="1" applyFont="1" applyBorder="1"/>
    <xf numFmtId="166" fontId="42" fillId="0" borderId="17" xfId="0" applyNumberFormat="1" applyFont="1" applyBorder="1"/>
    <xf numFmtId="166" fontId="42" fillId="0" borderId="17" xfId="0" applyNumberFormat="1" applyFont="1" applyBorder="1" applyAlignment="1">
      <alignment horizontal="center"/>
    </xf>
    <xf numFmtId="166" fontId="42" fillId="0" borderId="18" xfId="0" applyNumberFormat="1" applyFont="1" applyBorder="1"/>
    <xf numFmtId="166" fontId="42" fillId="0" borderId="0" xfId="0" applyNumberFormat="1" applyFont="1"/>
    <xf numFmtId="166" fontId="11" fillId="0" borderId="18" xfId="0" applyNumberFormat="1" applyFont="1" applyBorder="1"/>
    <xf numFmtId="166" fontId="11" fillId="0" borderId="14" xfId="29" applyNumberFormat="1" applyFont="1" applyBorder="1"/>
    <xf numFmtId="166" fontId="11" fillId="0" borderId="0" xfId="29" applyNumberFormat="1" applyFont="1" applyBorder="1"/>
    <xf numFmtId="166" fontId="11" fillId="0" borderId="19" xfId="29" applyNumberFormat="1" applyFont="1" applyBorder="1"/>
    <xf numFmtId="166" fontId="11" fillId="0" borderId="0" xfId="0" applyNumberFormat="1" applyFont="1"/>
    <xf numFmtId="0" fontId="11" fillId="0" borderId="19" xfId="0" applyFont="1" applyBorder="1" applyAlignment="1">
      <alignment horizontal="center"/>
    </xf>
    <xf numFmtId="166" fontId="42" fillId="24" borderId="14" xfId="29" applyNumberFormat="1" applyFont="1" applyFill="1" applyBorder="1"/>
    <xf numFmtId="166" fontId="42" fillId="24" borderId="0" xfId="29" applyNumberFormat="1" applyFont="1" applyFill="1" applyBorder="1"/>
    <xf numFmtId="166" fontId="42" fillId="24" borderId="19" xfId="29" applyNumberFormat="1" applyFont="1" applyFill="1" applyBorder="1"/>
    <xf numFmtId="12" fontId="11" fillId="0" borderId="19" xfId="0" applyNumberFormat="1" applyFont="1" applyBorder="1" applyAlignment="1">
      <alignment horizontal="center" vertical="center"/>
    </xf>
    <xf numFmtId="0" fontId="40" fillId="0" borderId="14" xfId="0" applyFont="1" applyBorder="1"/>
    <xf numFmtId="0" fontId="40" fillId="0" borderId="0" xfId="0" applyFont="1" applyBorder="1"/>
    <xf numFmtId="0" fontId="9" fillId="0" borderId="19" xfId="0" applyFont="1" applyBorder="1"/>
    <xf numFmtId="166" fontId="11" fillId="0" borderId="15" xfId="29" applyNumberFormat="1" applyFont="1" applyBorder="1"/>
    <xf numFmtId="166" fontId="11" fillId="0" borderId="20" xfId="29" applyNumberFormat="1" applyFont="1" applyBorder="1"/>
    <xf numFmtId="166" fontId="11" fillId="0" borderId="21" xfId="29" applyNumberFormat="1" applyFont="1" applyBorder="1"/>
    <xf numFmtId="166" fontId="42" fillId="0" borderId="20" xfId="0" applyNumberFormat="1" applyFont="1" applyBorder="1"/>
    <xf numFmtId="0" fontId="42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5" fillId="0" borderId="14" xfId="0" applyFont="1" applyBorder="1"/>
    <xf numFmtId="0" fontId="11" fillId="0" borderId="19" xfId="0" applyFont="1" applyBorder="1" applyAlignment="1">
      <alignment horizontal="right" indent="1"/>
    </xf>
    <xf numFmtId="0" fontId="11" fillId="0" borderId="21" xfId="0" applyFont="1" applyBorder="1" applyAlignment="1">
      <alignment horizontal="right" indent="1"/>
    </xf>
    <xf numFmtId="166" fontId="11" fillId="0" borderId="14" xfId="29" applyNumberFormat="1" applyFont="1" applyBorder="1" applyAlignment="1">
      <alignment horizontal="center"/>
    </xf>
    <xf numFmtId="166" fontId="11" fillId="0" borderId="0" xfId="29" applyNumberFormat="1" applyFont="1" applyBorder="1" applyAlignment="1">
      <alignment horizontal="center"/>
    </xf>
    <xf numFmtId="166" fontId="11" fillId="0" borderId="19" xfId="29" applyNumberFormat="1" applyFont="1" applyBorder="1" applyAlignment="1">
      <alignment horizontal="center"/>
    </xf>
    <xf numFmtId="166" fontId="42" fillId="0" borderId="0" xfId="29" applyNumberFormat="1" applyFont="1" applyBorder="1" applyAlignment="1">
      <alignment horizontal="center"/>
    </xf>
    <xf numFmtId="166" fontId="40" fillId="0" borderId="0" xfId="0" applyNumberFormat="1" applyFont="1" applyBorder="1" applyAlignment="1">
      <alignment horizontal="center"/>
    </xf>
    <xf numFmtId="166" fontId="42" fillId="0" borderId="19" xfId="29" applyNumberFormat="1" applyFont="1" applyBorder="1" applyAlignment="1">
      <alignment horizontal="center"/>
    </xf>
    <xf numFmtId="166" fontId="40" fillId="0" borderId="19" xfId="0" applyNumberFormat="1" applyFont="1" applyBorder="1" applyAlignment="1">
      <alignment horizontal="center"/>
    </xf>
    <xf numFmtId="166" fontId="11" fillId="0" borderId="15" xfId="29" applyNumberFormat="1" applyFont="1" applyBorder="1" applyAlignment="1">
      <alignment horizontal="center"/>
    </xf>
    <xf numFmtId="166" fontId="11" fillId="0" borderId="20" xfId="29" applyNumberFormat="1" applyFont="1" applyBorder="1" applyAlignment="1">
      <alignment horizontal="center"/>
    </xf>
    <xf numFmtId="166" fontId="11" fillId="0" borderId="21" xfId="29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1" fillId="0" borderId="0" xfId="29" applyNumberFormat="1" applyFont="1" applyBorder="1"/>
    <xf numFmtId="167" fontId="11" fillId="0" borderId="0" xfId="0" applyNumberFormat="1" applyFont="1"/>
    <xf numFmtId="12" fontId="11" fillId="0" borderId="12" xfId="0" applyNumberFormat="1" applyFont="1" applyBorder="1" applyAlignment="1">
      <alignment horizontal="center"/>
    </xf>
    <xf numFmtId="166" fontId="7" fillId="0" borderId="14" xfId="29" applyNumberFormat="1" applyFont="1" applyBorder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0" xfId="0" applyNumberFormat="1" applyFill="1"/>
    <xf numFmtId="1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38" fillId="0" borderId="0" xfId="0" applyFont="1"/>
    <xf numFmtId="0" fontId="7" fillId="0" borderId="1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0" fillId="0" borderId="0" xfId="0" applyAlignment="1">
      <alignment horizontal="right"/>
    </xf>
    <xf numFmtId="167" fontId="7" fillId="0" borderId="0" xfId="0" applyNumberFormat="1" applyFont="1" applyBorder="1" applyAlignment="1">
      <alignment horizontal="center"/>
    </xf>
    <xf numFmtId="12" fontId="13" fillId="0" borderId="0" xfId="0" applyNumberFormat="1" applyFont="1" applyBorder="1" applyAlignment="1">
      <alignment horizontal="center" vertical="distributed"/>
    </xf>
    <xf numFmtId="0" fontId="11" fillId="0" borderId="0" xfId="0" applyFont="1" applyBorder="1" applyAlignment="1">
      <alignment horizontal="right"/>
    </xf>
    <xf numFmtId="12" fontId="7" fillId="0" borderId="0" xfId="0" applyNumberFormat="1" applyFont="1" applyBorder="1" applyAlignment="1">
      <alignment horizontal="center" vertical="center"/>
    </xf>
    <xf numFmtId="12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11" fillId="0" borderId="0" xfId="29" applyNumberFormat="1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center" vertical="center"/>
    </xf>
    <xf numFmtId="166" fontId="7" fillId="0" borderId="0" xfId="29" applyNumberFormat="1" applyFont="1" applyBorder="1" applyAlignment="1">
      <alignment horizontal="center"/>
    </xf>
    <xf numFmtId="167" fontId="45" fillId="0" borderId="0" xfId="0" applyNumberFormat="1" applyFont="1" applyBorder="1"/>
    <xf numFmtId="0" fontId="5" fillId="0" borderId="0" xfId="0" applyFont="1" applyBorder="1" applyAlignment="1">
      <alignment horizontal="left" vertical="top"/>
    </xf>
    <xf numFmtId="3" fontId="7" fillId="0" borderId="0" xfId="29" applyNumberFormat="1" applyFont="1" applyBorder="1" applyAlignment="1">
      <alignment horizontal="center"/>
    </xf>
    <xf numFmtId="167" fontId="46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indent="1"/>
    </xf>
    <xf numFmtId="0" fontId="6" fillId="0" borderId="0" xfId="0" applyFont="1" applyBorder="1" applyAlignment="1"/>
    <xf numFmtId="165" fontId="4" fillId="0" borderId="16" xfId="29" applyNumberFormat="1" applyFont="1" applyBorder="1"/>
    <xf numFmtId="0" fontId="4" fillId="0" borderId="18" xfId="4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44" applyFont="1" applyBorder="1"/>
    <xf numFmtId="165" fontId="5" fillId="0" borderId="14" xfId="29" applyNumberFormat="1" applyFont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/>
    <xf numFmtId="167" fontId="6" fillId="0" borderId="0" xfId="0" applyNumberFormat="1" applyFont="1"/>
    <xf numFmtId="0" fontId="5" fillId="0" borderId="14" xfId="44" applyFont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14" xfId="44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/>
    </xf>
    <xf numFmtId="0" fontId="3" fillId="0" borderId="0" xfId="44" applyFont="1" applyBorder="1"/>
    <xf numFmtId="165" fontId="5" fillId="0" borderId="14" xfId="30" applyNumberFormat="1" applyFont="1" applyBorder="1" applyAlignment="1">
      <alignment vertical="center"/>
    </xf>
    <xf numFmtId="0" fontId="3" fillId="0" borderId="0" xfId="44" applyFont="1" applyBorder="1" applyAlignment="1">
      <alignment horizontal="right"/>
    </xf>
    <xf numFmtId="0" fontId="5" fillId="0" borderId="14" xfId="44" applyFont="1" applyFill="1" applyBorder="1" applyAlignment="1">
      <alignment vertical="center" wrapText="1"/>
    </xf>
    <xf numFmtId="0" fontId="38" fillId="0" borderId="0" xfId="44" applyFont="1" applyBorder="1"/>
    <xf numFmtId="0" fontId="5" fillId="0" borderId="15" xfId="44" applyFont="1" applyBorder="1" applyAlignment="1">
      <alignment vertical="center"/>
    </xf>
    <xf numFmtId="0" fontId="6" fillId="0" borderId="0" xfId="0" applyFont="1" applyAlignment="1"/>
    <xf numFmtId="2" fontId="6" fillId="0" borderId="0" xfId="0" applyNumberFormat="1" applyFont="1" applyBorder="1" applyAlignment="1"/>
    <xf numFmtId="167" fontId="11" fillId="0" borderId="0" xfId="0" applyNumberFormat="1" applyFont="1" applyBorder="1" applyAlignment="1">
      <alignment vertical="center"/>
    </xf>
    <xf numFmtId="167" fontId="42" fillId="0" borderId="0" xfId="0" applyNumberFormat="1" applyFont="1" applyBorder="1"/>
    <xf numFmtId="167" fontId="42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0" xfId="0" applyFont="1" applyBorder="1"/>
    <xf numFmtId="0" fontId="11" fillId="0" borderId="0" xfId="0" applyFont="1" applyBorder="1" applyAlignment="1">
      <alignment horizontal="right" vertical="center" indent="1"/>
    </xf>
    <xf numFmtId="165" fontId="5" fillId="0" borderId="0" xfId="0" applyNumberFormat="1" applyFont="1" applyBorder="1"/>
    <xf numFmtId="166" fontId="11" fillId="0" borderId="0" xfId="0" applyNumberFormat="1" applyFont="1" applyBorder="1"/>
    <xf numFmtId="0" fontId="11" fillId="0" borderId="0" xfId="0" applyFont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46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166" fontId="7" fillId="0" borderId="17" xfId="29" applyNumberFormat="1" applyFont="1" applyBorder="1" applyAlignment="1">
      <alignment horizontal="center"/>
    </xf>
    <xf numFmtId="166" fontId="48" fillId="0" borderId="0" xfId="29" applyNumberFormat="1" applyFont="1" applyBorder="1"/>
    <xf numFmtId="167" fontId="48" fillId="0" borderId="0" xfId="49" applyNumberFormat="1" applyFont="1" applyBorder="1"/>
    <xf numFmtId="166" fontId="4" fillId="0" borderId="0" xfId="29" applyNumberFormat="1" applyFont="1" applyBorder="1"/>
    <xf numFmtId="166" fontId="4" fillId="0" borderId="17" xfId="29" applyNumberFormat="1" applyFont="1" applyBorder="1"/>
    <xf numFmtId="0" fontId="4" fillId="0" borderId="16" xfId="0" applyFont="1" applyBorder="1" applyAlignment="1">
      <alignment horizontal="right"/>
    </xf>
    <xf numFmtId="0" fontId="37" fillId="0" borderId="12" xfId="0" applyFont="1" applyBorder="1" applyAlignment="1">
      <alignment vertical="center"/>
    </xf>
    <xf numFmtId="167" fontId="37" fillId="0" borderId="0" xfId="0" applyNumberFormat="1" applyFont="1" applyBorder="1" applyAlignment="1">
      <alignment vertical="center"/>
    </xf>
    <xf numFmtId="167" fontId="38" fillId="0" borderId="12" xfId="0" applyNumberFormat="1" applyFont="1" applyBorder="1"/>
    <xf numFmtId="165" fontId="7" fillId="0" borderId="0" xfId="29" applyNumberFormat="1" applyFont="1" applyBorder="1"/>
    <xf numFmtId="0" fontId="4" fillId="0" borderId="14" xfId="0" applyFont="1" applyBorder="1" applyAlignment="1">
      <alignment horizontal="right"/>
    </xf>
    <xf numFmtId="165" fontId="4" fillId="0" borderId="0" xfId="29" applyNumberFormat="1" applyFont="1" applyBorder="1"/>
    <xf numFmtId="165" fontId="4" fillId="0" borderId="13" xfId="29" applyNumberFormat="1" applyFont="1" applyBorder="1" applyAlignment="1">
      <alignment horizontal="right"/>
    </xf>
    <xf numFmtId="165" fontId="4" fillId="0" borderId="14" xfId="29" applyNumberFormat="1" applyFont="1" applyBorder="1" applyAlignment="1">
      <alignment horizontal="right"/>
    </xf>
    <xf numFmtId="0" fontId="37" fillId="0" borderId="14" xfId="0" applyFont="1" applyBorder="1"/>
    <xf numFmtId="0" fontId="4" fillId="0" borderId="13" xfId="0" applyFont="1" applyBorder="1" applyAlignment="1">
      <alignment horizontal="right"/>
    </xf>
    <xf numFmtId="165" fontId="7" fillId="0" borderId="20" xfId="29" applyNumberFormat="1" applyFont="1" applyBorder="1"/>
    <xf numFmtId="0" fontId="4" fillId="0" borderId="15" xfId="0" applyFont="1" applyBorder="1"/>
    <xf numFmtId="0" fontId="4" fillId="0" borderId="22" xfId="0" applyFont="1" applyBorder="1"/>
    <xf numFmtId="0" fontId="41" fillId="0" borderId="0" xfId="0" applyFont="1" applyBorder="1"/>
    <xf numFmtId="167" fontId="6" fillId="0" borderId="0" xfId="0" applyNumberFormat="1" applyFont="1" applyAlignment="1"/>
    <xf numFmtId="167" fontId="11" fillId="0" borderId="0" xfId="0" applyNumberFormat="1" applyFont="1" applyBorder="1"/>
    <xf numFmtId="0" fontId="11" fillId="0" borderId="0" xfId="0" applyFont="1" applyBorder="1" applyAlignment="1">
      <alignment horizontal="right" indent="1"/>
    </xf>
    <xf numFmtId="165" fontId="11" fillId="0" borderId="0" xfId="29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4" fillId="0" borderId="0" xfId="44" applyFont="1" applyBorder="1" applyAlignment="1">
      <alignment horizontal="right"/>
    </xf>
    <xf numFmtId="0" fontId="37" fillId="0" borderId="0" xfId="44" applyFont="1" applyBorder="1"/>
    <xf numFmtId="0" fontId="18" fillId="0" borderId="0" xfId="0" applyFont="1" applyBorder="1"/>
    <xf numFmtId="166" fontId="11" fillId="0" borderId="0" xfId="29" applyNumberFormat="1" applyFont="1" applyBorder="1" applyAlignment="1"/>
    <xf numFmtId="166" fontId="7" fillId="0" borderId="0" xfId="29" applyNumberFormat="1" applyFont="1" applyBorder="1" applyAlignment="1">
      <alignment horizontal="right"/>
    </xf>
    <xf numFmtId="12" fontId="11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44" fillId="0" borderId="0" xfId="0" applyNumberFormat="1" applyFont="1" applyBorder="1"/>
    <xf numFmtId="167" fontId="12" fillId="0" borderId="0" xfId="0" applyNumberFormat="1" applyFont="1"/>
    <xf numFmtId="166" fontId="11" fillId="0" borderId="14" xfId="0" applyNumberFormat="1" applyFont="1" applyBorder="1"/>
    <xf numFmtId="166" fontId="11" fillId="0" borderId="0" xfId="29" applyNumberFormat="1" applyFont="1" applyFill="1" applyBorder="1" applyAlignment="1"/>
    <xf numFmtId="0" fontId="41" fillId="0" borderId="12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/>
    </xf>
    <xf numFmtId="167" fontId="0" fillId="0" borderId="0" xfId="0" applyNumberFormat="1" applyFill="1" applyBorder="1"/>
    <xf numFmtId="166" fontId="7" fillId="0" borderId="14" xfId="29" applyNumberFormat="1" applyFont="1" applyFill="1" applyBorder="1" applyAlignment="1">
      <alignment horizontal="center"/>
    </xf>
    <xf numFmtId="166" fontId="11" fillId="0" borderId="14" xfId="29" applyNumberFormat="1" applyFont="1" applyFill="1" applyBorder="1" applyAlignment="1">
      <alignment horizontal="center"/>
    </xf>
    <xf numFmtId="0" fontId="12" fillId="0" borderId="0" xfId="0" applyFont="1" applyFill="1"/>
    <xf numFmtId="0" fontId="0" fillId="0" borderId="0" xfId="0" applyFill="1" applyBorder="1" applyAlignment="1">
      <alignment horizontal="right"/>
    </xf>
    <xf numFmtId="166" fontId="42" fillId="0" borderId="0" xfId="29" applyNumberFormat="1" applyFont="1" applyFill="1" applyBorder="1" applyAlignment="1">
      <alignment horizontal="right"/>
    </xf>
    <xf numFmtId="167" fontId="11" fillId="0" borderId="0" xfId="29" applyNumberFormat="1" applyFont="1" applyFill="1" applyBorder="1" applyAlignment="1">
      <alignment horizontal="center"/>
    </xf>
    <xf numFmtId="0" fontId="5" fillId="0" borderId="0" xfId="0" applyFont="1" applyFill="1" applyBorder="1"/>
    <xf numFmtId="0" fontId="41" fillId="0" borderId="23" xfId="44" applyFont="1" applyBorder="1" applyAlignment="1">
      <alignment horizontal="center"/>
    </xf>
    <xf numFmtId="0" fontId="37" fillId="0" borderId="0" xfId="0" applyFont="1" applyBorder="1" applyAlignment="1">
      <alignment vertical="center"/>
    </xf>
    <xf numFmtId="165" fontId="4" fillId="0" borderId="0" xfId="29" applyNumberFormat="1" applyFont="1" applyBorder="1" applyAlignment="1">
      <alignment horizontal="right"/>
    </xf>
    <xf numFmtId="166" fontId="5" fillId="0" borderId="0" xfId="29" applyNumberFormat="1" applyFont="1" applyBorder="1" applyAlignment="1">
      <alignment horizontal="center"/>
    </xf>
    <xf numFmtId="166" fontId="5" fillId="0" borderId="20" xfId="29" applyNumberFormat="1" applyFont="1" applyBorder="1" applyAlignment="1">
      <alignment horizontal="center"/>
    </xf>
    <xf numFmtId="0" fontId="3" fillId="0" borderId="19" xfId="0" applyFont="1" applyFill="1" applyBorder="1"/>
    <xf numFmtId="0" fontId="3" fillId="0" borderId="19" xfId="0" applyFont="1" applyFill="1" applyBorder="1" applyAlignment="1">
      <alignment horizontal="right"/>
    </xf>
    <xf numFmtId="0" fontId="3" fillId="0" borderId="19" xfId="44" applyFont="1" applyBorder="1"/>
    <xf numFmtId="0" fontId="3" fillId="0" borderId="19" xfId="44" applyFont="1" applyBorder="1" applyAlignment="1">
      <alignment horizontal="right"/>
    </xf>
    <xf numFmtId="0" fontId="38" fillId="0" borderId="19" xfId="44" applyFont="1" applyBorder="1"/>
    <xf numFmtId="0" fontId="3" fillId="0" borderId="21" xfId="44" applyFont="1" applyBorder="1"/>
    <xf numFmtId="0" fontId="13" fillId="0" borderId="0" xfId="0" applyFont="1" applyFill="1" applyBorder="1"/>
    <xf numFmtId="0" fontId="4" fillId="0" borderId="13" xfId="0" applyFont="1" applyBorder="1" applyAlignment="1">
      <alignment horizontal="center" vertical="center"/>
    </xf>
    <xf numFmtId="12" fontId="4" fillId="0" borderId="12" xfId="0" applyNumberFormat="1" applyFont="1" applyBorder="1" applyAlignment="1">
      <alignment horizontal="center" vertical="center"/>
    </xf>
    <xf numFmtId="0" fontId="13" fillId="0" borderId="12" xfId="44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0" applyFont="1" applyBorder="1"/>
    <xf numFmtId="12" fontId="5" fillId="0" borderId="0" xfId="0" applyNumberFormat="1" applyFont="1" applyBorder="1" applyAlignment="1">
      <alignment horizontal="center"/>
    </xf>
    <xf numFmtId="166" fontId="11" fillId="0" borderId="16" xfId="0" applyNumberFormat="1" applyFont="1" applyBorder="1"/>
    <xf numFmtId="166" fontId="11" fillId="0" borderId="17" xfId="0" applyNumberFormat="1" applyFont="1" applyBorder="1"/>
    <xf numFmtId="0" fontId="41" fillId="0" borderId="0" xfId="44" applyFont="1" applyBorder="1" applyAlignment="1"/>
    <xf numFmtId="0" fontId="0" fillId="0" borderId="0" xfId="0" applyBorder="1" applyAlignment="1">
      <alignment vertical="top"/>
    </xf>
    <xf numFmtId="0" fontId="8" fillId="0" borderId="0" xfId="0" applyFont="1"/>
    <xf numFmtId="0" fontId="3" fillId="0" borderId="0" xfId="0" applyFont="1"/>
    <xf numFmtId="0" fontId="8" fillId="0" borderId="14" xfId="0" applyFont="1" applyBorder="1"/>
    <xf numFmtId="0" fontId="0" fillId="0" borderId="14" xfId="0" applyBorder="1"/>
    <xf numFmtId="166" fontId="7" fillId="0" borderId="20" xfId="29" applyNumberFormat="1" applyFont="1" applyBorder="1" applyAlignment="1">
      <alignment horizontal="center"/>
    </xf>
    <xf numFmtId="165" fontId="11" fillId="0" borderId="0" xfId="29" applyNumberFormat="1" applyFont="1" applyFill="1" applyBorder="1"/>
    <xf numFmtId="0" fontId="38" fillId="0" borderId="16" xfId="0" applyFont="1" applyBorder="1"/>
    <xf numFmtId="0" fontId="11" fillId="0" borderId="0" xfId="0" quotePrefix="1" applyFont="1" applyBorder="1" applyAlignment="1">
      <alignment horizontal="right"/>
    </xf>
    <xf numFmtId="2" fontId="7" fillId="0" borderId="0" xfId="0" quotePrefix="1" applyNumberFormat="1" applyFont="1" applyBorder="1" applyAlignment="1">
      <alignment horizontal="left"/>
    </xf>
    <xf numFmtId="0" fontId="5" fillId="0" borderId="0" xfId="0" quotePrefix="1" applyFont="1" applyAlignment="1">
      <alignment horizontal="right"/>
    </xf>
    <xf numFmtId="0" fontId="39" fillId="0" borderId="0" xfId="0" quotePrefix="1" applyFont="1" applyAlignment="1">
      <alignment horizontal="right"/>
    </xf>
    <xf numFmtId="0" fontId="5" fillId="0" borderId="0" xfId="0" quotePrefix="1" applyFont="1" applyBorder="1" applyAlignment="1">
      <alignment horizontal="left"/>
    </xf>
    <xf numFmtId="0" fontId="5" fillId="0" borderId="0" xfId="0" quotePrefix="1" applyFont="1" applyBorder="1" applyAlignment="1">
      <alignment horizontal="right"/>
    </xf>
    <xf numFmtId="165" fontId="4" fillId="0" borderId="12" xfId="29" applyNumberFormat="1" applyFont="1" applyBorder="1"/>
    <xf numFmtId="165" fontId="4" fillId="0" borderId="13" xfId="29" applyNumberFormat="1" applyFont="1" applyBorder="1" applyAlignment="1">
      <alignment horizontal="left" vertical="center" wrapText="1"/>
    </xf>
    <xf numFmtId="165" fontId="5" fillId="0" borderId="13" xfId="29" applyNumberFormat="1" applyFont="1" applyBorder="1" applyAlignment="1">
      <alignment vertical="center"/>
    </xf>
    <xf numFmtId="0" fontId="7" fillId="0" borderId="13" xfId="44" applyFont="1" applyBorder="1" applyAlignment="1">
      <alignment horizontal="left" vertical="center" wrapText="1"/>
    </xf>
    <xf numFmtId="0" fontId="5" fillId="0" borderId="13" xfId="44" applyFont="1" applyBorder="1" applyAlignment="1">
      <alignment vertical="center"/>
    </xf>
    <xf numFmtId="0" fontId="5" fillId="0" borderId="13" xfId="44" applyFont="1" applyBorder="1" applyAlignment="1">
      <alignment horizontal="left" vertical="center"/>
    </xf>
    <xf numFmtId="0" fontId="5" fillId="0" borderId="13" xfId="44" applyFont="1" applyFill="1" applyBorder="1" applyAlignment="1">
      <alignment vertical="center" wrapText="1"/>
    </xf>
    <xf numFmtId="165" fontId="5" fillId="0" borderId="13" xfId="30" applyNumberFormat="1" applyFont="1" applyBorder="1" applyAlignment="1">
      <alignment vertical="center"/>
    </xf>
    <xf numFmtId="165" fontId="5" fillId="0" borderId="22" xfId="29" applyNumberFormat="1" applyFont="1" applyBorder="1" applyAlignment="1">
      <alignment horizontal="left" vertical="center" wrapText="1"/>
    </xf>
    <xf numFmtId="0" fontId="7" fillId="0" borderId="14" xfId="44" applyFont="1" applyBorder="1" applyAlignment="1">
      <alignment horizontal="left" vertical="center" wrapText="1"/>
    </xf>
    <xf numFmtId="0" fontId="38" fillId="0" borderId="17" xfId="0" applyFont="1" applyBorder="1"/>
    <xf numFmtId="166" fontId="42" fillId="0" borderId="0" xfId="0" applyNumberFormat="1" applyFont="1" applyBorder="1"/>
    <xf numFmtId="166" fontId="11" fillId="0" borderId="0" xfId="0" applyNumberFormat="1" applyFont="1" applyBorder="1" applyAlignment="1">
      <alignment vertical="center"/>
    </xf>
    <xf numFmtId="165" fontId="11" fillId="0" borderId="16" xfId="29" applyNumberFormat="1" applyFont="1" applyBorder="1"/>
    <xf numFmtId="165" fontId="42" fillId="0" borderId="14" xfId="29" applyNumberFormat="1" applyFont="1" applyBorder="1" applyAlignment="1">
      <alignment vertical="center"/>
    </xf>
    <xf numFmtId="0" fontId="11" fillId="0" borderId="14" xfId="44" applyFont="1" applyBorder="1" applyAlignment="1">
      <alignment horizontal="left" vertical="center" wrapText="1"/>
    </xf>
    <xf numFmtId="0" fontId="42" fillId="0" borderId="14" xfId="44" applyFont="1" applyBorder="1" applyAlignment="1">
      <alignment vertical="center"/>
    </xf>
    <xf numFmtId="0" fontId="42" fillId="0" borderId="14" xfId="44" applyFont="1" applyBorder="1" applyAlignment="1">
      <alignment horizontal="left" vertical="center"/>
    </xf>
    <xf numFmtId="0" fontId="42" fillId="0" borderId="14" xfId="44" applyFont="1" applyFill="1" applyBorder="1" applyAlignment="1">
      <alignment vertical="center" wrapText="1"/>
    </xf>
    <xf numFmtId="165" fontId="42" fillId="0" borderId="14" xfId="30" applyNumberFormat="1" applyFont="1" applyBorder="1" applyAlignment="1">
      <alignment vertical="center"/>
    </xf>
    <xf numFmtId="0" fontId="42" fillId="0" borderId="15" xfId="44" applyFont="1" applyBorder="1" applyAlignment="1">
      <alignment vertical="center"/>
    </xf>
    <xf numFmtId="165" fontId="4" fillId="0" borderId="14" xfId="29" applyNumberFormat="1" applyFont="1" applyBorder="1" applyAlignment="1">
      <alignment horizontal="left" vertical="center" wrapText="1"/>
    </xf>
    <xf numFmtId="0" fontId="0" fillId="0" borderId="20" xfId="0" applyBorder="1"/>
    <xf numFmtId="165" fontId="5" fillId="0" borderId="15" xfId="29" applyNumberFormat="1" applyFont="1" applyBorder="1" applyAlignment="1">
      <alignment horizontal="left" vertical="center" wrapText="1"/>
    </xf>
    <xf numFmtId="166" fontId="7" fillId="0" borderId="0" xfId="29" applyNumberFormat="1" applyFont="1" applyBorder="1" applyAlignment="1">
      <alignment horizontal="center" vertical="center"/>
    </xf>
    <xf numFmtId="166" fontId="7" fillId="0" borderId="12" xfId="29" applyNumberFormat="1" applyFont="1" applyFill="1" applyBorder="1" applyAlignment="1">
      <alignment horizontal="center"/>
    </xf>
    <xf numFmtId="166" fontId="7" fillId="0" borderId="13" xfId="29" applyNumberFormat="1" applyFont="1" applyFill="1" applyBorder="1" applyAlignment="1">
      <alignment horizontal="center" vertical="center"/>
    </xf>
    <xf numFmtId="166" fontId="5" fillId="0" borderId="13" xfId="29" applyNumberFormat="1" applyFont="1" applyFill="1" applyBorder="1" applyAlignment="1">
      <alignment horizontal="center"/>
    </xf>
    <xf numFmtId="165" fontId="5" fillId="0" borderId="22" xfId="29" applyNumberFormat="1" applyFont="1" applyFill="1" applyBorder="1"/>
    <xf numFmtId="166" fontId="5" fillId="0" borderId="20" xfId="29" applyNumberFormat="1" applyFont="1" applyBorder="1" applyAlignment="1">
      <alignment horizontal="center" vertical="center"/>
    </xf>
    <xf numFmtId="0" fontId="11" fillId="0" borderId="0" xfId="0" applyFont="1" applyAlignment="1"/>
    <xf numFmtId="0" fontId="42" fillId="0" borderId="0" xfId="0" applyFont="1" applyAlignment="1"/>
    <xf numFmtId="0" fontId="40" fillId="0" borderId="0" xfId="0" applyFont="1" applyAlignment="1"/>
    <xf numFmtId="166" fontId="7" fillId="0" borderId="16" xfId="29" applyNumberFormat="1" applyFont="1" applyBorder="1" applyAlignment="1">
      <alignment horizontal="center"/>
    </xf>
    <xf numFmtId="166" fontId="7" fillId="0" borderId="18" xfId="29" applyNumberFormat="1" applyFont="1" applyBorder="1" applyAlignment="1">
      <alignment horizontal="center"/>
    </xf>
    <xf numFmtId="166" fontId="7" fillId="0" borderId="14" xfId="29" applyNumberFormat="1" applyFont="1" applyBorder="1" applyAlignment="1">
      <alignment horizontal="center" vertical="center"/>
    </xf>
    <xf numFmtId="166" fontId="7" fillId="0" borderId="19" xfId="29" applyNumberFormat="1" applyFont="1" applyBorder="1" applyAlignment="1">
      <alignment horizontal="center" vertical="center"/>
    </xf>
    <xf numFmtId="166" fontId="5" fillId="0" borderId="14" xfId="29" applyNumberFormat="1" applyFont="1" applyBorder="1" applyAlignment="1">
      <alignment horizontal="center"/>
    </xf>
    <xf numFmtId="166" fontId="5" fillId="0" borderId="19" xfId="29" applyNumberFormat="1" applyFont="1" applyBorder="1" applyAlignment="1">
      <alignment horizontal="center"/>
    </xf>
    <xf numFmtId="166" fontId="5" fillId="0" borderId="15" xfId="29" applyNumberFormat="1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2" fontId="4" fillId="0" borderId="12" xfId="0" applyNumberFormat="1" applyFont="1" applyFill="1" applyBorder="1" applyAlignment="1">
      <alignment horizontal="center" vertical="center"/>
    </xf>
    <xf numFmtId="12" fontId="4" fillId="0" borderId="13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12" fontId="7" fillId="0" borderId="12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66" fontId="11" fillId="0" borderId="17" xfId="0" applyNumberFormat="1" applyFont="1" applyFill="1" applyBorder="1"/>
    <xf numFmtId="0" fontId="3" fillId="0" borderId="0" xfId="44" applyFont="1" applyFill="1" applyBorder="1"/>
    <xf numFmtId="166" fontId="11" fillId="0" borderId="0" xfId="0" applyNumberFormat="1" applyFont="1" applyFill="1" applyBorder="1"/>
    <xf numFmtId="166" fontId="11" fillId="0" borderId="16" xfId="0" applyNumberFormat="1" applyFont="1" applyFill="1" applyBorder="1"/>
    <xf numFmtId="166" fontId="11" fillId="0" borderId="14" xfId="0" applyNumberFormat="1" applyFont="1" applyFill="1" applyBorder="1"/>
    <xf numFmtId="166" fontId="11" fillId="0" borderId="19" xfId="0" applyNumberFormat="1" applyFont="1" applyFill="1" applyBorder="1"/>
    <xf numFmtId="166" fontId="11" fillId="0" borderId="18" xfId="0" applyNumberFormat="1" applyFont="1" applyFill="1" applyBorder="1"/>
    <xf numFmtId="12" fontId="11" fillId="0" borderId="0" xfId="0" quotePrefix="1" applyNumberFormat="1" applyFont="1" applyBorder="1" applyAlignment="1">
      <alignment horizontal="center" vertical="center"/>
    </xf>
    <xf numFmtId="167" fontId="4" fillId="0" borderId="13" xfId="0" quotePrefix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4" fillId="0" borderId="13" xfId="0" quotePrefix="1" applyNumberFormat="1" applyFont="1" applyBorder="1" applyAlignment="1">
      <alignment horizontal="center"/>
    </xf>
    <xf numFmtId="0" fontId="4" fillId="0" borderId="13" xfId="0" quotePrefix="1" applyNumberFormat="1" applyFont="1" applyFill="1" applyBorder="1" applyAlignment="1">
      <alignment horizontal="center"/>
    </xf>
    <xf numFmtId="0" fontId="5" fillId="0" borderId="12" xfId="0" applyFont="1" applyBorder="1"/>
    <xf numFmtId="0" fontId="11" fillId="0" borderId="17" xfId="44" applyFont="1" applyBorder="1" applyAlignment="1">
      <alignment vertical="center"/>
    </xf>
    <xf numFmtId="0" fontId="9" fillId="0" borderId="0" xfId="0" applyFont="1" applyBorder="1"/>
    <xf numFmtId="0" fontId="42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2" fillId="0" borderId="0" xfId="44" applyFont="1" applyBorder="1"/>
    <xf numFmtId="0" fontId="42" fillId="0" borderId="0" xfId="44" applyFont="1" applyBorder="1" applyAlignment="1">
      <alignment horizontal="right"/>
    </xf>
    <xf numFmtId="0" fontId="40" fillId="0" borderId="0" xfId="44" applyFont="1" applyBorder="1"/>
    <xf numFmtId="167" fontId="4" fillId="0" borderId="0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4" fillId="0" borderId="0" xfId="0" quotePrefix="1" applyNumberFormat="1" applyFont="1" applyFill="1" applyBorder="1" applyAlignment="1">
      <alignment horizontal="center"/>
    </xf>
    <xf numFmtId="0" fontId="4" fillId="0" borderId="22" xfId="0" quotePrefix="1" applyNumberFormat="1" applyFont="1" applyFill="1" applyBorder="1" applyAlignment="1">
      <alignment horizontal="center"/>
    </xf>
    <xf numFmtId="16" fontId="45" fillId="0" borderId="0" xfId="0" quotePrefix="1" applyNumberFormat="1" applyFont="1" applyBorder="1" applyAlignment="1">
      <alignment horizontal="center" vertical="center"/>
    </xf>
    <xf numFmtId="166" fontId="48" fillId="0" borderId="12" xfId="29" applyNumberFormat="1" applyFont="1" applyBorder="1"/>
    <xf numFmtId="166" fontId="48" fillId="0" borderId="22" xfId="29" applyNumberFormat="1" applyFont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44" applyFont="1" applyFill="1" applyBorder="1" applyAlignment="1">
      <alignment horizontal="right"/>
    </xf>
    <xf numFmtId="0" fontId="38" fillId="0" borderId="0" xfId="44" applyFont="1" applyFill="1" applyBorder="1"/>
    <xf numFmtId="0" fontId="11" fillId="0" borderId="12" xfId="0" applyFont="1" applyBorder="1" applyAlignment="1">
      <alignment horizontal="center" vertical="center"/>
    </xf>
    <xf numFmtId="165" fontId="11" fillId="0" borderId="14" xfId="29" applyNumberFormat="1" applyFont="1" applyBorder="1" applyAlignment="1">
      <alignment horizontal="left" vertical="center" wrapText="1"/>
    </xf>
    <xf numFmtId="167" fontId="0" fillId="25" borderId="0" xfId="0" applyNumberFormat="1" applyFill="1"/>
    <xf numFmtId="0" fontId="11" fillId="25" borderId="0" xfId="0" applyFont="1" applyFill="1" applyBorder="1"/>
    <xf numFmtId="2" fontId="11" fillId="25" borderId="0" xfId="29" applyNumberFormat="1" applyFont="1" applyFill="1" applyBorder="1" applyAlignment="1">
      <alignment horizontal="right"/>
    </xf>
    <xf numFmtId="2" fontId="11" fillId="25" borderId="0" xfId="29" applyNumberFormat="1" applyFont="1" applyFill="1" applyBorder="1" applyAlignment="1">
      <alignment horizontal="center"/>
    </xf>
    <xf numFmtId="2" fontId="9" fillId="25" borderId="0" xfId="0" applyNumberFormat="1" applyFont="1" applyFill="1" applyAlignment="1">
      <alignment horizontal="center"/>
    </xf>
    <xf numFmtId="12" fontId="11" fillId="0" borderId="0" xfId="0" quotePrefix="1" applyNumberFormat="1" applyFont="1" applyBorder="1" applyAlignment="1">
      <alignment horizontal="right" vertical="center"/>
    </xf>
    <xf numFmtId="167" fontId="11" fillId="0" borderId="18" xfId="0" applyNumberFormat="1" applyFont="1" applyFill="1" applyBorder="1" applyAlignment="1">
      <alignment horizontal="right" vertical="center"/>
    </xf>
    <xf numFmtId="167" fontId="11" fillId="0" borderId="19" xfId="0" applyNumberFormat="1" applyFont="1" applyFill="1" applyBorder="1" applyAlignment="1">
      <alignment horizontal="right" vertical="center"/>
    </xf>
    <xf numFmtId="166" fontId="42" fillId="0" borderId="14" xfId="0" applyNumberFormat="1" applyFont="1" applyFill="1" applyBorder="1"/>
    <xf numFmtId="166" fontId="42" fillId="0" borderId="0" xfId="0" applyNumberFormat="1" applyFont="1" applyFill="1" applyBorder="1"/>
    <xf numFmtId="167" fontId="42" fillId="0" borderId="19" xfId="0" applyNumberFormat="1" applyFont="1" applyFill="1" applyBorder="1" applyAlignment="1">
      <alignment horizontal="right" vertical="center"/>
    </xf>
    <xf numFmtId="166" fontId="42" fillId="0" borderId="15" xfId="0" applyNumberFormat="1" applyFont="1" applyFill="1" applyBorder="1"/>
    <xf numFmtId="166" fontId="42" fillId="0" borderId="20" xfId="0" applyNumberFormat="1" applyFont="1" applyFill="1" applyBorder="1"/>
    <xf numFmtId="167" fontId="42" fillId="0" borderId="21" xfId="0" applyNumberFormat="1" applyFont="1" applyFill="1" applyBorder="1" applyAlignment="1">
      <alignment horizontal="right" vertical="center"/>
    </xf>
    <xf numFmtId="166" fontId="42" fillId="0" borderId="19" xfId="0" applyNumberFormat="1" applyFont="1" applyFill="1" applyBorder="1"/>
    <xf numFmtId="166" fontId="42" fillId="0" borderId="21" xfId="0" applyNumberFormat="1" applyFont="1" applyFill="1" applyBorder="1"/>
    <xf numFmtId="0" fontId="8" fillId="0" borderId="0" xfId="0" applyFont="1" applyBorder="1" applyAlignment="1"/>
    <xf numFmtId="166" fontId="42" fillId="0" borderId="14" xfId="0" applyNumberFormat="1" applyFont="1" applyBorder="1"/>
    <xf numFmtId="166" fontId="42" fillId="0" borderId="15" xfId="0" applyNumberFormat="1" applyFont="1" applyBorder="1"/>
    <xf numFmtId="0" fontId="3" fillId="0" borderId="22" xfId="57" applyFont="1" applyBorder="1" applyAlignment="1">
      <alignment horizontal="left"/>
    </xf>
    <xf numFmtId="166" fontId="11" fillId="0" borderId="14" xfId="0" applyNumberFormat="1" applyFont="1" applyFill="1" applyBorder="1" applyAlignment="1">
      <alignment vertical="center"/>
    </xf>
    <xf numFmtId="166" fontId="11" fillId="0" borderId="0" xfId="0" applyNumberFormat="1" applyFont="1" applyFill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42" fillId="0" borderId="19" xfId="44" applyFont="1" applyBorder="1" applyAlignment="1">
      <alignment horizontal="right"/>
    </xf>
    <xf numFmtId="0" fontId="40" fillId="0" borderId="17" xfId="0" applyFont="1" applyBorder="1"/>
    <xf numFmtId="0" fontId="11" fillId="0" borderId="0" xfId="44" applyFont="1" applyBorder="1"/>
    <xf numFmtId="166" fontId="11" fillId="0" borderId="19" xfId="0" applyNumberFormat="1" applyFont="1" applyBorder="1"/>
    <xf numFmtId="166" fontId="11" fillId="0" borderId="19" xfId="0" applyNumberFormat="1" applyFont="1" applyBorder="1" applyAlignment="1">
      <alignment vertical="center"/>
    </xf>
    <xf numFmtId="166" fontId="42" fillId="0" borderId="19" xfId="0" applyNumberFormat="1" applyFont="1" applyBorder="1"/>
    <xf numFmtId="0" fontId="5" fillId="0" borderId="18" xfId="0" applyFont="1" applyBorder="1"/>
    <xf numFmtId="167" fontId="4" fillId="0" borderId="19" xfId="0" quotePrefix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" fillId="0" borderId="19" xfId="0" applyFont="1" applyBorder="1"/>
    <xf numFmtId="0" fontId="4" fillId="0" borderId="19" xfId="0" quotePrefix="1" applyNumberFormat="1" applyFont="1" applyBorder="1" applyAlignment="1">
      <alignment horizontal="center"/>
    </xf>
    <xf numFmtId="0" fontId="4" fillId="0" borderId="19" xfId="0" quotePrefix="1" applyNumberFormat="1" applyFont="1" applyFill="1" applyBorder="1" applyAlignment="1">
      <alignment horizontal="center"/>
    </xf>
    <xf numFmtId="0" fontId="40" fillId="0" borderId="16" xfId="0" applyFont="1" applyBorder="1"/>
    <xf numFmtId="0" fontId="11" fillId="0" borderId="18" xfId="44" applyFont="1" applyBorder="1" applyAlignment="1">
      <alignment vertical="center"/>
    </xf>
    <xf numFmtId="0" fontId="9" fillId="0" borderId="14" xfId="0" applyFont="1" applyBorder="1"/>
    <xf numFmtId="0" fontId="42" fillId="0" borderId="19" xfId="0" applyFont="1" applyFill="1" applyBorder="1"/>
    <xf numFmtId="0" fontId="40" fillId="0" borderId="19" xfId="0" applyFont="1" applyBorder="1"/>
    <xf numFmtId="0" fontId="42" fillId="0" borderId="19" xfId="0" applyFont="1" applyFill="1" applyBorder="1" applyAlignment="1">
      <alignment horizontal="right"/>
    </xf>
    <xf numFmtId="0" fontId="42" fillId="0" borderId="19" xfId="44" applyFont="1" applyBorder="1"/>
    <xf numFmtId="0" fontId="40" fillId="0" borderId="19" xfId="44" applyFont="1" applyBorder="1"/>
    <xf numFmtId="165" fontId="11" fillId="0" borderId="12" xfId="29" applyNumberFormat="1" applyFont="1" applyBorder="1"/>
    <xf numFmtId="165" fontId="11" fillId="0" borderId="13" xfId="29" applyNumberFormat="1" applyFont="1" applyBorder="1" applyAlignment="1">
      <alignment horizontal="left" vertical="center" wrapText="1"/>
    </xf>
    <xf numFmtId="165" fontId="42" fillId="0" borderId="13" xfId="29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3" xfId="44" applyFont="1" applyBorder="1" applyAlignment="1">
      <alignment horizontal="left" vertical="center" wrapText="1"/>
    </xf>
    <xf numFmtId="0" fontId="42" fillId="0" borderId="13" xfId="44" applyFont="1" applyBorder="1" applyAlignment="1">
      <alignment vertical="center"/>
    </xf>
    <xf numFmtId="0" fontId="42" fillId="0" borderId="13" xfId="44" applyFont="1" applyBorder="1" applyAlignment="1">
      <alignment horizontal="left" vertical="center"/>
    </xf>
    <xf numFmtId="0" fontId="42" fillId="0" borderId="13" xfId="44" applyFont="1" applyFill="1" applyBorder="1" applyAlignment="1">
      <alignment vertical="center" wrapText="1"/>
    </xf>
    <xf numFmtId="165" fontId="42" fillId="0" borderId="13" xfId="30" applyNumberFormat="1" applyFont="1" applyBorder="1" applyAlignment="1">
      <alignment vertical="center"/>
    </xf>
    <xf numFmtId="0" fontId="4" fillId="0" borderId="21" xfId="0" quotePrefix="1" applyNumberFormat="1" applyFont="1" applyFill="1" applyBorder="1" applyAlignment="1">
      <alignment horizontal="center"/>
    </xf>
    <xf numFmtId="0" fontId="40" fillId="0" borderId="15" xfId="0" applyFont="1" applyBorder="1"/>
    <xf numFmtId="0" fontId="42" fillId="0" borderId="22" xfId="44" applyFont="1" applyBorder="1" applyAlignment="1">
      <alignment vertical="center"/>
    </xf>
    <xf numFmtId="166" fontId="42" fillId="0" borderId="21" xfId="0" applyNumberFormat="1" applyFont="1" applyBorder="1"/>
    <xf numFmtId="0" fontId="40" fillId="0" borderId="20" xfId="0" applyFont="1" applyBorder="1"/>
    <xf numFmtId="0" fontId="42" fillId="0" borderId="21" xfId="44" applyFont="1" applyBorder="1"/>
    <xf numFmtId="0" fontId="5" fillId="0" borderId="21" xfId="57" applyFont="1" applyBorder="1" applyAlignment="1">
      <alignment horizontal="right"/>
    </xf>
    <xf numFmtId="12" fontId="11" fillId="0" borderId="12" xfId="0" applyNumberFormat="1" applyFont="1" applyBorder="1" applyAlignment="1">
      <alignment horizontal="center" vertical="center"/>
    </xf>
    <xf numFmtId="12" fontId="11" fillId="0" borderId="2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2" fontId="6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 textRotation="63"/>
    </xf>
    <xf numFmtId="0" fontId="0" fillId="0" borderId="13" xfId="0" applyBorder="1"/>
    <xf numFmtId="165" fontId="11" fillId="0" borderId="0" xfId="29" applyNumberFormat="1" applyFont="1" applyBorder="1" applyAlignment="1">
      <alignment horizontal="right" vertical="center" wrapText="1"/>
    </xf>
    <xf numFmtId="165" fontId="11" fillId="0" borderId="19" xfId="29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19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2" fontId="11" fillId="0" borderId="16" xfId="0" applyNumberFormat="1" applyFont="1" applyBorder="1" applyAlignment="1">
      <alignment horizontal="center" vertical="center"/>
    </xf>
    <xf numFmtId="1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5" fontId="11" fillId="0" borderId="14" xfId="29" applyNumberFormat="1" applyFont="1" applyBorder="1" applyAlignment="1">
      <alignment horizontal="right" vertical="center" wrapText="1"/>
    </xf>
    <xf numFmtId="0" fontId="11" fillId="0" borderId="14" xfId="0" applyFont="1" applyFill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19" xfId="0" applyFont="1" applyFill="1" applyBorder="1" applyAlignment="1">
      <alignment horizontal="righ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12" fontId="6" fillId="0" borderId="12" xfId="0" applyNumberFormat="1" applyFont="1" applyBorder="1" applyAlignment="1">
      <alignment horizontal="center" vertical="center"/>
    </xf>
    <xf numFmtId="12" fontId="6" fillId="0" borderId="22" xfId="0" applyNumberFormat="1" applyFont="1" applyBorder="1" applyAlignment="1">
      <alignment horizontal="center" vertical="center"/>
    </xf>
    <xf numFmtId="165" fontId="4" fillId="0" borderId="0" xfId="29" applyNumberFormat="1" applyFont="1" applyBorder="1" applyAlignment="1">
      <alignment horizontal="right" vertical="center" wrapText="1"/>
    </xf>
    <xf numFmtId="165" fontId="4" fillId="0" borderId="19" xfId="29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textRotation="43"/>
    </xf>
    <xf numFmtId="0" fontId="41" fillId="0" borderId="16" xfId="44" applyFont="1" applyBorder="1" applyAlignment="1">
      <alignment horizontal="center"/>
    </xf>
    <xf numFmtId="0" fontId="41" fillId="0" borderId="17" xfId="44" applyFont="1" applyBorder="1" applyAlignment="1">
      <alignment horizontal="center"/>
    </xf>
    <xf numFmtId="0" fontId="41" fillId="0" borderId="18" xfId="44" applyFont="1" applyBorder="1" applyAlignment="1">
      <alignment horizontal="center"/>
    </xf>
    <xf numFmtId="0" fontId="41" fillId="0" borderId="25" xfId="44" applyFont="1" applyBorder="1" applyAlignment="1">
      <alignment horizontal="center"/>
    </xf>
    <xf numFmtId="0" fontId="41" fillId="0" borderId="24" xfId="44" applyFont="1" applyBorder="1" applyAlignment="1">
      <alignment horizontal="center"/>
    </xf>
    <xf numFmtId="0" fontId="41" fillId="0" borderId="26" xfId="44" applyFont="1" applyBorder="1" applyAlignment="1">
      <alignment horizontal="center"/>
    </xf>
    <xf numFmtId="0" fontId="5" fillId="0" borderId="15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right" wrapText="1"/>
    </xf>
    <xf numFmtId="0" fontId="4" fillId="0" borderId="19" xfId="0" applyFont="1" applyFill="1" applyBorder="1" applyAlignment="1">
      <alignment horizontal="right" wrapText="1"/>
    </xf>
    <xf numFmtId="0" fontId="47" fillId="0" borderId="0" xfId="0" applyFont="1" applyBorder="1" applyAlignment="1">
      <alignment horizontal="center" vertical="center" textRotation="180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5" fontId="4" fillId="0" borderId="14" xfId="29" quotePrefix="1" applyNumberFormat="1" applyFont="1" applyBorder="1" applyAlignment="1">
      <alignment horizontal="right" vertical="center" wrapText="1"/>
    </xf>
    <xf numFmtId="167" fontId="6" fillId="0" borderId="20" xfId="0" applyNumberFormat="1" applyFont="1" applyBorder="1" applyAlignment="1">
      <alignment horizontal="center"/>
    </xf>
    <xf numFmtId="0" fontId="47" fillId="0" borderId="23" xfId="0" applyFont="1" applyBorder="1" applyAlignment="1">
      <alignment horizontal="center" vertical="center" textRotation="180"/>
    </xf>
    <xf numFmtId="0" fontId="9" fillId="0" borderId="1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4" fillId="0" borderId="14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11" fillId="0" borderId="0" xfId="0" applyFont="1" applyAlignment="1">
      <alignment horizontal="center"/>
    </xf>
  </cellXfs>
  <cellStyles count="59">
    <cellStyle name="$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Comma 3" xfId="30"/>
    <cellStyle name="Comma 3 2" xfId="58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Milliers [0]_ANNQUIN" xfId="39"/>
    <cellStyle name="Milliers_ANNQUIN" xfId="40"/>
    <cellStyle name="Monétaire [0]_ANNQUIN" xfId="41"/>
    <cellStyle name="Monétaire_ANNQUIN" xfId="42"/>
    <cellStyle name="Neutral" xfId="43" builtinId="28" customBuiltin="1"/>
    <cellStyle name="Normal" xfId="0" builtinId="0"/>
    <cellStyle name="Normal 2" xfId="44"/>
    <cellStyle name="Normal 3" xfId="45"/>
    <cellStyle name="Normal 4" xfId="57"/>
    <cellStyle name="Normal_06 Jun  2006 Kabul pub" xfId="46"/>
    <cellStyle name="Note" xfId="47" builtinId="10" customBuiltin="1"/>
    <cellStyle name="Output" xfId="48" builtinId="21" customBuiltin="1"/>
    <cellStyle name="Percent" xfId="49" builtinId="5"/>
    <cellStyle name="Richard" xfId="50"/>
    <cellStyle name="ta" xfId="51"/>
    <cellStyle name="tabl" xfId="52"/>
    <cellStyle name="tableau" xfId="53"/>
    <cellStyle name="Title" xfId="54" builtinId="15" customBuiltin="1"/>
    <cellStyle name="Total" xfId="55" builtinId="25" customBuiltin="1"/>
    <cellStyle name="Warning Text" xfId="5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52219108204698E-2"/>
          <c:y val="5.7082452431289704E-2"/>
          <c:w val="0.86833325919005888"/>
          <c:h val="0.5031712473572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'Chart1&amp;2'!$E$68</c:f>
              <c:strCache>
                <c:ptCount val="1"/>
                <c:pt idx="0">
                  <c:v>1395 (2016-17)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'Chart1&amp;2'!$M$58:$T$63</c:f>
            </c:multiLvlStrRef>
          </c:cat>
          <c:val>
            <c:numRef>
              <c:f>'Chart1&amp;2'!$E$69:$E$80</c:f>
              <c:numCache>
                <c:formatCode>#,##0.0</c:formatCode>
                <c:ptCount val="12"/>
                <c:pt idx="0">
                  <c:v>3.5037093925349261</c:v>
                </c:pt>
                <c:pt idx="1">
                  <c:v>10.132705054210888</c:v>
                </c:pt>
                <c:pt idx="2">
                  <c:v>5.915605583080441</c:v>
                </c:pt>
                <c:pt idx="3">
                  <c:v>3.4129460568174563</c:v>
                </c:pt>
                <c:pt idx="4">
                  <c:v>4.251266098761719</c:v>
                </c:pt>
                <c:pt idx="5">
                  <c:v>3.2759095345952671</c:v>
                </c:pt>
                <c:pt idx="6">
                  <c:v>-9.8827291942593654E-2</c:v>
                </c:pt>
                <c:pt idx="7">
                  <c:v>-0.95040458027932928</c:v>
                </c:pt>
                <c:pt idx="8">
                  <c:v>0.26953062769983216</c:v>
                </c:pt>
                <c:pt idx="9">
                  <c:v>17.179216700239543</c:v>
                </c:pt>
                <c:pt idx="10">
                  <c:v>1.6175722344416332</c:v>
                </c:pt>
                <c:pt idx="11">
                  <c:v>6.7017067541491171</c:v>
                </c:pt>
              </c:numCache>
            </c:numRef>
          </c:val>
        </c:ser>
        <c:ser>
          <c:idx val="1"/>
          <c:order val="1"/>
          <c:tx>
            <c:strRef>
              <c:f>'Chart1&amp;2'!$F$68</c:f>
              <c:strCache>
                <c:ptCount val="1"/>
                <c:pt idx="0">
                  <c:v>1396 (2017-18)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'Chart1&amp;2'!$M$58:$T$63</c:f>
            </c:multiLvlStrRef>
          </c:cat>
          <c:val>
            <c:numRef>
              <c:f>'Chart1&amp;2'!$F$69:$F$80</c:f>
              <c:numCache>
                <c:formatCode>#,##0.0</c:formatCode>
                <c:ptCount val="12"/>
                <c:pt idx="0">
                  <c:v>2.9001935147362046</c:v>
                </c:pt>
                <c:pt idx="1">
                  <c:v>5.8583168432990718</c:v>
                </c:pt>
                <c:pt idx="2">
                  <c:v>3.1610936823178948</c:v>
                </c:pt>
                <c:pt idx="3">
                  <c:v>3.9397762822743543</c:v>
                </c:pt>
                <c:pt idx="4">
                  <c:v>2.7165687307227238</c:v>
                </c:pt>
                <c:pt idx="5">
                  <c:v>1.4031660247234123</c:v>
                </c:pt>
                <c:pt idx="6">
                  <c:v>4.4479320334519512</c:v>
                </c:pt>
                <c:pt idx="7">
                  <c:v>-2.6725527861193643</c:v>
                </c:pt>
                <c:pt idx="8">
                  <c:v>-3.6988493198919836</c:v>
                </c:pt>
                <c:pt idx="9">
                  <c:v>2.6168503816432542</c:v>
                </c:pt>
                <c:pt idx="10">
                  <c:v>0.6332290071110469</c:v>
                </c:pt>
                <c:pt idx="11">
                  <c:v>4.1969256202428529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26496"/>
        <c:axId val="115228032"/>
      </c:barChart>
      <c:catAx>
        <c:axId val="1152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522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28032"/>
        <c:scaling>
          <c:orientation val="minMax"/>
          <c:max val="30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5226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65314293340522"/>
          <c:y val="0.92315626508631099"/>
          <c:w val="0.70337841244421184"/>
          <c:h val="5.49682875264280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2010-11&amp;Rسالنامه احصائیوی افغانستان 1389</c:oddFooter>
    </c:headerFooter>
    <c:pageMargins b="1" l="0.75000000000000355" r="0.7500000000000035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18263558639328E-2"/>
          <c:y val="5.9382491675433691E-2"/>
          <c:w val="0.89378164363118484"/>
          <c:h val="0.50356352940766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'Chart1&amp;2'!$B$68</c:f>
              <c:strCache>
                <c:ptCount val="1"/>
                <c:pt idx="0">
                  <c:v>1395 (2016-17)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'Chart1&amp;2'!$B$69:$B$79</c:f>
              <c:numCache>
                <c:formatCode>#,##0.0</c:formatCode>
                <c:ptCount val="11"/>
                <c:pt idx="0">
                  <c:v>4.9328050813018498</c:v>
                </c:pt>
                <c:pt idx="1">
                  <c:v>6.5064404195593006</c:v>
                </c:pt>
                <c:pt idx="2">
                  <c:v>1.446051123215919</c:v>
                </c:pt>
                <c:pt idx="3">
                  <c:v>6.0941827641153079</c:v>
                </c:pt>
                <c:pt idx="4">
                  <c:v>2.1548824113249321</c:v>
                </c:pt>
                <c:pt idx="5">
                  <c:v>5.2655011381019801</c:v>
                </c:pt>
                <c:pt idx="6">
                  <c:v>6.9732499007880921</c:v>
                </c:pt>
                <c:pt idx="7">
                  <c:v>10.69003389692671</c:v>
                </c:pt>
                <c:pt idx="8">
                  <c:v>23.373443218803946</c:v>
                </c:pt>
                <c:pt idx="9">
                  <c:v>30.797162212929365</c:v>
                </c:pt>
                <c:pt idx="10">
                  <c:v>4.1243838298197666</c:v>
                </c:pt>
              </c:numCache>
            </c:numRef>
          </c:val>
        </c:ser>
        <c:ser>
          <c:idx val="1"/>
          <c:order val="1"/>
          <c:tx>
            <c:strRef>
              <c:f>'Chart1&amp;2'!$C$68</c:f>
              <c:strCache>
                <c:ptCount val="1"/>
                <c:pt idx="0">
                  <c:v>1396 (2017-18)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'Chart1&amp;2'!$C$69:$C$79</c:f>
              <c:numCache>
                <c:formatCode>#,##0.0</c:formatCode>
                <c:ptCount val="11"/>
                <c:pt idx="0">
                  <c:v>4.3815603138864789</c:v>
                </c:pt>
                <c:pt idx="1">
                  <c:v>5.9667653438974622</c:v>
                </c:pt>
                <c:pt idx="2">
                  <c:v>3.116335727701669</c:v>
                </c:pt>
                <c:pt idx="3">
                  <c:v>6.4410514050171619</c:v>
                </c:pt>
                <c:pt idx="4">
                  <c:v>3.3894930520240729</c:v>
                </c:pt>
                <c:pt idx="5">
                  <c:v>6.4864958075368184</c:v>
                </c:pt>
                <c:pt idx="6">
                  <c:v>7.3947807267400689</c:v>
                </c:pt>
                <c:pt idx="7">
                  <c:v>20.698777697209202</c:v>
                </c:pt>
                <c:pt idx="8">
                  <c:v>-0.22844307394440655</c:v>
                </c:pt>
                <c:pt idx="9">
                  <c:v>-8.9428988666963463</c:v>
                </c:pt>
                <c:pt idx="10">
                  <c:v>2.1647939364860314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69216"/>
        <c:axId val="98170752"/>
      </c:barChart>
      <c:catAx>
        <c:axId val="9816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98170752"/>
        <c:crosses val="autoZero"/>
        <c:auto val="1"/>
        <c:lblAlgn val="ctr"/>
        <c:lblOffset val="100"/>
        <c:noMultiLvlLbl val="0"/>
      </c:catAx>
      <c:valAx>
        <c:axId val="98170752"/>
        <c:scaling>
          <c:orientation val="minMax"/>
          <c:max val="35"/>
          <c:min val="-10"/>
        </c:scaling>
        <c:delete val="0"/>
        <c:axPos val="l"/>
        <c:majorGridlines>
          <c:spPr>
            <a:ln w="3175">
              <a:solidFill>
                <a:sysClr val="windowText" lastClr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816921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01618238314407"/>
          <c:y val="0.92399149631236865"/>
          <c:w val="0.71303077214358812"/>
          <c:h val="6.65083135391921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Graph - 4: Monthly Overall National CPI </a:t>
            </a:r>
          </a:p>
        </c:rich>
      </c:tx>
      <c:layout>
        <c:manualLayout>
          <c:xMode val="edge"/>
          <c:yMode val="edge"/>
          <c:x val="0.36139669311764444"/>
          <c:y val="0.14296930275020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96963324767512E-2"/>
          <c:y val="0.2270273266302347"/>
          <c:w val="0.90979846278223053"/>
          <c:h val="0.43783841564402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'Chart3&amp;4'!$B$59</c:f>
              <c:strCache>
                <c:ptCount val="1"/>
                <c:pt idx="0">
                  <c:v>Overall Index   شاخص عمو می/ ټولیز شاخص 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'Chart3&amp;4'!$C$59:$O$59</c:f>
              <c:numCache>
                <c:formatCode>0.0</c:formatCode>
                <c:ptCount val="13"/>
                <c:pt idx="0">
                  <c:v>111.52665118677466</c:v>
                </c:pt>
                <c:pt idx="1">
                  <c:v>111.43847009574827</c:v>
                </c:pt>
                <c:pt idx="2">
                  <c:v>111.96992047567829</c:v>
                </c:pt>
                <c:pt idx="3">
                  <c:v>112.50985104011477</c:v>
                </c:pt>
                <c:pt idx="4">
                  <c:v>110.98190387982432</c:v>
                </c:pt>
                <c:pt idx="5">
                  <c:v>110.6542921800603</c:v>
                </c:pt>
                <c:pt idx="6">
                  <c:v>110.91753903856025</c:v>
                </c:pt>
                <c:pt idx="7">
                  <c:v>111.36109440315229</c:v>
                </c:pt>
                <c:pt idx="8">
                  <c:v>111.74749090247417</c:v>
                </c:pt>
                <c:pt idx="9">
                  <c:v>112.3147951173285</c:v>
                </c:pt>
                <c:pt idx="10">
                  <c:v>112.82956759213518</c:v>
                </c:pt>
                <c:pt idx="11">
                  <c:v>112.20390322930078</c:v>
                </c:pt>
                <c:pt idx="12">
                  <c:v>111.73204933863958</c:v>
                </c:pt>
              </c:numCache>
            </c:numRef>
          </c:val>
        </c:ser>
        <c:ser>
          <c:idx val="1"/>
          <c:order val="1"/>
          <c:tx>
            <c:strRef>
              <c:f>'Chart3&amp;4'!$B$60</c:f>
              <c:strCache>
                <c:ptCount val="1"/>
                <c:pt idx="0">
                  <c:v>Food Items موادغذایی/ خوراکی توکی  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'Chart3&amp;4'!$C$60:$O$60</c:f>
              <c:numCache>
                <c:formatCode>0.0</c:formatCode>
                <c:ptCount val="13"/>
                <c:pt idx="0">
                  <c:v>115.61943134955003</c:v>
                </c:pt>
                <c:pt idx="1">
                  <c:v>115.52477033830358</c:v>
                </c:pt>
                <c:pt idx="2">
                  <c:v>116.33944732676353</c:v>
                </c:pt>
                <c:pt idx="3">
                  <c:v>117.15350561109153</c:v>
                </c:pt>
                <c:pt idx="4">
                  <c:v>114.63345289444122</c:v>
                </c:pt>
                <c:pt idx="5">
                  <c:v>113.3439391360432</c:v>
                </c:pt>
                <c:pt idx="6">
                  <c:v>113.20861124628104</c:v>
                </c:pt>
                <c:pt idx="7">
                  <c:v>113.58403959890501</c:v>
                </c:pt>
                <c:pt idx="8">
                  <c:v>114.01913620872627</c:v>
                </c:pt>
                <c:pt idx="9">
                  <c:v>114.75552868709869</c:v>
                </c:pt>
                <c:pt idx="10">
                  <c:v>115.45638917494237</c:v>
                </c:pt>
                <c:pt idx="11">
                  <c:v>114.35711864573427</c:v>
                </c:pt>
                <c:pt idx="12">
                  <c:v>113.7427634702015</c:v>
                </c:pt>
              </c:numCache>
            </c:numRef>
          </c:val>
        </c:ser>
        <c:ser>
          <c:idx val="2"/>
          <c:order val="2"/>
          <c:tx>
            <c:strRef>
              <c:f>'Chart3&amp;4'!$B$61</c:f>
              <c:strCache>
                <c:ptCount val="1"/>
                <c:pt idx="0">
                  <c:v>    Non-food Items موادغیرغذایی/ غیر خوراکی توکی 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'Chart3&amp;4'!$C$61:$O$61</c:f>
              <c:numCache>
                <c:formatCode>0.0</c:formatCode>
                <c:ptCount val="13"/>
                <c:pt idx="0">
                  <c:v>107.78231737098375</c:v>
                </c:pt>
                <c:pt idx="1">
                  <c:v>107.70006452028272</c:v>
                </c:pt>
                <c:pt idx="2">
                  <c:v>107.972401308553</c:v>
                </c:pt>
                <c:pt idx="3">
                  <c:v>108.26154251939286</c:v>
                </c:pt>
                <c:pt idx="4">
                  <c:v>107.64123618899571</c:v>
                </c:pt>
                <c:pt idx="5">
                  <c:v>108.19363325158355</c:v>
                </c:pt>
                <c:pt idx="6">
                  <c:v>108.82152146600382</c:v>
                </c:pt>
                <c:pt idx="7">
                  <c:v>109.32740372442733</c:v>
                </c:pt>
                <c:pt idx="8">
                  <c:v>109.66924628649303</c:v>
                </c:pt>
                <c:pt idx="9">
                  <c:v>110.08185787732067</c:v>
                </c:pt>
                <c:pt idx="10">
                  <c:v>110.42638528344143</c:v>
                </c:pt>
                <c:pt idx="11">
                  <c:v>110.23400575721986</c:v>
                </c:pt>
                <c:pt idx="12">
                  <c:v>109.89252104313731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1104"/>
        <c:axId val="99072640"/>
      </c:barChart>
      <c:catAx>
        <c:axId val="99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-2580000" vert="horz"/>
          <a:lstStyle/>
          <a:p>
            <a:pPr>
              <a:defRPr sz="10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072640"/>
        <c:crossesAt val="-10"/>
        <c:auto val="1"/>
        <c:lblAlgn val="ctr"/>
        <c:lblOffset val="100"/>
        <c:tickLblSkip val="1"/>
        <c:tickMarkSkip val="1"/>
        <c:noMultiLvlLbl val="0"/>
      </c:catAx>
      <c:valAx>
        <c:axId val="99072640"/>
        <c:scaling>
          <c:orientation val="minMax"/>
          <c:max val="120"/>
          <c:min val="100"/>
        </c:scaling>
        <c:delete val="0"/>
        <c:axPos val="l"/>
        <c:majorGridlines>
          <c:spPr>
            <a:ln w="3175">
              <a:solidFill>
                <a:sysClr val="windowText" lastClr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071104"/>
        <c:crosses val="autoZero"/>
        <c:crossBetween val="between"/>
        <c:majorUnit val="5"/>
      </c:valAx>
      <c:spPr>
        <a:noFill/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45914396887159"/>
          <c:y val="0.91847826086956519"/>
          <c:w val="0.80836575875486349"/>
          <c:h val="6.52173913043478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8851022395321E-2"/>
          <c:y val="0.24702494540992287"/>
          <c:w val="0.9093800714053879"/>
          <c:h val="0.3887727214613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'Chart3&amp;4'!$B$56</c:f>
              <c:strCache>
                <c:ptCount val="1"/>
                <c:pt idx="0">
                  <c:v>1396 (2017-18)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'Chart3&amp;4'!$D$49:$X$49</c:f>
              <c:strCache>
                <c:ptCount val="21"/>
                <c:pt idx="0">
                  <c:v>Herat  هرات</c:v>
                </c:pt>
                <c:pt idx="1">
                  <c:v>Helmand   هلمند </c:v>
                </c:pt>
                <c:pt idx="2">
                  <c:v>Faryab  فاریاب</c:v>
                </c:pt>
                <c:pt idx="3">
                  <c:v>Jowizjan  جوزجان</c:v>
                </c:pt>
                <c:pt idx="4">
                  <c:v>Kandahar  کندهار</c:v>
                </c:pt>
                <c:pt idx="5">
                  <c:v>Ghor غور</c:v>
                </c:pt>
                <c:pt idx="6">
                  <c:v> سرپل  Sare pul </c:v>
                </c:pt>
                <c:pt idx="7">
                  <c:v> Balkh  بلخ </c:v>
                </c:pt>
                <c:pt idx="8">
                  <c:v> Kundoz کندز</c:v>
                </c:pt>
                <c:pt idx="9">
                  <c:v> Takhar  تخار</c:v>
                </c:pt>
                <c:pt idx="10">
                  <c:v>Badakhshan  بدخشان </c:v>
                </c:pt>
                <c:pt idx="11">
                  <c:v>Khost  خوست</c:v>
                </c:pt>
                <c:pt idx="12">
                  <c:v>Paktya  پکتیا</c:v>
                </c:pt>
                <c:pt idx="13">
                  <c:v>Ghazni غزنی</c:v>
                </c:pt>
                <c:pt idx="14">
                  <c:v>Bamyan  بامیان</c:v>
                </c:pt>
                <c:pt idx="15">
                  <c:v>Baghlan  بغلان</c:v>
                </c:pt>
                <c:pt idx="16">
                  <c:v>Nangarhar ننگرهار </c:v>
                </c:pt>
                <c:pt idx="17">
                  <c:v>Parwan  پروان</c:v>
                </c:pt>
                <c:pt idx="18">
                  <c:v>Kapisa  کاپیسا</c:v>
                </c:pt>
                <c:pt idx="19">
                  <c:v>Kabul  کابل</c:v>
                </c:pt>
                <c:pt idx="20">
                  <c:v>Country کشور هیواد </c:v>
                </c:pt>
              </c:strCache>
            </c:strRef>
          </c:cat>
          <c:val>
            <c:numRef>
              <c:f>'Chart3&amp;4'!$D$56:$X$56</c:f>
              <c:numCache>
                <c:formatCode>0.00</c:formatCode>
                <c:ptCount val="21"/>
                <c:pt idx="0">
                  <c:v>4.786251439507172</c:v>
                </c:pt>
                <c:pt idx="1">
                  <c:v>4.9857296196789358</c:v>
                </c:pt>
                <c:pt idx="2">
                  <c:v>1.6141893818204078</c:v>
                </c:pt>
                <c:pt idx="3">
                  <c:v>2.8440326124510307</c:v>
                </c:pt>
                <c:pt idx="4">
                  <c:v>7.0126738161390811</c:v>
                </c:pt>
                <c:pt idx="5">
                  <c:v>3.9870358395269312</c:v>
                </c:pt>
                <c:pt idx="6">
                  <c:v>4.1242320467704596</c:v>
                </c:pt>
                <c:pt idx="7">
                  <c:v>7.307519577782684</c:v>
                </c:pt>
                <c:pt idx="8">
                  <c:v>1.5070040469832291</c:v>
                </c:pt>
                <c:pt idx="9">
                  <c:v>3.1831732083410724</c:v>
                </c:pt>
                <c:pt idx="10">
                  <c:v>4.3493681732000633</c:v>
                </c:pt>
                <c:pt idx="11">
                  <c:v>6.8905746662399903</c:v>
                </c:pt>
                <c:pt idx="12">
                  <c:v>5.3624020339028355</c:v>
                </c:pt>
                <c:pt idx="13">
                  <c:v>4.6053964544400916</c:v>
                </c:pt>
                <c:pt idx="14">
                  <c:v>4.0410861794043518</c:v>
                </c:pt>
                <c:pt idx="15">
                  <c:v>1.7174194286689426</c:v>
                </c:pt>
                <c:pt idx="16">
                  <c:v>4.5981843203833028</c:v>
                </c:pt>
                <c:pt idx="17">
                  <c:v>3.4050910210013496</c:v>
                </c:pt>
                <c:pt idx="18">
                  <c:v>3.1726157418185519</c:v>
                </c:pt>
                <c:pt idx="19">
                  <c:v>4.5608132619360919</c:v>
                </c:pt>
                <c:pt idx="20">
                  <c:v>4.3815603138864789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9089792"/>
        <c:axId val="100406400"/>
      </c:barChart>
      <c:catAx>
        <c:axId val="9908979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00406400"/>
        <c:crosses val="autoZero"/>
        <c:auto val="0"/>
        <c:lblAlgn val="ctr"/>
        <c:lblOffset val="100"/>
        <c:noMultiLvlLbl val="0"/>
      </c:catAx>
      <c:valAx>
        <c:axId val="100406400"/>
        <c:scaling>
          <c:orientation val="minMax"/>
          <c:max val="9"/>
          <c:min val="0"/>
        </c:scaling>
        <c:delete val="0"/>
        <c:axPos val="l"/>
        <c:majorGridlines>
          <c:spPr>
            <a:ln cap="flat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089792"/>
        <c:crosses val="autoZero"/>
        <c:crossBetween val="between"/>
        <c:majorUnit val="3"/>
      </c:valAx>
      <c:spPr>
        <a:solidFill>
          <a:srgbClr val="FFFFFF"/>
        </a:solidFill>
        <a:ln w="3175">
          <a:solidFill>
            <a:sysClr val="windowText" lastClr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0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1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24</xdr:row>
      <xdr:rowOff>0</xdr:rowOff>
    </xdr:from>
    <xdr:to>
      <xdr:col>135</xdr:col>
      <xdr:colOff>19050</xdr:colOff>
      <xdr:row>24</xdr:row>
      <xdr:rowOff>19050</xdr:rowOff>
    </xdr:to>
    <xdr:pic>
      <xdr:nvPicPr>
        <xdr:cNvPr id="265132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3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4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24</xdr:row>
      <xdr:rowOff>0</xdr:rowOff>
    </xdr:from>
    <xdr:to>
      <xdr:col>135</xdr:col>
      <xdr:colOff>19050</xdr:colOff>
      <xdr:row>24</xdr:row>
      <xdr:rowOff>19050</xdr:rowOff>
    </xdr:to>
    <xdr:pic>
      <xdr:nvPicPr>
        <xdr:cNvPr id="265135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6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7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24</xdr:row>
      <xdr:rowOff>0</xdr:rowOff>
    </xdr:from>
    <xdr:to>
      <xdr:col>135</xdr:col>
      <xdr:colOff>19050</xdr:colOff>
      <xdr:row>24</xdr:row>
      <xdr:rowOff>19050</xdr:rowOff>
    </xdr:to>
    <xdr:pic>
      <xdr:nvPicPr>
        <xdr:cNvPr id="265138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0</xdr:colOff>
      <xdr:row>9</xdr:row>
      <xdr:rowOff>0</xdr:rowOff>
    </xdr:from>
    <xdr:to>
      <xdr:col>133</xdr:col>
      <xdr:colOff>9525</xdr:colOff>
      <xdr:row>9</xdr:row>
      <xdr:rowOff>9525</xdr:rowOff>
    </xdr:to>
    <xdr:pic>
      <xdr:nvPicPr>
        <xdr:cNvPr id="265529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1924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133</xdr:col>
      <xdr:colOff>0</xdr:colOff>
      <xdr:row>9</xdr:row>
      <xdr:rowOff>0</xdr:rowOff>
    </xdr:from>
    <xdr:to>
      <xdr:col>133</xdr:col>
      <xdr:colOff>9525</xdr:colOff>
      <xdr:row>9</xdr:row>
      <xdr:rowOff>19050</xdr:rowOff>
    </xdr:to>
    <xdr:pic>
      <xdr:nvPicPr>
        <xdr:cNvPr id="265530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1924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133</xdr:col>
      <xdr:colOff>0</xdr:colOff>
      <xdr:row>23</xdr:row>
      <xdr:rowOff>0</xdr:rowOff>
    </xdr:from>
    <xdr:to>
      <xdr:col>133</xdr:col>
      <xdr:colOff>19050</xdr:colOff>
      <xdr:row>23</xdr:row>
      <xdr:rowOff>19050</xdr:rowOff>
    </xdr:to>
    <xdr:pic>
      <xdr:nvPicPr>
        <xdr:cNvPr id="265531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528637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0</xdr:rowOff>
    </xdr:from>
    <xdr:to>
      <xdr:col>17</xdr:col>
      <xdr:colOff>152400</xdr:colOff>
      <xdr:row>44</xdr:row>
      <xdr:rowOff>123825</xdr:rowOff>
    </xdr:to>
    <xdr:graphicFrame macro="">
      <xdr:nvGraphicFramePr>
        <xdr:cNvPr id="967997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</xdr:row>
      <xdr:rowOff>47625</xdr:rowOff>
    </xdr:from>
    <xdr:to>
      <xdr:col>17</xdr:col>
      <xdr:colOff>200025</xdr:colOff>
      <xdr:row>21</xdr:row>
      <xdr:rowOff>9525</xdr:rowOff>
    </xdr:to>
    <xdr:graphicFrame macro="">
      <xdr:nvGraphicFramePr>
        <xdr:cNvPr id="967998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554750</xdr:colOff>
      <xdr:row>13</xdr:row>
      <xdr:rowOff>134007</xdr:rowOff>
    </xdr:from>
    <xdr:to>
      <xdr:col>0</xdr:col>
      <xdr:colOff>922940</xdr:colOff>
      <xdr:row>19</xdr:row>
      <xdr:rowOff>115286</xdr:rowOff>
    </xdr:to>
    <xdr:sp macro="" textlink="">
      <xdr:nvSpPr>
        <xdr:cNvPr id="399827" name="Text Box 515"/>
        <xdr:cNvSpPr txBox="1">
          <a:spLocks noChangeArrowheads="1"/>
        </xdr:cNvSpPr>
      </xdr:nvSpPr>
      <xdr:spPr bwMode="auto">
        <a:xfrm>
          <a:off x="554750" y="3020082"/>
          <a:ext cx="368190" cy="12957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b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شاخص عمومی - تولیز شاخص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Overall Index</a:t>
          </a:r>
        </a:p>
      </xdr:txBody>
    </xdr:sp>
    <xdr:clientData/>
  </xdr:twoCellAnchor>
  <xdr:twoCellAnchor>
    <xdr:from>
      <xdr:col>1</xdr:col>
      <xdr:colOff>143531</xdr:colOff>
      <xdr:row>13</xdr:row>
      <xdr:rowOff>131378</xdr:rowOff>
    </xdr:from>
    <xdr:to>
      <xdr:col>2</xdr:col>
      <xdr:colOff>123825</xdr:colOff>
      <xdr:row>20</xdr:row>
      <xdr:rowOff>38100</xdr:rowOff>
    </xdr:to>
    <xdr:sp macro="" textlink="">
      <xdr:nvSpPr>
        <xdr:cNvPr id="399828" name="Text Box 516"/>
        <xdr:cNvSpPr txBox="1">
          <a:spLocks noChangeArrowheads="1"/>
        </xdr:cNvSpPr>
      </xdr:nvSpPr>
      <xdr:spPr bwMode="auto">
        <a:xfrm>
          <a:off x="1105556" y="3017453"/>
          <a:ext cx="456544" cy="144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 مواد غذایی - خوراکی توکی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Food Items            </a:t>
          </a:r>
        </a:p>
      </xdr:txBody>
    </xdr:sp>
    <xdr:clientData/>
  </xdr:twoCellAnchor>
  <xdr:twoCellAnchor>
    <xdr:from>
      <xdr:col>2</xdr:col>
      <xdr:colOff>305130</xdr:colOff>
      <xdr:row>13</xdr:row>
      <xdr:rowOff>150100</xdr:rowOff>
    </xdr:from>
    <xdr:to>
      <xdr:col>3</xdr:col>
      <xdr:colOff>236485</xdr:colOff>
      <xdr:row>16</xdr:row>
      <xdr:rowOff>75214</xdr:rowOff>
    </xdr:to>
    <xdr:sp macro="" textlink="">
      <xdr:nvSpPr>
        <xdr:cNvPr id="399829" name="Text Box 517"/>
        <xdr:cNvSpPr txBox="1">
          <a:spLocks noChangeArrowheads="1"/>
        </xdr:cNvSpPr>
      </xdr:nvSpPr>
      <xdr:spPr bwMode="auto">
        <a:xfrm>
          <a:off x="1743405" y="3036175"/>
          <a:ext cx="379030" cy="582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en-US" sz="900" b="0" i="0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</a:t>
          </a: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غله جات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Creals</a:t>
          </a:r>
        </a:p>
      </xdr:txBody>
    </xdr:sp>
    <xdr:clientData/>
  </xdr:twoCellAnchor>
  <xdr:twoCellAnchor>
    <xdr:from>
      <xdr:col>3</xdr:col>
      <xdr:colOff>401036</xdr:colOff>
      <xdr:row>13</xdr:row>
      <xdr:rowOff>136962</xdr:rowOff>
    </xdr:from>
    <xdr:to>
      <xdr:col>4</xdr:col>
      <xdr:colOff>285751</xdr:colOff>
      <xdr:row>16</xdr:row>
      <xdr:rowOff>184587</xdr:rowOff>
    </xdr:to>
    <xdr:sp macro="" textlink="">
      <xdr:nvSpPr>
        <xdr:cNvPr id="399830" name="Text Box 518"/>
        <xdr:cNvSpPr txBox="1">
          <a:spLocks noChangeArrowheads="1"/>
        </xdr:cNvSpPr>
      </xdr:nvSpPr>
      <xdr:spPr bwMode="auto">
        <a:xfrm>
          <a:off x="2286986" y="3023037"/>
          <a:ext cx="33239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گوشت - غوښه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Meat</a:t>
          </a:r>
        </a:p>
      </xdr:txBody>
    </xdr:sp>
    <xdr:clientData/>
  </xdr:twoCellAnchor>
  <xdr:twoCellAnchor>
    <xdr:from>
      <xdr:col>4</xdr:col>
      <xdr:colOff>483804</xdr:colOff>
      <xdr:row>13</xdr:row>
      <xdr:rowOff>146488</xdr:rowOff>
    </xdr:from>
    <xdr:to>
      <xdr:col>5</xdr:col>
      <xdr:colOff>126453</xdr:colOff>
      <xdr:row>16</xdr:row>
      <xdr:rowOff>140903</xdr:rowOff>
    </xdr:to>
    <xdr:sp macro="" textlink="">
      <xdr:nvSpPr>
        <xdr:cNvPr id="399831" name="Text Box 519"/>
        <xdr:cNvSpPr txBox="1">
          <a:spLocks noChangeArrowheads="1"/>
        </xdr:cNvSpPr>
      </xdr:nvSpPr>
      <xdr:spPr bwMode="auto">
        <a:xfrm>
          <a:off x="2817429" y="3032563"/>
          <a:ext cx="318924" cy="651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لبنیات            </a:t>
          </a:r>
          <a:endParaRPr lang="en-US" sz="900" b="0" i="0" strike="noStrike">
            <a:solidFill>
              <a:sysClr val="windowText" lastClr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Dairy</a:t>
          </a:r>
        </a:p>
      </xdr:txBody>
    </xdr:sp>
    <xdr:clientData/>
  </xdr:twoCellAnchor>
  <xdr:twoCellAnchor>
    <xdr:from>
      <xdr:col>5</xdr:col>
      <xdr:colOff>382643</xdr:colOff>
      <xdr:row>13</xdr:row>
      <xdr:rowOff>133350</xdr:rowOff>
    </xdr:from>
    <xdr:to>
      <xdr:col>5</xdr:col>
      <xdr:colOff>744593</xdr:colOff>
      <xdr:row>16</xdr:row>
      <xdr:rowOff>210206</xdr:rowOff>
    </xdr:to>
    <xdr:sp macro="" textlink="">
      <xdr:nvSpPr>
        <xdr:cNvPr id="399832" name="Text Box 520"/>
        <xdr:cNvSpPr txBox="1">
          <a:spLocks noChangeArrowheads="1"/>
        </xdr:cNvSpPr>
      </xdr:nvSpPr>
      <xdr:spPr bwMode="auto">
        <a:xfrm>
          <a:off x="3392543" y="3019425"/>
          <a:ext cx="361950" cy="734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روغن - غوړی 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Oils and fats</a:t>
          </a:r>
        </a:p>
      </xdr:txBody>
    </xdr:sp>
    <xdr:clientData/>
  </xdr:twoCellAnchor>
  <xdr:twoCellAnchor>
    <xdr:from>
      <xdr:col>5</xdr:col>
      <xdr:colOff>901262</xdr:colOff>
      <xdr:row>13</xdr:row>
      <xdr:rowOff>130394</xdr:rowOff>
    </xdr:from>
    <xdr:to>
      <xdr:col>7</xdr:col>
      <xdr:colOff>228600</xdr:colOff>
      <xdr:row>18</xdr:row>
      <xdr:rowOff>142875</xdr:rowOff>
    </xdr:to>
    <xdr:sp macro="" textlink="">
      <xdr:nvSpPr>
        <xdr:cNvPr id="399833" name="Text Box 521"/>
        <xdr:cNvSpPr txBox="1">
          <a:spLocks noChangeArrowheads="1"/>
        </xdr:cNvSpPr>
      </xdr:nvSpPr>
      <xdr:spPr bwMode="auto">
        <a:xfrm>
          <a:off x="3911162" y="3016469"/>
          <a:ext cx="527488" cy="1107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10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میوه جات - میوی</a:t>
          </a:r>
        </a:p>
        <a:p>
          <a:pPr algn="r" rtl="0">
            <a:defRPr sz="1000"/>
          </a:pPr>
          <a:r>
            <a:rPr lang="en-US" sz="10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Fruits</a:t>
          </a:r>
        </a:p>
      </xdr:txBody>
    </xdr:sp>
    <xdr:clientData/>
  </xdr:twoCellAnchor>
  <xdr:twoCellAnchor>
    <xdr:from>
      <xdr:col>8</xdr:col>
      <xdr:colOff>14780</xdr:colOff>
      <xdr:row>13</xdr:row>
      <xdr:rowOff>142875</xdr:rowOff>
    </xdr:from>
    <xdr:to>
      <xdr:col>9</xdr:col>
      <xdr:colOff>121526</xdr:colOff>
      <xdr:row>16</xdr:row>
      <xdr:rowOff>190500</xdr:rowOff>
    </xdr:to>
    <xdr:sp macro="" textlink="">
      <xdr:nvSpPr>
        <xdr:cNvPr id="399834" name="Text Box 522"/>
        <xdr:cNvSpPr txBox="1">
          <a:spLocks noChangeArrowheads="1"/>
        </xdr:cNvSpPr>
      </xdr:nvSpPr>
      <xdr:spPr bwMode="auto">
        <a:xfrm>
          <a:off x="4472480" y="3028950"/>
          <a:ext cx="354396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سبزیجات - سابه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Vegetables </a:t>
          </a:r>
        </a:p>
      </xdr:txBody>
    </xdr:sp>
    <xdr:clientData/>
  </xdr:twoCellAnchor>
  <xdr:twoCellAnchor>
    <xdr:from>
      <xdr:col>10</xdr:col>
      <xdr:colOff>99519</xdr:colOff>
      <xdr:row>13</xdr:row>
      <xdr:rowOff>136306</xdr:rowOff>
    </xdr:from>
    <xdr:to>
      <xdr:col>12</xdr:col>
      <xdr:colOff>11824</xdr:colOff>
      <xdr:row>19</xdr:row>
      <xdr:rowOff>145831</xdr:rowOff>
    </xdr:to>
    <xdr:sp macro="" textlink="">
      <xdr:nvSpPr>
        <xdr:cNvPr id="399835" name="Text Box 523"/>
        <xdr:cNvSpPr txBox="1">
          <a:spLocks noChangeArrowheads="1"/>
        </xdr:cNvSpPr>
      </xdr:nvSpPr>
      <xdr:spPr bwMode="auto">
        <a:xfrm>
          <a:off x="5052519" y="3022381"/>
          <a:ext cx="369505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شکر وشیرینی - شکره او خواږه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Sugar  and sweets</a:t>
          </a:r>
        </a:p>
      </xdr:txBody>
    </xdr:sp>
    <xdr:clientData/>
  </xdr:twoCellAnchor>
  <xdr:twoCellAnchor>
    <xdr:from>
      <xdr:col>12</xdr:col>
      <xdr:colOff>186887</xdr:colOff>
      <xdr:row>13</xdr:row>
      <xdr:rowOff>130394</xdr:rowOff>
    </xdr:from>
    <xdr:to>
      <xdr:col>14</xdr:col>
      <xdr:colOff>120212</xdr:colOff>
      <xdr:row>17</xdr:row>
      <xdr:rowOff>25619</xdr:rowOff>
    </xdr:to>
    <xdr:sp macro="" textlink="">
      <xdr:nvSpPr>
        <xdr:cNvPr id="399836" name="Text Box 524"/>
        <xdr:cNvSpPr txBox="1">
          <a:spLocks noChangeArrowheads="1"/>
        </xdr:cNvSpPr>
      </xdr:nvSpPr>
      <xdr:spPr bwMode="auto">
        <a:xfrm>
          <a:off x="5597087" y="3016469"/>
          <a:ext cx="4095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مصالح جات       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Spices</a:t>
          </a:r>
        </a:p>
      </xdr:txBody>
    </xdr:sp>
    <xdr:clientData/>
  </xdr:twoCellAnchor>
  <xdr:twoCellAnchor>
    <xdr:from>
      <xdr:col>14</xdr:col>
      <xdr:colOff>209550</xdr:colOff>
      <xdr:row>13</xdr:row>
      <xdr:rowOff>133350</xdr:rowOff>
    </xdr:from>
    <xdr:to>
      <xdr:col>16</xdr:col>
      <xdr:colOff>152399</xdr:colOff>
      <xdr:row>21</xdr:row>
      <xdr:rowOff>66675</xdr:rowOff>
    </xdr:to>
    <xdr:sp macro="" textlink="">
      <xdr:nvSpPr>
        <xdr:cNvPr id="399837" name="Text Box 525"/>
        <xdr:cNvSpPr txBox="1">
          <a:spLocks noChangeArrowheads="1"/>
        </xdr:cNvSpPr>
      </xdr:nvSpPr>
      <xdr:spPr bwMode="auto">
        <a:xfrm>
          <a:off x="6096000" y="3019425"/>
          <a:ext cx="438149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مشروبات غیرالکولی - غیرالکولی مشروباب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Non-alcoholic beverages</a:t>
          </a:r>
        </a:p>
      </xdr:txBody>
    </xdr:sp>
    <xdr:clientData/>
  </xdr:twoCellAnchor>
  <xdr:twoCellAnchor>
    <xdr:from>
      <xdr:col>1</xdr:col>
      <xdr:colOff>116271</xdr:colOff>
      <xdr:row>35</xdr:row>
      <xdr:rowOff>132694</xdr:rowOff>
    </xdr:from>
    <xdr:to>
      <xdr:col>2</xdr:col>
      <xdr:colOff>12481</xdr:colOff>
      <xdr:row>41</xdr:row>
      <xdr:rowOff>56494</xdr:rowOff>
    </xdr:to>
    <xdr:sp macro="" textlink="">
      <xdr:nvSpPr>
        <xdr:cNvPr id="399838" name="Text Box 526"/>
        <xdr:cNvSpPr txBox="1">
          <a:spLocks noChangeArrowheads="1"/>
        </xdr:cNvSpPr>
      </xdr:nvSpPr>
      <xdr:spPr bwMode="auto">
        <a:xfrm>
          <a:off x="1078296" y="7924144"/>
          <a:ext cx="372460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دخانیات - سګرت او تنباکو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Cigarettes and tobacco</a:t>
          </a:r>
        </a:p>
      </xdr:txBody>
    </xdr:sp>
    <xdr:clientData/>
  </xdr:twoCellAnchor>
  <xdr:twoCellAnchor>
    <xdr:from>
      <xdr:col>0</xdr:col>
      <xdr:colOff>606644</xdr:colOff>
      <xdr:row>35</xdr:row>
      <xdr:rowOff>130394</xdr:rowOff>
    </xdr:from>
    <xdr:to>
      <xdr:col>1</xdr:col>
      <xdr:colOff>35144</xdr:colOff>
      <xdr:row>43</xdr:row>
      <xdr:rowOff>0</xdr:rowOff>
    </xdr:to>
    <xdr:sp macro="" textlink="">
      <xdr:nvSpPr>
        <xdr:cNvPr id="399839" name="Text Box 528"/>
        <xdr:cNvSpPr txBox="1">
          <a:spLocks noChangeArrowheads="1"/>
        </xdr:cNvSpPr>
      </xdr:nvSpPr>
      <xdr:spPr bwMode="auto">
        <a:xfrm>
          <a:off x="606644" y="7921844"/>
          <a:ext cx="390525" cy="1622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مواد غیر غذایی - غیر خوراکی توکی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Non-Food items</a:t>
          </a:r>
        </a:p>
      </xdr:txBody>
    </xdr:sp>
    <xdr:clientData/>
  </xdr:twoCellAnchor>
  <xdr:twoCellAnchor>
    <xdr:from>
      <xdr:col>2</xdr:col>
      <xdr:colOff>137948</xdr:colOff>
      <xdr:row>35</xdr:row>
      <xdr:rowOff>132037</xdr:rowOff>
    </xdr:from>
    <xdr:to>
      <xdr:col>3</xdr:col>
      <xdr:colOff>80798</xdr:colOff>
      <xdr:row>39</xdr:row>
      <xdr:rowOff>17737</xdr:rowOff>
    </xdr:to>
    <xdr:sp macro="" textlink="">
      <xdr:nvSpPr>
        <xdr:cNvPr id="399840" name="Text Box 529"/>
        <xdr:cNvSpPr txBox="1">
          <a:spLocks noChangeArrowheads="1"/>
        </xdr:cNvSpPr>
      </xdr:nvSpPr>
      <xdr:spPr bwMode="auto">
        <a:xfrm>
          <a:off x="1576223" y="7923487"/>
          <a:ext cx="3905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لبسه باب  - جامی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Clothing</a:t>
          </a:r>
        </a:p>
      </xdr:txBody>
    </xdr:sp>
    <xdr:clientData/>
  </xdr:twoCellAnchor>
  <xdr:twoCellAnchor>
    <xdr:from>
      <xdr:col>3</xdr:col>
      <xdr:colOff>188529</xdr:colOff>
      <xdr:row>35</xdr:row>
      <xdr:rowOff>128423</xdr:rowOff>
    </xdr:from>
    <xdr:to>
      <xdr:col>4</xdr:col>
      <xdr:colOff>150101</xdr:colOff>
      <xdr:row>39</xdr:row>
      <xdr:rowOff>90323</xdr:rowOff>
    </xdr:to>
    <xdr:sp macro="" textlink="">
      <xdr:nvSpPr>
        <xdr:cNvPr id="399841" name="Text Box 530"/>
        <xdr:cNvSpPr txBox="1">
          <a:spLocks noChangeArrowheads="1"/>
        </xdr:cNvSpPr>
      </xdr:nvSpPr>
      <xdr:spPr bwMode="auto">
        <a:xfrm>
          <a:off x="2074479" y="7919873"/>
          <a:ext cx="409247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سرپناه  - جونګړه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Housing</a:t>
          </a:r>
        </a:p>
      </xdr:txBody>
    </xdr:sp>
    <xdr:clientData/>
  </xdr:twoCellAnchor>
  <xdr:twoCellAnchor>
    <xdr:from>
      <xdr:col>8</xdr:col>
      <xdr:colOff>95250</xdr:colOff>
      <xdr:row>35</xdr:row>
      <xdr:rowOff>125467</xdr:rowOff>
    </xdr:from>
    <xdr:to>
      <xdr:col>10</xdr:col>
      <xdr:colOff>657</xdr:colOff>
      <xdr:row>43</xdr:row>
      <xdr:rowOff>77842</xdr:rowOff>
    </xdr:to>
    <xdr:sp macro="" textlink="">
      <xdr:nvSpPr>
        <xdr:cNvPr id="399842" name="Text Box 531"/>
        <xdr:cNvSpPr txBox="1">
          <a:spLocks noChangeArrowheads="1"/>
        </xdr:cNvSpPr>
      </xdr:nvSpPr>
      <xdr:spPr bwMode="auto">
        <a:xfrm>
          <a:off x="4552950" y="7916917"/>
          <a:ext cx="400707" cy="170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اطلاعات و فرهنگ - اطلاعات او فرهنگ 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Information and Culture</a:t>
          </a:r>
        </a:p>
      </xdr:txBody>
    </xdr:sp>
    <xdr:clientData/>
  </xdr:twoCellAnchor>
  <xdr:twoCellAnchor>
    <xdr:from>
      <xdr:col>12</xdr:col>
      <xdr:colOff>149116</xdr:colOff>
      <xdr:row>35</xdr:row>
      <xdr:rowOff>120213</xdr:rowOff>
    </xdr:from>
    <xdr:to>
      <xdr:col>14</xdr:col>
      <xdr:colOff>93936</xdr:colOff>
      <xdr:row>43</xdr:row>
      <xdr:rowOff>44013</xdr:rowOff>
    </xdr:to>
    <xdr:sp macro="" textlink="">
      <xdr:nvSpPr>
        <xdr:cNvPr id="399843" name="Text Box 532"/>
        <xdr:cNvSpPr txBox="1">
          <a:spLocks noChangeArrowheads="1"/>
        </xdr:cNvSpPr>
      </xdr:nvSpPr>
      <xdr:spPr bwMode="auto">
        <a:xfrm>
          <a:off x="5559316" y="7911663"/>
          <a:ext cx="42107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رستورانت و هوتل - هوتل او رستورانت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Restaurants and Hotels</a:t>
          </a:r>
        </a:p>
      </xdr:txBody>
    </xdr:sp>
    <xdr:clientData/>
  </xdr:twoCellAnchor>
  <xdr:twoCellAnchor>
    <xdr:from>
      <xdr:col>4</xdr:col>
      <xdr:colOff>269656</xdr:colOff>
      <xdr:row>35</xdr:row>
      <xdr:rowOff>134992</xdr:rowOff>
    </xdr:from>
    <xdr:to>
      <xdr:col>4</xdr:col>
      <xdr:colOff>624052</xdr:colOff>
      <xdr:row>41</xdr:row>
      <xdr:rowOff>39742</xdr:rowOff>
    </xdr:to>
    <xdr:sp macro="" textlink="">
      <xdr:nvSpPr>
        <xdr:cNvPr id="399844" name="Text Box 534"/>
        <xdr:cNvSpPr txBox="1">
          <a:spLocks noChangeArrowheads="1"/>
        </xdr:cNvSpPr>
      </xdr:nvSpPr>
      <xdr:spPr bwMode="auto">
        <a:xfrm>
          <a:off x="2603281" y="7926442"/>
          <a:ext cx="354396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اثاثیه منزل - د کور سامانونه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Household goods</a:t>
          </a:r>
        </a:p>
      </xdr:txBody>
    </xdr:sp>
    <xdr:clientData/>
  </xdr:twoCellAnchor>
  <xdr:twoCellAnchor>
    <xdr:from>
      <xdr:col>5</xdr:col>
      <xdr:colOff>89011</xdr:colOff>
      <xdr:row>35</xdr:row>
      <xdr:rowOff>126124</xdr:rowOff>
    </xdr:from>
    <xdr:to>
      <xdr:col>5</xdr:col>
      <xdr:colOff>428626</xdr:colOff>
      <xdr:row>40</xdr:row>
      <xdr:rowOff>68974</xdr:rowOff>
    </xdr:to>
    <xdr:sp macro="" textlink="">
      <xdr:nvSpPr>
        <xdr:cNvPr id="399845" name="Text Box 535"/>
        <xdr:cNvSpPr txBox="1">
          <a:spLocks noChangeArrowheads="1"/>
        </xdr:cNvSpPr>
      </xdr:nvSpPr>
      <xdr:spPr bwMode="auto">
        <a:xfrm>
          <a:off x="3098911" y="7917574"/>
          <a:ext cx="33961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معالجه وتداوی - درملنه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Health </a:t>
          </a:r>
        </a:p>
      </xdr:txBody>
    </xdr:sp>
    <xdr:clientData/>
  </xdr:twoCellAnchor>
  <xdr:twoCellAnchor>
    <xdr:from>
      <xdr:col>6</xdr:col>
      <xdr:colOff>134008</xdr:colOff>
      <xdr:row>35</xdr:row>
      <xdr:rowOff>126124</xdr:rowOff>
    </xdr:from>
    <xdr:to>
      <xdr:col>8</xdr:col>
      <xdr:colOff>657</xdr:colOff>
      <xdr:row>39</xdr:row>
      <xdr:rowOff>59449</xdr:rowOff>
    </xdr:to>
    <xdr:sp macro="" textlink="">
      <xdr:nvSpPr>
        <xdr:cNvPr id="399846" name="Text Box 537"/>
        <xdr:cNvSpPr txBox="1">
          <a:spLocks noChangeArrowheads="1"/>
        </xdr:cNvSpPr>
      </xdr:nvSpPr>
      <xdr:spPr bwMode="auto">
        <a:xfrm>
          <a:off x="4096408" y="7917574"/>
          <a:ext cx="361949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مخابرات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Communication</a:t>
          </a:r>
        </a:p>
      </xdr:txBody>
    </xdr:sp>
    <xdr:clientData/>
  </xdr:twoCellAnchor>
  <xdr:twoCellAnchor>
    <xdr:from>
      <xdr:col>10</xdr:col>
      <xdr:colOff>122511</xdr:colOff>
      <xdr:row>35</xdr:row>
      <xdr:rowOff>133350</xdr:rowOff>
    </xdr:from>
    <xdr:to>
      <xdr:col>12</xdr:col>
      <xdr:colOff>25291</xdr:colOff>
      <xdr:row>41</xdr:row>
      <xdr:rowOff>180975</xdr:rowOff>
    </xdr:to>
    <xdr:sp macro="" textlink="">
      <xdr:nvSpPr>
        <xdr:cNvPr id="399847" name="Text Box 538"/>
        <xdr:cNvSpPr txBox="1">
          <a:spLocks noChangeArrowheads="1"/>
        </xdr:cNvSpPr>
      </xdr:nvSpPr>
      <xdr:spPr bwMode="auto">
        <a:xfrm>
          <a:off x="5075511" y="7924800"/>
          <a:ext cx="35998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تعلیم وتربیه -  پوهنه او روزنه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Education</a:t>
          </a:r>
        </a:p>
      </xdr:txBody>
    </xdr:sp>
    <xdr:clientData/>
  </xdr:twoCellAnchor>
  <xdr:twoCellAnchor>
    <xdr:from>
      <xdr:col>14</xdr:col>
      <xdr:colOff>218418</xdr:colOff>
      <xdr:row>35</xdr:row>
      <xdr:rowOff>134992</xdr:rowOff>
    </xdr:from>
    <xdr:to>
      <xdr:col>16</xdr:col>
      <xdr:colOff>85068</xdr:colOff>
      <xdr:row>39</xdr:row>
      <xdr:rowOff>11167</xdr:rowOff>
    </xdr:to>
    <xdr:sp macro="" textlink="">
      <xdr:nvSpPr>
        <xdr:cNvPr id="399848" name="Text Box 539"/>
        <xdr:cNvSpPr txBox="1">
          <a:spLocks noChangeArrowheads="1"/>
        </xdr:cNvSpPr>
      </xdr:nvSpPr>
      <xdr:spPr bwMode="auto">
        <a:xfrm>
          <a:off x="6104868" y="7926442"/>
          <a:ext cx="36195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متفرقه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Miscellaneous</a:t>
          </a:r>
        </a:p>
      </xdr:txBody>
    </xdr:sp>
    <xdr:clientData/>
  </xdr:twoCellAnchor>
  <xdr:twoCellAnchor>
    <xdr:from>
      <xdr:col>5</xdr:col>
      <xdr:colOff>629307</xdr:colOff>
      <xdr:row>35</xdr:row>
      <xdr:rowOff>129080</xdr:rowOff>
    </xdr:from>
    <xdr:to>
      <xdr:col>6</xdr:col>
      <xdr:colOff>47626</xdr:colOff>
      <xdr:row>39</xdr:row>
      <xdr:rowOff>119555</xdr:rowOff>
    </xdr:to>
    <xdr:sp macro="" textlink="">
      <xdr:nvSpPr>
        <xdr:cNvPr id="399849" name="Text Box 537"/>
        <xdr:cNvSpPr txBox="1">
          <a:spLocks noChangeArrowheads="1"/>
        </xdr:cNvSpPr>
      </xdr:nvSpPr>
      <xdr:spPr bwMode="auto">
        <a:xfrm>
          <a:off x="3639207" y="7920530"/>
          <a:ext cx="370819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ترا نسپورت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Transportation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0.00301</cdr:x>
      <cdr:y>0.22544</cdr:y>
    </cdr:from>
    <cdr:to>
      <cdr:x>0.02899</cdr:x>
      <cdr:y>0.45866</cdr:y>
    </cdr:to>
    <cdr:sp macro="" textlink="">
      <cdr:nvSpPr>
        <cdr:cNvPr id="43520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60" y="1015673"/>
          <a:ext cx="204840" cy="1050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7432" rIns="0" bIns="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2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فیصد  سلنه 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0.21682</cdr:y>
    </cdr:from>
    <cdr:to>
      <cdr:x>0.02469</cdr:x>
      <cdr:y>0.47885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69454"/>
          <a:ext cx="195188" cy="1050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7432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1">
            <a:defRPr sz="1000"/>
          </a:pPr>
          <a:r>
            <a:rPr lang="fa-IR" sz="12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فیصد  سلنه 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47624</xdr:rowOff>
    </xdr:from>
    <xdr:to>
      <xdr:col>11</xdr:col>
      <xdr:colOff>619125</xdr:colOff>
      <xdr:row>31</xdr:row>
      <xdr:rowOff>95249</xdr:rowOff>
    </xdr:to>
    <xdr:graphicFrame macro="">
      <xdr:nvGraphicFramePr>
        <xdr:cNvPr id="79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3</xdr:row>
      <xdr:rowOff>85725</xdr:rowOff>
    </xdr:from>
    <xdr:to>
      <xdr:col>9</xdr:col>
      <xdr:colOff>228600</xdr:colOff>
      <xdr:row>5</xdr:row>
      <xdr:rowOff>9525</xdr:rowOff>
    </xdr:to>
    <xdr:sp macro="" textlink="">
      <xdr:nvSpPr>
        <xdr:cNvPr id="7868" name="Text Box 112"/>
        <xdr:cNvSpPr txBox="1">
          <a:spLocks noChangeArrowheads="1"/>
        </xdr:cNvSpPr>
      </xdr:nvSpPr>
      <xdr:spPr bwMode="auto">
        <a:xfrm>
          <a:off x="1485900" y="714375"/>
          <a:ext cx="6267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fa-IR" sz="1200" b="1" i="0" strike="noStrike">
              <a:solidFill>
                <a:srgbClr val="000080"/>
              </a:solidFill>
              <a:latin typeface="Times New Roman"/>
              <a:cs typeface="Times New Roman"/>
            </a:rPr>
            <a:t>گراف -3: فیصدی تورم (انفلاسیون) سالانۀ شاخص قیم مواد مصرفی به تفکیک مرکزولایت</a:t>
          </a:r>
        </a:p>
      </xdr:txBody>
    </xdr:sp>
    <xdr:clientData/>
  </xdr:twoCellAnchor>
  <xdr:twoCellAnchor>
    <xdr:from>
      <xdr:col>2</xdr:col>
      <xdr:colOff>447675</xdr:colOff>
      <xdr:row>16</xdr:row>
      <xdr:rowOff>123071</xdr:rowOff>
    </xdr:from>
    <xdr:to>
      <xdr:col>8</xdr:col>
      <xdr:colOff>190515</xdr:colOff>
      <xdr:row>17</xdr:row>
      <xdr:rowOff>39782</xdr:rowOff>
    </xdr:to>
    <xdr:sp macro="" textlink="">
      <xdr:nvSpPr>
        <xdr:cNvPr id="7395" name="Text Box 113"/>
        <xdr:cNvSpPr txBox="1">
          <a:spLocks noChangeArrowheads="1"/>
        </xdr:cNvSpPr>
      </xdr:nvSpPr>
      <xdr:spPr bwMode="auto">
        <a:xfrm>
          <a:off x="2619375" y="3485396"/>
          <a:ext cx="4524390" cy="27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fa-IR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-4: شاخص قیم ماهوار مواد مصرفی  کشور  </a:t>
          </a:r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609600</xdr:colOff>
      <xdr:row>16</xdr:row>
      <xdr:rowOff>28575</xdr:rowOff>
    </xdr:to>
    <xdr:graphicFrame macro="">
      <xdr:nvGraphicFramePr>
        <xdr:cNvPr id="79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0.20127</cdr:x>
      <cdr:y>0.08598</cdr:y>
    </cdr:from>
    <cdr:to>
      <cdr:x>0.77812</cdr:x>
      <cdr:y>0.14916</cdr:y>
    </cdr:to>
    <cdr:sp macro="" textlink="">
      <cdr:nvSpPr>
        <cdr:cNvPr id="248833" name="Text Box 8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775" y="301377"/>
          <a:ext cx="5648343" cy="2214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s-AF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</a:t>
          </a:r>
          <a:r>
            <a:rPr lang="fa-IR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4</a:t>
          </a:r>
          <a:r>
            <a:rPr lang="ps-AF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: د هیواد د مصرفی توکو د بیو میاشتنی شاخص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0.00613</cdr:x>
      <cdr:y>0.33207</cdr:y>
    </cdr:from>
    <cdr:to>
      <cdr:x>0.03782</cdr:x>
      <cdr:y>0.59399</cdr:y>
    </cdr:to>
    <cdr:sp macro="" textlink="">
      <cdr:nvSpPr>
        <cdr:cNvPr id="249857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41" y="1071074"/>
          <a:ext cx="309997" cy="844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فیصد سلنه   %</a:t>
          </a:r>
        </a:p>
      </cdr:txBody>
    </cdr:sp>
  </cdr:relSizeAnchor>
  <cdr:relSizeAnchor xmlns:cdr="http://schemas.openxmlformats.org/drawingml/2006/chartDrawing">
    <cdr:from>
      <cdr:x>0.22147</cdr:x>
      <cdr:y>0.08102</cdr:y>
    </cdr:from>
    <cdr:to>
      <cdr:x>0.77507</cdr:x>
      <cdr:y>0.1414</cdr:y>
    </cdr:to>
    <cdr:sp macro="" textlink="">
      <cdr:nvSpPr>
        <cdr:cNvPr id="249858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6446" y="261334"/>
          <a:ext cx="5415412" cy="1947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s-AF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</a:t>
          </a:r>
          <a:r>
            <a:rPr lang="fa-IR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</a:t>
          </a:r>
          <a:r>
            <a:rPr lang="ps-AF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: د هیواد د مصرفی توکو د کالنی پړسوب سلنه د ولایت د مرکز په توپیر  </a:t>
          </a:r>
        </a:p>
      </cdr:txBody>
    </cdr:sp>
  </cdr:relSizeAnchor>
  <cdr:relSizeAnchor xmlns:cdr="http://schemas.openxmlformats.org/drawingml/2006/chartDrawing">
    <cdr:from>
      <cdr:x>0.25609</cdr:x>
      <cdr:y>0.01871</cdr:y>
    </cdr:from>
    <cdr:to>
      <cdr:x>0.74975</cdr:x>
      <cdr:y>0.08342</cdr:y>
    </cdr:to>
    <cdr:sp macro="" textlink="">
      <cdr:nvSpPr>
        <cdr:cNvPr id="900099" name="Text Box 1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5103" y="60337"/>
          <a:ext cx="4829069" cy="208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100" b="1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گراف -3: فیصدی تورم  سالانۀ قیم مواد مصرفی به تفکیک مرکز ولایت </a:t>
          </a:r>
        </a:p>
      </cdr:txBody>
    </cdr:sp>
  </cdr:relSizeAnchor>
  <cdr:relSizeAnchor xmlns:cdr="http://schemas.openxmlformats.org/drawingml/2006/chartDrawing">
    <cdr:from>
      <cdr:x>0.26236</cdr:x>
      <cdr:y>0.14175</cdr:y>
    </cdr:from>
    <cdr:to>
      <cdr:x>0.73624</cdr:x>
      <cdr:y>0.20672</cdr:y>
    </cdr:to>
    <cdr:sp macro="" textlink="">
      <cdr:nvSpPr>
        <cdr:cNvPr id="5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6451" y="457199"/>
          <a:ext cx="4635578" cy="2095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Graph - 3: Overall Consumer Price Annual Percentage by Province City</a:t>
          </a:r>
          <a:endParaRPr lang="ps-AF" sz="1100" b="1" i="0" u="none" strike="noStrike" baseline="0">
            <a:solidFill>
              <a:sysClr val="windowText" lastClr="000000"/>
            </a:solidFill>
            <a:latin typeface="Times New Roman"/>
            <a:cs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ghanistan/Central%20Statistics%20Office/CPI/CPI%20in%20Statistical%20yearbook%201387/03%20Mar%202009%20%20National%20Pub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Pu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Pub%20%20March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( in)"/>
      <sheetName val="in8"/>
      <sheetName val="in"/>
      <sheetName val="Gr8"/>
      <sheetName val="Gr"/>
      <sheetName val="Chart1 (2)"/>
      <sheetName val="Chart2 (2)"/>
      <sheetName val="Chart3 (2)"/>
      <sheetName val="Chart4 "/>
      <sheetName val="Kabul8"/>
      <sheetName val="Kabul"/>
      <sheetName val="Hirat8"/>
      <sheetName val="Hirat"/>
      <sheetName val="Jl8"/>
      <sheetName val="Jl"/>
      <sheetName val="Kh8"/>
      <sheetName val="Kh"/>
      <sheetName val="Ma8"/>
      <sheetName val="Ma"/>
      <sheetName val="Kan8"/>
      <sheetName val="Kan"/>
      <sheetName val="Pr"/>
    </sheetNames>
    <sheetDataSet>
      <sheetData sheetId="0" refreshError="1"/>
      <sheetData sheetId="1" refreshError="1">
        <row r="9">
          <cell r="BN9">
            <v>22.501609242007483</v>
          </cell>
        </row>
        <row r="12">
          <cell r="BN12">
            <v>31.909557388016218</v>
          </cell>
        </row>
        <row r="13">
          <cell r="BN13">
            <v>52.291307289171215</v>
          </cell>
        </row>
        <row r="14">
          <cell r="BN14">
            <v>8.4094718547262701</v>
          </cell>
        </row>
        <row r="15">
          <cell r="BN15">
            <v>14.270711002200454</v>
          </cell>
        </row>
        <row r="16">
          <cell r="BN16">
            <v>47.249492444201465</v>
          </cell>
        </row>
        <row r="17">
          <cell r="BN17">
            <v>13.520506570578373</v>
          </cell>
        </row>
        <row r="18">
          <cell r="BN18">
            <v>6.3724874352657501</v>
          </cell>
        </row>
        <row r="19">
          <cell r="BN19">
            <v>-6.3990320071871558</v>
          </cell>
        </row>
        <row r="20">
          <cell r="BN20">
            <v>3.0382971265485503</v>
          </cell>
        </row>
        <row r="21">
          <cell r="BN21">
            <v>3.1678666432150004</v>
          </cell>
        </row>
        <row r="22">
          <cell r="BN22">
            <v>2.6371969906691994</v>
          </cell>
        </row>
        <row r="24">
          <cell r="BN24">
            <v>8.4258623027689161</v>
          </cell>
        </row>
        <row r="25">
          <cell r="BN25">
            <v>3.8199673324158079</v>
          </cell>
        </row>
        <row r="26">
          <cell r="BN26">
            <v>8.0253508771270798</v>
          </cell>
        </row>
        <row r="27">
          <cell r="BN27">
            <v>5.8623842412480975</v>
          </cell>
        </row>
        <row r="28">
          <cell r="BN28">
            <v>9.4049233308423297</v>
          </cell>
        </row>
        <row r="29">
          <cell r="BN29">
            <v>9.5199025840546412</v>
          </cell>
        </row>
        <row r="30">
          <cell r="BN30">
            <v>5.2228672385620234</v>
          </cell>
        </row>
        <row r="31">
          <cell r="BN31">
            <v>4.1275766506488898</v>
          </cell>
        </row>
        <row r="32">
          <cell r="BN32">
            <v>28.363752401801246</v>
          </cell>
        </row>
        <row r="33">
          <cell r="BN33">
            <v>5.8308539164912299</v>
          </cell>
        </row>
        <row r="34">
          <cell r="BN34">
            <v>3.1566783871298965</v>
          </cell>
        </row>
        <row r="35">
          <cell r="BN35">
            <v>19.029310108080356</v>
          </cell>
        </row>
      </sheetData>
      <sheetData sheetId="2" refreshError="1">
        <row r="9">
          <cell r="BN9">
            <v>4.8759771789836703</v>
          </cell>
        </row>
        <row r="12">
          <cell r="BN12">
            <v>4.2871845509975248</v>
          </cell>
        </row>
        <row r="13">
          <cell r="BN13">
            <v>3.0232539277515791</v>
          </cell>
        </row>
        <row r="14">
          <cell r="BN14">
            <v>-0.55489425320200958</v>
          </cell>
        </row>
        <row r="15">
          <cell r="BN15">
            <v>8.7793544739662934</v>
          </cell>
        </row>
        <row r="16">
          <cell r="BN16">
            <v>-18.842977419779039</v>
          </cell>
        </row>
        <row r="17">
          <cell r="BN17">
            <v>7.7601209758258349</v>
          </cell>
        </row>
        <row r="18">
          <cell r="BN18">
            <v>23.595738909312836</v>
          </cell>
        </row>
        <row r="19">
          <cell r="BN19">
            <v>11.558067417168116</v>
          </cell>
        </row>
        <row r="20">
          <cell r="BN20">
            <v>24.447473027865851</v>
          </cell>
        </row>
        <row r="21">
          <cell r="BN21">
            <v>16.7104905988948</v>
          </cell>
        </row>
        <row r="22">
          <cell r="BN22">
            <v>14.073754918398397</v>
          </cell>
        </row>
        <row r="24">
          <cell r="BN24">
            <v>5.9476995034307478</v>
          </cell>
        </row>
        <row r="25">
          <cell r="BN25">
            <v>12.527707765594776</v>
          </cell>
        </row>
        <row r="26">
          <cell r="BN26">
            <v>3.7777670056575507</v>
          </cell>
        </row>
        <row r="27">
          <cell r="BN27">
            <v>3.293040097567701</v>
          </cell>
        </row>
        <row r="28">
          <cell r="BN28">
            <v>6.2483379040235931</v>
          </cell>
        </row>
        <row r="29">
          <cell r="BN29">
            <v>3.4187069764598732</v>
          </cell>
        </row>
        <row r="30">
          <cell r="BN30">
            <v>7.6574261659300813</v>
          </cell>
        </row>
        <row r="31">
          <cell r="BN31">
            <v>16.792659756424612</v>
          </cell>
        </row>
        <row r="32">
          <cell r="BN32">
            <v>-1.3426093047280929</v>
          </cell>
        </row>
        <row r="33">
          <cell r="BN33">
            <v>-0.74874508323735656</v>
          </cell>
        </row>
        <row r="34">
          <cell r="BN34">
            <v>4.9842432103664791</v>
          </cell>
        </row>
        <row r="35">
          <cell r="BN35">
            <v>11.55281875377896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9">
          <cell r="BM9">
            <v>20.74165185815864</v>
          </cell>
        </row>
        <row r="12">
          <cell r="BM12">
            <v>30.533476938571937</v>
          </cell>
        </row>
        <row r="13">
          <cell r="BM13">
            <v>51.801338201261871</v>
          </cell>
        </row>
        <row r="14">
          <cell r="BM14">
            <v>4.1030696613818529</v>
          </cell>
        </row>
        <row r="15">
          <cell r="BM15">
            <v>21.68304216474608</v>
          </cell>
        </row>
        <row r="16">
          <cell r="BM16">
            <v>45.233616810458564</v>
          </cell>
        </row>
        <row r="17">
          <cell r="BM17">
            <v>5.2272002402850015</v>
          </cell>
        </row>
        <row r="18">
          <cell r="BM18">
            <v>6.05903034066404</v>
          </cell>
        </row>
        <row r="19">
          <cell r="BM19">
            <v>-5.5109402619613839</v>
          </cell>
        </row>
        <row r="20">
          <cell r="BM20">
            <v>2.6744856752475954</v>
          </cell>
        </row>
        <row r="21">
          <cell r="BM21">
            <v>3.8952839443566534</v>
          </cell>
        </row>
        <row r="22">
          <cell r="BM22">
            <v>5.7114626621398878</v>
          </cell>
        </row>
        <row r="24">
          <cell r="BM24">
            <v>6.844370357982088</v>
          </cell>
        </row>
        <row r="25">
          <cell r="BM25">
            <v>6.7856005146730514</v>
          </cell>
        </row>
        <row r="26">
          <cell r="BM26">
            <v>6.4626006422075388</v>
          </cell>
        </row>
        <row r="27">
          <cell r="BM27">
            <v>1.7300474421390488</v>
          </cell>
        </row>
        <row r="28">
          <cell r="BM28">
            <v>17.869802602417284</v>
          </cell>
        </row>
        <row r="29">
          <cell r="BM29">
            <v>7.4798615675365943</v>
          </cell>
        </row>
        <row r="30">
          <cell r="BM30">
            <v>1.9074115466258812</v>
          </cell>
        </row>
        <row r="31">
          <cell r="BM31">
            <v>3.2453728284729921</v>
          </cell>
        </row>
        <row r="32">
          <cell r="BM32">
            <v>23.881272333412397</v>
          </cell>
        </row>
        <row r="33">
          <cell r="BM33">
            <v>0</v>
          </cell>
        </row>
        <row r="34">
          <cell r="BM34">
            <v>-0.79160986035526903</v>
          </cell>
        </row>
        <row r="35">
          <cell r="BM35">
            <v>13.709176844211379</v>
          </cell>
        </row>
      </sheetData>
      <sheetData sheetId="10" refreshError="1">
        <row r="9">
          <cell r="BM9">
            <v>3.2422033117073479</v>
          </cell>
        </row>
        <row r="12">
          <cell r="BM12">
            <v>0.85584842165840058</v>
          </cell>
        </row>
        <row r="13">
          <cell r="BM13">
            <v>-3.5825155517772433</v>
          </cell>
        </row>
        <row r="14">
          <cell r="BM14">
            <v>-0.62932004396913932</v>
          </cell>
        </row>
        <row r="15">
          <cell r="BM15">
            <v>9.682675288112641</v>
          </cell>
        </row>
        <row r="16">
          <cell r="BM16">
            <v>-14.114502259229589</v>
          </cell>
        </row>
        <row r="17">
          <cell r="BM17">
            <v>14.971755255502185</v>
          </cell>
        </row>
        <row r="18">
          <cell r="BM18">
            <v>16.589229732492839</v>
          </cell>
        </row>
        <row r="19">
          <cell r="BM19">
            <v>10.40039146029228</v>
          </cell>
        </row>
        <row r="20">
          <cell r="BM20">
            <v>18.729840680767285</v>
          </cell>
        </row>
        <row r="21">
          <cell r="BM21">
            <v>12.617335874524137</v>
          </cell>
        </row>
        <row r="22">
          <cell r="BM22">
            <v>7.2721120408576256</v>
          </cell>
        </row>
        <row r="24">
          <cell r="BM24">
            <v>7.3800224199666919</v>
          </cell>
        </row>
        <row r="25">
          <cell r="BM25">
            <v>8.7479597242286822</v>
          </cell>
        </row>
        <row r="26">
          <cell r="BM26">
            <v>7.2416827259330407</v>
          </cell>
        </row>
        <row r="27">
          <cell r="BM27">
            <v>9.139516694595029</v>
          </cell>
        </row>
        <row r="28">
          <cell r="BM28">
            <v>4.1732238445169934</v>
          </cell>
        </row>
        <row r="29">
          <cell r="BM29">
            <v>6.5884337325728515</v>
          </cell>
        </row>
        <row r="30">
          <cell r="BM30">
            <v>3.7787101500518894</v>
          </cell>
        </row>
        <row r="31">
          <cell r="BM31">
            <v>23.907999353189279</v>
          </cell>
        </row>
        <row r="32">
          <cell r="BM32">
            <v>0.97909862795400038</v>
          </cell>
        </row>
        <row r="33">
          <cell r="BM33">
            <v>0</v>
          </cell>
        </row>
        <row r="34">
          <cell r="BM34">
            <v>1.4341056423245568</v>
          </cell>
        </row>
        <row r="35">
          <cell r="BM35">
            <v>17.871388236739062</v>
          </cell>
        </row>
      </sheetData>
      <sheetData sheetId="11" refreshError="1">
        <row r="9">
          <cell r="BM9">
            <v>22.34516678476437</v>
          </cell>
        </row>
        <row r="12">
          <cell r="BM12">
            <v>27.870330850995153</v>
          </cell>
        </row>
        <row r="13">
          <cell r="BM13">
            <v>42.192397331703276</v>
          </cell>
        </row>
        <row r="14">
          <cell r="BM14">
            <v>15.935522550811188</v>
          </cell>
        </row>
        <row r="15">
          <cell r="BM15">
            <v>13.038644089449702</v>
          </cell>
        </row>
        <row r="16">
          <cell r="BM16">
            <v>50.867853997694908</v>
          </cell>
        </row>
        <row r="17">
          <cell r="BM17">
            <v>24.142590322376467</v>
          </cell>
        </row>
        <row r="18">
          <cell r="BM18">
            <v>-6.2549801142170676</v>
          </cell>
        </row>
        <row r="19">
          <cell r="BM19">
            <v>-3.5996142642801932</v>
          </cell>
        </row>
        <row r="20">
          <cell r="BM20">
            <v>6.3883256466382043</v>
          </cell>
        </row>
        <row r="21">
          <cell r="BM21">
            <v>0.92429183624711531</v>
          </cell>
        </row>
        <row r="22">
          <cell r="BM22">
            <v>2.9265430288623495</v>
          </cell>
        </row>
        <row r="24">
          <cell r="BM24">
            <v>12.8316293223528</v>
          </cell>
        </row>
        <row r="25">
          <cell r="BM25">
            <v>6.0650113672059414</v>
          </cell>
        </row>
        <row r="26">
          <cell r="BM26">
            <v>17.788800618444721</v>
          </cell>
        </row>
        <row r="27">
          <cell r="BM27">
            <v>9.1241544439665923</v>
          </cell>
        </row>
        <row r="28">
          <cell r="BM28">
            <v>12.476508042091417</v>
          </cell>
        </row>
        <row r="29">
          <cell r="BM29">
            <v>30.737623720165907</v>
          </cell>
        </row>
        <row r="30">
          <cell r="BM30">
            <v>6.059850395372357</v>
          </cell>
        </row>
        <row r="31">
          <cell r="BM31">
            <v>0.11576541314930466</v>
          </cell>
        </row>
        <row r="32">
          <cell r="BM32">
            <v>26.456752616697532</v>
          </cell>
        </row>
        <row r="33">
          <cell r="BM33">
            <v>0</v>
          </cell>
        </row>
        <row r="34">
          <cell r="BM34">
            <v>3.6306393389351488</v>
          </cell>
        </row>
        <row r="35">
          <cell r="BM35">
            <v>0.77829763191834545</v>
          </cell>
        </row>
      </sheetData>
      <sheetData sheetId="12" refreshError="1">
        <row r="12">
          <cell r="BM12">
            <v>17.165695268173575</v>
          </cell>
        </row>
        <row r="13">
          <cell r="BM13">
            <v>24.23535716157199</v>
          </cell>
        </row>
        <row r="14">
          <cell r="BM14">
            <v>-5.3205960428512222</v>
          </cell>
        </row>
        <row r="15">
          <cell r="BM15">
            <v>11.408972990362255</v>
          </cell>
        </row>
        <row r="16">
          <cell r="BM16">
            <v>-15.540028417218322</v>
          </cell>
        </row>
        <row r="17">
          <cell r="BM17">
            <v>11.070236685537882</v>
          </cell>
        </row>
        <row r="18">
          <cell r="BM18">
            <v>33.856575979867401</v>
          </cell>
        </row>
        <row r="19">
          <cell r="BM19">
            <v>7.353874184753062</v>
          </cell>
        </row>
        <row r="20">
          <cell r="BM20">
            <v>28.74684057584702</v>
          </cell>
        </row>
        <row r="21">
          <cell r="BM21">
            <v>15.619561864648745</v>
          </cell>
        </row>
        <row r="22">
          <cell r="BM22">
            <v>20.269839166933213</v>
          </cell>
        </row>
        <row r="24">
          <cell r="BM24">
            <v>10.81696729326891</v>
          </cell>
        </row>
        <row r="25">
          <cell r="BM25">
            <v>26.944173265777916</v>
          </cell>
        </row>
        <row r="26">
          <cell r="BM26">
            <v>9.8001484132096408</v>
          </cell>
        </row>
        <row r="27">
          <cell r="BM27">
            <v>0.9631846298032487</v>
          </cell>
        </row>
        <row r="28">
          <cell r="BM28">
            <v>15.820830657117835</v>
          </cell>
        </row>
        <row r="29">
          <cell r="BM29">
            <v>17.280090666860048</v>
          </cell>
        </row>
        <row r="30">
          <cell r="BM30">
            <v>15.563624606271409</v>
          </cell>
        </row>
        <row r="31">
          <cell r="BM31">
            <v>13.317005745799593</v>
          </cell>
        </row>
        <row r="32">
          <cell r="BM32">
            <v>-16.563168608349155</v>
          </cell>
        </row>
        <row r="33">
          <cell r="BM33">
            <v>0</v>
          </cell>
        </row>
        <row r="34">
          <cell r="BM34">
            <v>7.8787393424080143</v>
          </cell>
        </row>
        <row r="35">
          <cell r="BM35">
            <v>29.579531913806068</v>
          </cell>
        </row>
      </sheetData>
      <sheetData sheetId="13" refreshError="1">
        <row r="9">
          <cell r="BM9">
            <v>22.947687544163252</v>
          </cell>
        </row>
        <row r="12">
          <cell r="BM12">
            <v>31.152926835326689</v>
          </cell>
        </row>
        <row r="13">
          <cell r="BM13">
            <v>53.078538582488896</v>
          </cell>
        </row>
        <row r="14">
          <cell r="BM14">
            <v>10.346404991893499</v>
          </cell>
        </row>
        <row r="15">
          <cell r="BM15">
            <v>17.924542774473885</v>
          </cell>
        </row>
        <row r="16">
          <cell r="BM16">
            <v>38.631164100326586</v>
          </cell>
        </row>
        <row r="17">
          <cell r="BM17">
            <v>3.6567171748491223</v>
          </cell>
        </row>
        <row r="18">
          <cell r="BM18">
            <v>8.6238065341028403</v>
          </cell>
        </row>
        <row r="19">
          <cell r="BM19">
            <v>-16.259888800618217</v>
          </cell>
        </row>
        <row r="20">
          <cell r="BM20">
            <v>1.9655913717455009</v>
          </cell>
        </row>
        <row r="21">
          <cell r="BM21">
            <v>12.027187071064738</v>
          </cell>
        </row>
        <row r="22">
          <cell r="BM22">
            <v>18.822484774307945</v>
          </cell>
        </row>
        <row r="24">
          <cell r="BM24">
            <v>10.133829939577744</v>
          </cell>
        </row>
        <row r="25">
          <cell r="BM25">
            <v>-1.6094795533565742</v>
          </cell>
        </row>
        <row r="26">
          <cell r="BM26">
            <v>15.350552866454258</v>
          </cell>
        </row>
        <row r="27">
          <cell r="BM27">
            <v>33.322968362573022</v>
          </cell>
        </row>
        <row r="28">
          <cell r="BM28">
            <v>11.672102282846474</v>
          </cell>
        </row>
        <row r="29">
          <cell r="BM29">
            <v>7.6299194434291229</v>
          </cell>
        </row>
        <row r="30">
          <cell r="BM30">
            <v>0.23876128849078526</v>
          </cell>
        </row>
        <row r="31">
          <cell r="BM31">
            <v>3.6513032558673109</v>
          </cell>
        </row>
        <row r="32">
          <cell r="BM32">
            <v>26.742062639569287</v>
          </cell>
        </row>
        <row r="33">
          <cell r="BM33">
            <v>49.42119081716789</v>
          </cell>
        </row>
        <row r="34">
          <cell r="BM34">
            <v>1.4754224156462659</v>
          </cell>
        </row>
        <row r="35">
          <cell r="BM35">
            <v>-0.51397768185975634</v>
          </cell>
        </row>
      </sheetData>
      <sheetData sheetId="14" refreshError="1">
        <row r="9">
          <cell r="BM9">
            <v>1.1387604794005135</v>
          </cell>
        </row>
        <row r="12">
          <cell r="BM12">
            <v>-3.095472020411949</v>
          </cell>
        </row>
        <row r="13">
          <cell r="BM13">
            <v>-5.5197042791015445</v>
          </cell>
        </row>
        <row r="14">
          <cell r="BM14">
            <v>-8.5745279228982003</v>
          </cell>
        </row>
        <row r="15">
          <cell r="BM15">
            <v>2.2304082195586439</v>
          </cell>
        </row>
        <row r="16">
          <cell r="BM16">
            <v>-30.847083150487641</v>
          </cell>
        </row>
        <row r="17">
          <cell r="BM17">
            <v>-0.53651704504946718</v>
          </cell>
        </row>
        <row r="18">
          <cell r="BM18">
            <v>17.925673014247877</v>
          </cell>
        </row>
        <row r="19">
          <cell r="BM19">
            <v>14.129362942353584</v>
          </cell>
        </row>
        <row r="20">
          <cell r="BM20">
            <v>73.033183856033901</v>
          </cell>
        </row>
        <row r="21">
          <cell r="BM21">
            <v>8.1681041126008047</v>
          </cell>
        </row>
        <row r="22">
          <cell r="BM22">
            <v>4.1308575652138524</v>
          </cell>
        </row>
        <row r="24">
          <cell r="BM24">
            <v>9.013216983024197</v>
          </cell>
        </row>
        <row r="25">
          <cell r="BM25">
            <v>26.17489187893003</v>
          </cell>
        </row>
        <row r="26">
          <cell r="BM26">
            <v>6.3570633725720693</v>
          </cell>
        </row>
        <row r="27">
          <cell r="BM27">
            <v>23.745169951199774</v>
          </cell>
        </row>
        <row r="28">
          <cell r="BM28">
            <v>6.2492982495365279</v>
          </cell>
        </row>
        <row r="29">
          <cell r="BM29">
            <v>-4.1978120471447777</v>
          </cell>
        </row>
        <row r="30">
          <cell r="BM30">
            <v>5.3109324607933495</v>
          </cell>
        </row>
        <row r="31">
          <cell r="BM31">
            <v>29.202606648746077</v>
          </cell>
        </row>
        <row r="32">
          <cell r="BM32">
            <v>-3.9628352709149994</v>
          </cell>
        </row>
        <row r="33">
          <cell r="BM33">
            <v>-3.554378487487686</v>
          </cell>
        </row>
        <row r="34">
          <cell r="BM34">
            <v>-2.7374863441272712</v>
          </cell>
        </row>
        <row r="35">
          <cell r="BM35">
            <v>2.9275873427639931</v>
          </cell>
        </row>
      </sheetData>
      <sheetData sheetId="15" refreshError="1">
        <row r="9">
          <cell r="BM9">
            <v>24.814538424047239</v>
          </cell>
        </row>
        <row r="12">
          <cell r="BM12">
            <v>35.385928573865044</v>
          </cell>
        </row>
        <row r="13">
          <cell r="BM13">
            <v>65.271773524962896</v>
          </cell>
        </row>
        <row r="14">
          <cell r="BM14">
            <v>-1.1482246292569664</v>
          </cell>
        </row>
        <row r="15">
          <cell r="BM15">
            <v>9.8506945096572771</v>
          </cell>
        </row>
        <row r="16">
          <cell r="BM16">
            <v>34.715804117607021</v>
          </cell>
        </row>
        <row r="17">
          <cell r="BM17">
            <v>12.826993706621547</v>
          </cell>
        </row>
        <row r="18">
          <cell r="BM18">
            <v>-3.6733414629198546</v>
          </cell>
        </row>
        <row r="19">
          <cell r="BM19">
            <v>-7.2755575164203616</v>
          </cell>
        </row>
        <row r="20">
          <cell r="BM20">
            <v>-5.4423093136398375</v>
          </cell>
        </row>
        <row r="21">
          <cell r="BM21">
            <v>11.525474174069883</v>
          </cell>
        </row>
        <row r="22">
          <cell r="BM22">
            <v>-6.4859798380047078</v>
          </cell>
        </row>
        <row r="24">
          <cell r="BM24">
            <v>10.429205492571668</v>
          </cell>
        </row>
        <row r="25">
          <cell r="BM25">
            <v>1.8558090031715047</v>
          </cell>
        </row>
        <row r="26">
          <cell r="BM26">
            <v>5.626008728631704</v>
          </cell>
        </row>
        <row r="27">
          <cell r="BM27">
            <v>1.4860627114521074</v>
          </cell>
        </row>
        <row r="28">
          <cell r="BM28">
            <v>-1.6445921364949601</v>
          </cell>
        </row>
        <row r="29">
          <cell r="BM29">
            <v>13.501373697201036</v>
          </cell>
        </row>
        <row r="30">
          <cell r="BM30">
            <v>3.4446367411985701</v>
          </cell>
        </row>
        <row r="31">
          <cell r="BM31">
            <v>36.123609677720566</v>
          </cell>
        </row>
        <row r="32">
          <cell r="BM32">
            <v>65.187629846519826</v>
          </cell>
        </row>
        <row r="33">
          <cell r="BM33">
            <v>8.1699726408654971</v>
          </cell>
        </row>
        <row r="34">
          <cell r="BM34">
            <v>5.4666874422345302</v>
          </cell>
        </row>
        <row r="35">
          <cell r="BM35">
            <v>5.3494009875022508</v>
          </cell>
        </row>
      </sheetData>
      <sheetData sheetId="16" refreshError="1">
        <row r="9">
          <cell r="BM9">
            <v>2.791023972477058</v>
          </cell>
        </row>
        <row r="12">
          <cell r="BM12">
            <v>2.1554945093824607</v>
          </cell>
        </row>
        <row r="13">
          <cell r="BM13">
            <v>-0.77398983041191416</v>
          </cell>
        </row>
        <row r="14">
          <cell r="BM14">
            <v>10.105838976400383</v>
          </cell>
        </row>
        <row r="15">
          <cell r="BM15">
            <v>-3.5775116225591153</v>
          </cell>
        </row>
        <row r="16">
          <cell r="BM16">
            <v>-12.284539337692536</v>
          </cell>
        </row>
        <row r="17">
          <cell r="BM17">
            <v>5.4766263014308425</v>
          </cell>
        </row>
        <row r="18">
          <cell r="BM18">
            <v>22.055493171213136</v>
          </cell>
        </row>
        <row r="19">
          <cell r="BM19">
            <v>14.50807521910129</v>
          </cell>
        </row>
        <row r="20">
          <cell r="BM20">
            <v>41.623091837817604</v>
          </cell>
        </row>
        <row r="21">
          <cell r="BM21">
            <v>11.572438618632908</v>
          </cell>
        </row>
        <row r="22">
          <cell r="BM22">
            <v>31.1556731187002</v>
          </cell>
        </row>
        <row r="24">
          <cell r="BM24">
            <v>3.8512857026633096</v>
          </cell>
        </row>
        <row r="25">
          <cell r="BM25">
            <v>9.2194646250711934</v>
          </cell>
        </row>
        <row r="26">
          <cell r="BM26">
            <v>-4.41431838768308</v>
          </cell>
        </row>
        <row r="27">
          <cell r="BM27">
            <v>-13.802866757779309</v>
          </cell>
        </row>
        <row r="28">
          <cell r="BM28">
            <v>1.7634614547643146</v>
          </cell>
        </row>
        <row r="29">
          <cell r="BM29">
            <v>3.4447623002129557</v>
          </cell>
        </row>
        <row r="30">
          <cell r="BM30">
            <v>17.472888057266079</v>
          </cell>
        </row>
        <row r="31">
          <cell r="BM31">
            <v>-8.9425996693249914</v>
          </cell>
        </row>
        <row r="32">
          <cell r="BM32">
            <v>25.359678899013449</v>
          </cell>
        </row>
        <row r="33">
          <cell r="BM33">
            <v>-2.249601796884737</v>
          </cell>
        </row>
        <row r="34">
          <cell r="BM34">
            <v>16.662015678136054</v>
          </cell>
        </row>
        <row r="35">
          <cell r="BM35">
            <v>4.6143404753159478</v>
          </cell>
        </row>
      </sheetData>
      <sheetData sheetId="17" refreshError="1">
        <row r="9">
          <cell r="BM9">
            <v>21.51713827204469</v>
          </cell>
        </row>
        <row r="12">
          <cell r="BM12">
            <v>32.051851890639107</v>
          </cell>
        </row>
        <row r="13">
          <cell r="BM13">
            <v>50.526404573003411</v>
          </cell>
        </row>
        <row r="14">
          <cell r="BM14">
            <v>10.393180414850601</v>
          </cell>
        </row>
        <row r="15">
          <cell r="BM15">
            <v>8.7934156272350137</v>
          </cell>
        </row>
        <row r="16">
          <cell r="BM16">
            <v>53.191469509238743</v>
          </cell>
        </row>
        <row r="17">
          <cell r="BM17">
            <v>15.977110431374619</v>
          </cell>
        </row>
        <row r="18">
          <cell r="BM18">
            <v>7.3954278933701545</v>
          </cell>
        </row>
        <row r="19">
          <cell r="BM19">
            <v>-5.3977236372978243</v>
          </cell>
        </row>
        <row r="20">
          <cell r="BM20">
            <v>8.3092132255476301</v>
          </cell>
        </row>
        <row r="21">
          <cell r="BM21">
            <v>-6.1250275888450894</v>
          </cell>
        </row>
        <row r="22">
          <cell r="BM22">
            <v>-7.5479951278637047</v>
          </cell>
        </row>
        <row r="24">
          <cell r="BM24">
            <v>5.2663377902883335</v>
          </cell>
        </row>
        <row r="25">
          <cell r="BM25">
            <v>1.9541601141440434</v>
          </cell>
        </row>
        <row r="26">
          <cell r="BM26">
            <v>2.0846432763589995</v>
          </cell>
        </row>
        <row r="27">
          <cell r="BM27">
            <v>7.7102097646108758</v>
          </cell>
        </row>
        <row r="28">
          <cell r="BM28">
            <v>-4.2528833079426898</v>
          </cell>
        </row>
        <row r="29">
          <cell r="BM29">
            <v>-0.470674858402087</v>
          </cell>
        </row>
        <row r="30">
          <cell r="BM30">
            <v>10.398914376577739</v>
          </cell>
        </row>
        <row r="31">
          <cell r="BM31">
            <v>0</v>
          </cell>
        </row>
        <row r="32">
          <cell r="BM32">
            <v>17.233035466794423</v>
          </cell>
        </row>
        <row r="33">
          <cell r="BM33">
            <v>0.16431867090624941</v>
          </cell>
        </row>
        <row r="34">
          <cell r="BM34">
            <v>4.8047779760342246</v>
          </cell>
        </row>
        <row r="35">
          <cell r="BM35">
            <v>38.690280150679655</v>
          </cell>
        </row>
      </sheetData>
      <sheetData sheetId="18" refreshError="1">
        <row r="9">
          <cell r="BM9">
            <v>0.55528836977691842</v>
          </cell>
        </row>
        <row r="12">
          <cell r="BM12">
            <v>0.73178977781507282</v>
          </cell>
        </row>
        <row r="13">
          <cell r="BM13">
            <v>-4.4719797319689221</v>
          </cell>
        </row>
        <row r="14">
          <cell r="BM14">
            <v>0.41361496021150579</v>
          </cell>
        </row>
        <row r="15">
          <cell r="BM15">
            <v>15.599962852725291</v>
          </cell>
        </row>
        <row r="16">
          <cell r="BM16">
            <v>-23.189872836858317</v>
          </cell>
        </row>
        <row r="17">
          <cell r="BM17">
            <v>17.546135160811851</v>
          </cell>
        </row>
        <row r="18">
          <cell r="BM18">
            <v>24.573489240856095</v>
          </cell>
        </row>
        <row r="19">
          <cell r="BM19">
            <v>13.215930241913831</v>
          </cell>
        </row>
        <row r="20">
          <cell r="BM20">
            <v>17.771312184902932</v>
          </cell>
        </row>
        <row r="21">
          <cell r="BM21">
            <v>22.638440477678536</v>
          </cell>
        </row>
        <row r="22">
          <cell r="BM22">
            <v>18.308965955904544</v>
          </cell>
        </row>
        <row r="24">
          <cell r="BM24">
            <v>0.21373766908798775</v>
          </cell>
        </row>
        <row r="25">
          <cell r="BM25">
            <v>7.1373592962892252</v>
          </cell>
        </row>
        <row r="26">
          <cell r="BM26">
            <v>-2.162190709530043</v>
          </cell>
        </row>
        <row r="27">
          <cell r="BM27">
            <v>2.6029971015768316</v>
          </cell>
        </row>
        <row r="28">
          <cell r="BM28">
            <v>1.1158115378105071</v>
          </cell>
        </row>
        <row r="29">
          <cell r="BM29">
            <v>-7.4799057059043665</v>
          </cell>
        </row>
        <row r="30">
          <cell r="BM30">
            <v>2.7570082316238587</v>
          </cell>
        </row>
        <row r="31">
          <cell r="BM31">
            <v>1.9482421967199848</v>
          </cell>
        </row>
        <row r="32">
          <cell r="BM32">
            <v>-7.8470083412575438</v>
          </cell>
        </row>
        <row r="33">
          <cell r="BM33">
            <v>0</v>
          </cell>
        </row>
        <row r="34">
          <cell r="BM34">
            <v>8.1419672313987501</v>
          </cell>
        </row>
        <row r="35">
          <cell r="BM35">
            <v>5.556151435437684</v>
          </cell>
        </row>
      </sheetData>
      <sheetData sheetId="19" refreshError="1">
        <row r="9">
          <cell r="BM9">
            <v>25.716168753708079</v>
          </cell>
        </row>
        <row r="12">
          <cell r="BM12">
            <v>38.278176865166635</v>
          </cell>
        </row>
        <row r="13">
          <cell r="BM13">
            <v>62.417581910765584</v>
          </cell>
        </row>
        <row r="14">
          <cell r="BM14">
            <v>8.765580996686694</v>
          </cell>
        </row>
        <row r="15">
          <cell r="BM15">
            <v>9.3189216804028696</v>
          </cell>
        </row>
        <row r="16">
          <cell r="BM16">
            <v>56.458844793288335</v>
          </cell>
        </row>
        <row r="17">
          <cell r="BM17">
            <v>24.069446777049187</v>
          </cell>
        </row>
        <row r="18">
          <cell r="BM18">
            <v>24.749849017676052</v>
          </cell>
        </row>
        <row r="19">
          <cell r="BM19">
            <v>-4.9221992243487449</v>
          </cell>
        </row>
        <row r="20">
          <cell r="BM20">
            <v>-0.23995675570355202</v>
          </cell>
        </row>
        <row r="21">
          <cell r="BM21">
            <v>4.7996573604257353</v>
          </cell>
        </row>
        <row r="22">
          <cell r="BM22">
            <v>7.0068287438332488</v>
          </cell>
        </row>
        <row r="24">
          <cell r="BM24">
            <v>8.2396629764994742</v>
          </cell>
        </row>
        <row r="25">
          <cell r="BM25">
            <v>4.0589209106130619</v>
          </cell>
        </row>
        <row r="26">
          <cell r="BM26">
            <v>5.3641555973006794</v>
          </cell>
        </row>
        <row r="27">
          <cell r="BM27">
            <v>0</v>
          </cell>
        </row>
        <row r="28">
          <cell r="BM28">
            <v>18.523837012277799</v>
          </cell>
        </row>
        <row r="29">
          <cell r="BM29">
            <v>5.652923345040306</v>
          </cell>
        </row>
        <row r="30">
          <cell r="BM30">
            <v>7.8752707531108523</v>
          </cell>
        </row>
        <row r="31">
          <cell r="BM31">
            <v>0</v>
          </cell>
        </row>
        <row r="32">
          <cell r="BM32">
            <v>30.259039224249683</v>
          </cell>
        </row>
        <row r="33">
          <cell r="BM33">
            <v>0</v>
          </cell>
        </row>
        <row r="34">
          <cell r="BM34">
            <v>6.9030533715624287</v>
          </cell>
        </row>
        <row r="35">
          <cell r="BM35">
            <v>53.158065548255529</v>
          </cell>
        </row>
      </sheetData>
      <sheetData sheetId="20" refreshError="1">
        <row r="9">
          <cell r="BM9">
            <v>5.0285745415139305</v>
          </cell>
        </row>
        <row r="12">
          <cell r="BM12">
            <v>5.5050770332920163</v>
          </cell>
        </row>
        <row r="13">
          <cell r="BM13">
            <v>6.5013823944820137</v>
          </cell>
        </row>
        <row r="14">
          <cell r="BM14">
            <v>6.5723966407088996</v>
          </cell>
        </row>
        <row r="15">
          <cell r="BM15">
            <v>7.3662699441520152</v>
          </cell>
        </row>
        <row r="16">
          <cell r="BM16">
            <v>-22.358903185808941</v>
          </cell>
        </row>
        <row r="17">
          <cell r="BM17">
            <v>-14.127107883985202</v>
          </cell>
        </row>
        <row r="18">
          <cell r="BM18">
            <v>27.033919538883254</v>
          </cell>
        </row>
        <row r="19">
          <cell r="BM19">
            <v>13.619024066845874</v>
          </cell>
        </row>
        <row r="20">
          <cell r="BM20">
            <v>1.3023304518151813</v>
          </cell>
        </row>
        <row r="21">
          <cell r="BM21">
            <v>30.653005391751798</v>
          </cell>
        </row>
        <row r="22">
          <cell r="BM22">
            <v>9.7070108874971481</v>
          </cell>
        </row>
        <row r="24">
          <cell r="BM24">
            <v>4.1816827470336992</v>
          </cell>
        </row>
        <row r="25">
          <cell r="BM25">
            <v>6.0922647607598357</v>
          </cell>
        </row>
        <row r="26">
          <cell r="BM26">
            <v>1.284204941131506</v>
          </cell>
        </row>
        <row r="27">
          <cell r="BM27">
            <v>0</v>
          </cell>
        </row>
        <row r="28">
          <cell r="BM28">
            <v>9.3719187708281471</v>
          </cell>
        </row>
        <row r="29">
          <cell r="BM29">
            <v>-0.311904693440479</v>
          </cell>
        </row>
        <row r="30">
          <cell r="BM30">
            <v>8.8734320776551421</v>
          </cell>
        </row>
        <row r="31">
          <cell r="BM31">
            <v>30.274044895386766</v>
          </cell>
        </row>
        <row r="32">
          <cell r="BM32">
            <v>-1.403025792419077</v>
          </cell>
        </row>
        <row r="33">
          <cell r="BM33">
            <v>0</v>
          </cell>
        </row>
        <row r="34">
          <cell r="BM34">
            <v>0.95818386118080578</v>
          </cell>
        </row>
        <row r="35">
          <cell r="BM35">
            <v>0</v>
          </cell>
        </row>
      </sheetData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.In.1"/>
      <sheetName val="Prov.In.2"/>
      <sheetName val="Prov.In.3"/>
      <sheetName val="National In."/>
      <sheetName val="Prov.Monthly Gr.1"/>
      <sheetName val="Prov.Monthly Gr.2"/>
      <sheetName val="Prov.Monthly Gr.3"/>
      <sheetName val="Prov. Inf.1"/>
      <sheetName val="Prov.Inf.2"/>
      <sheetName val="Prov.Inf.3"/>
      <sheetName val="Contrib"/>
      <sheetName val="National.Gr"/>
      <sheetName val="Chart1"/>
      <sheetName val="Chart2"/>
      <sheetName val="Chart3"/>
      <sheetName val="Kabul.In"/>
      <sheetName val="K.Gr"/>
      <sheetName val="Kapisa"/>
      <sheetName val="Kap.Gr"/>
      <sheetName val="Parwan"/>
      <sheetName val="Par.Gr"/>
      <sheetName val="J.Abad"/>
      <sheetName val="J.Gr"/>
      <sheetName val="Baghlan"/>
      <sheetName val="Bagh.Gr"/>
      <sheetName val="Bam"/>
      <sheetName val="Bam.Gr"/>
      <sheetName val="Ghazni"/>
      <sheetName val="Gh.Gr"/>
      <sheetName val="Paktya"/>
      <sheetName val="Pak.Gr"/>
      <sheetName val="kho"/>
      <sheetName val="Kho.Gr"/>
      <sheetName val="Badkh"/>
      <sheetName val="Badkh.Gr"/>
      <sheetName val="Takhar"/>
      <sheetName val="Takh.Gr"/>
      <sheetName val="Kund"/>
      <sheetName val="Kund.Gr"/>
      <sheetName val="Mazar"/>
      <sheetName val="M.Gr"/>
      <sheetName val="Sare Pul"/>
      <sheetName val="Sarp.Gr"/>
      <sheetName val="Ghor"/>
      <sheetName val="Ghor.Gr"/>
      <sheetName val="Kan"/>
      <sheetName val="Kan.Gr"/>
      <sheetName val="Jowizjan"/>
      <sheetName val="Jow.Gr"/>
      <sheetName val="Faryab"/>
      <sheetName val="Far.Gr"/>
      <sheetName val="Hel"/>
      <sheetName val="Hel.Gr"/>
      <sheetName val="Herat"/>
      <sheetName val="H.Gr"/>
      <sheetName val="Pr"/>
      <sheetName val="Pr (2)"/>
      <sheetName val="Pr (3)"/>
      <sheetName val="Pr (4)"/>
    </sheetNames>
    <sheetDataSet>
      <sheetData sheetId="0"/>
      <sheetData sheetId="1"/>
      <sheetData sheetId="2"/>
      <sheetData sheetId="3">
        <row r="9">
          <cell r="E9">
            <v>100</v>
          </cell>
          <cell r="F9">
            <v>99.86777153848189</v>
          </cell>
          <cell r="G9">
            <v>99.806158940045648</v>
          </cell>
          <cell r="H9">
            <v>99.663191401635885</v>
          </cell>
          <cell r="I9">
            <v>100.41077807281251</v>
          </cell>
          <cell r="J9">
            <v>101.70360865201168</v>
          </cell>
          <cell r="K9">
            <v>102.25572387696542</v>
          </cell>
          <cell r="L9">
            <v>103.62944375165993</v>
          </cell>
          <cell r="M9">
            <v>104.21807406651925</v>
          </cell>
          <cell r="N9">
            <v>104.26347097276262</v>
          </cell>
          <cell r="O9">
            <v>104.11219880357331</v>
          </cell>
          <cell r="P9">
            <v>104.0764882998907</v>
          </cell>
          <cell r="Q9">
            <v>104.4930704041509</v>
          </cell>
          <cell r="R9">
            <v>104.20623828630927</v>
          </cell>
          <cell r="S9">
            <v>104.68844349886641</v>
          </cell>
          <cell r="T9">
            <v>105.58508504838471</v>
          </cell>
          <cell r="U9">
            <v>105.86269009799798</v>
          </cell>
          <cell r="V9">
            <v>106.83797639882127</v>
          </cell>
          <cell r="W9">
            <v>107.31412089923474</v>
          </cell>
          <cell r="X9">
            <v>108.39320801088705</v>
          </cell>
          <cell r="Y9">
            <v>108.95503218431601</v>
          </cell>
          <cell r="Z9">
            <v>108.17354473580512</v>
          </cell>
          <cell r="AA9">
            <v>108.34872259668562</v>
          </cell>
          <cell r="AB9">
            <v>111.52665118677466</v>
          </cell>
          <cell r="AC9">
            <v>111.43847009574827</v>
          </cell>
          <cell r="AD9">
            <v>111.96992047567829</v>
          </cell>
          <cell r="AE9">
            <v>112.50985104011477</v>
          </cell>
          <cell r="AF9">
            <v>110.98190387982432</v>
          </cell>
          <cell r="AG9">
            <v>110.6542921800603</v>
          </cell>
          <cell r="AH9">
            <v>110.91753903856025</v>
          </cell>
          <cell r="AI9">
            <v>111.36109440315229</v>
          </cell>
          <cell r="AJ9">
            <v>111.74749090247417</v>
          </cell>
          <cell r="AK9">
            <v>112.3147951173285</v>
          </cell>
          <cell r="AL9">
            <v>112.82956759213518</v>
          </cell>
          <cell r="AM9">
            <v>112.20390322930078</v>
          </cell>
          <cell r="AN9">
            <v>111.73204933863958</v>
          </cell>
          <cell r="AY9">
            <v>4.9328050813018498</v>
          </cell>
          <cell r="AZ9">
            <v>4.3815603138864789</v>
          </cell>
          <cell r="BI9">
            <v>-0.99797481453016701</v>
          </cell>
        </row>
        <row r="11">
          <cell r="E11">
            <v>100</v>
          </cell>
          <cell r="F11">
            <v>99.837910877095467</v>
          </cell>
          <cell r="G11">
            <v>99.569244166971984</v>
          </cell>
          <cell r="H11">
            <v>98.894036831520282</v>
          </cell>
          <cell r="I11">
            <v>99.230657269160517</v>
          </cell>
          <cell r="J11">
            <v>100.39255823371617</v>
          </cell>
          <cell r="K11">
            <v>101.09902158277225</v>
          </cell>
          <cell r="L11">
            <v>102.23410241816316</v>
          </cell>
          <cell r="M11">
            <v>103.69174247479681</v>
          </cell>
          <cell r="N11">
            <v>104.45843585141878</v>
          </cell>
          <cell r="O11">
            <v>104.81020039833695</v>
          </cell>
          <cell r="P11">
            <v>105.08145977963419</v>
          </cell>
          <cell r="Q11">
            <v>105.62952345734135</v>
          </cell>
          <cell r="R11">
            <v>105.071646683964</v>
          </cell>
          <cell r="S11">
            <v>105.65853370642181</v>
          </cell>
          <cell r="T11">
            <v>106.78089923311825</v>
          </cell>
          <cell r="U11">
            <v>107.06686472241172</v>
          </cell>
          <cell r="V11">
            <v>107.43134059078379</v>
          </cell>
          <cell r="W11">
            <v>107.72838680604524</v>
          </cell>
          <cell r="X11">
            <v>108.93890128592533</v>
          </cell>
          <cell r="Y11">
            <v>109.75767934831467</v>
          </cell>
          <cell r="Z11">
            <v>109.36623595694545</v>
          </cell>
          <cell r="AA11">
            <v>109.58291378030241</v>
          </cell>
          <cell r="AB11">
            <v>115.61943134955003</v>
          </cell>
          <cell r="AC11">
            <v>115.52477033830358</v>
          </cell>
          <cell r="AD11">
            <v>116.33944732676353</v>
          </cell>
          <cell r="AE11">
            <v>117.15350561109153</v>
          </cell>
          <cell r="AF11">
            <v>114.63345289444122</v>
          </cell>
          <cell r="AG11">
            <v>113.3439391360432</v>
          </cell>
          <cell r="AH11">
            <v>113.20861124628104</v>
          </cell>
          <cell r="AI11">
            <v>113.58403959890501</v>
          </cell>
          <cell r="AJ11">
            <v>114.01913620872627</v>
          </cell>
          <cell r="AK11">
            <v>114.75552868709869</v>
          </cell>
          <cell r="AL11">
            <v>115.45638917494237</v>
          </cell>
          <cell r="AM11">
            <v>114.35711864573427</v>
          </cell>
          <cell r="AN11">
            <v>113.7427634702015</v>
          </cell>
          <cell r="AY11">
            <v>6.5064404195593006</v>
          </cell>
          <cell r="AZ11">
            <v>5.9667653438974622</v>
          </cell>
          <cell r="BI11">
            <v>-1.5916099370790526</v>
          </cell>
        </row>
        <row r="12">
          <cell r="E12">
            <v>100</v>
          </cell>
          <cell r="F12">
            <v>99.478036588806418</v>
          </cell>
          <cell r="G12">
            <v>99.601908292689515</v>
          </cell>
          <cell r="H12">
            <v>99.144870063034901</v>
          </cell>
          <cell r="I12">
            <v>100.803011776164</v>
          </cell>
          <cell r="J12">
            <v>103.0701678715632</v>
          </cell>
          <cell r="K12">
            <v>103.63937488714315</v>
          </cell>
          <cell r="L12">
            <v>104.33741527427905</v>
          </cell>
          <cell r="M12">
            <v>105.41158911869475</v>
          </cell>
          <cell r="N12">
            <v>105.81659655001057</v>
          </cell>
          <cell r="O12">
            <v>105.55221590975323</v>
          </cell>
          <cell r="P12">
            <v>104.06497491814278</v>
          </cell>
          <cell r="Q12">
            <v>103.33521642816297</v>
          </cell>
          <cell r="R12">
            <v>103.07754720351193</v>
          </cell>
          <cell r="S12">
            <v>103.18133154590377</v>
          </cell>
          <cell r="T12">
            <v>103.56168101176249</v>
          </cell>
          <cell r="U12">
            <v>103.505898745237</v>
          </cell>
          <cell r="V12">
            <v>104.0802233891809</v>
          </cell>
          <cell r="W12">
            <v>105.96707947141743</v>
          </cell>
          <cell r="X12">
            <v>105.68077309160832</v>
          </cell>
          <cell r="Y12">
            <v>104.87742409271385</v>
          </cell>
          <cell r="Z12">
            <v>103.84726568490927</v>
          </cell>
          <cell r="AA12">
            <v>103.16227354424392</v>
          </cell>
          <cell r="AB12">
            <v>104.44318185928091</v>
          </cell>
          <cell r="AC12">
            <v>104.84909664835406</v>
          </cell>
          <cell r="AD12">
            <v>105.9340266147324</v>
          </cell>
          <cell r="AE12">
            <v>107.94819580057606</v>
          </cell>
          <cell r="AF12">
            <v>107.67277228633237</v>
          </cell>
          <cell r="AG12">
            <v>108.00566044666081</v>
          </cell>
          <cell r="AH12">
            <v>107.38161043526715</v>
          </cell>
          <cell r="AI12">
            <v>107.03736320760457</v>
          </cell>
          <cell r="AJ12">
            <v>106.72980350987363</v>
          </cell>
          <cell r="AK12">
            <v>107.02042213468823</v>
          </cell>
          <cell r="AL12">
            <v>109.03435923314255</v>
          </cell>
          <cell r="AM12">
            <v>108.22168743434393</v>
          </cell>
          <cell r="AN12">
            <v>107.79920257644082</v>
          </cell>
          <cell r="AY12">
            <v>1.446051123215919</v>
          </cell>
          <cell r="AZ12">
            <v>3.116335727701669</v>
          </cell>
          <cell r="BI12">
            <v>-1.082037594722729</v>
          </cell>
        </row>
        <row r="13">
          <cell r="E13">
            <v>100</v>
          </cell>
          <cell r="F13">
            <v>99.026766745000785</v>
          </cell>
          <cell r="G13">
            <v>98.665424360014583</v>
          </cell>
          <cell r="H13">
            <v>98.900670495194376</v>
          </cell>
          <cell r="I13">
            <v>98.612379024933048</v>
          </cell>
          <cell r="J13">
            <v>99.759634545009177</v>
          </cell>
          <cell r="K13">
            <v>99.674425459597842</v>
          </cell>
          <cell r="L13">
            <v>100.16316993355576</v>
          </cell>
          <cell r="M13">
            <v>100.27462979578429</v>
          </cell>
          <cell r="N13">
            <v>100.56782592218912</v>
          </cell>
          <cell r="O13">
            <v>100.9185601922148</v>
          </cell>
          <cell r="P13">
            <v>101.92870400083187</v>
          </cell>
          <cell r="Q13">
            <v>102.42135739936857</v>
          </cell>
          <cell r="R13">
            <v>102.52391994201875</v>
          </cell>
          <cell r="S13">
            <v>103.82770729466129</v>
          </cell>
          <cell r="T13">
            <v>105.93051421802939</v>
          </cell>
          <cell r="U13">
            <v>107.3893074271528</v>
          </cell>
          <cell r="V13">
            <v>106.81386567096963</v>
          </cell>
          <cell r="W13">
            <v>105.92363744335543</v>
          </cell>
          <cell r="X13">
            <v>106.33884851064568</v>
          </cell>
          <cell r="Y13">
            <v>106.42391717319965</v>
          </cell>
          <cell r="Z13">
            <v>107.18619854714154</v>
          </cell>
          <cell r="AA13">
            <v>107.04904560299849</v>
          </cell>
          <cell r="AB13">
            <v>109.70217574593892</v>
          </cell>
          <cell r="AC13">
            <v>113.3113224398079</v>
          </cell>
          <cell r="AD13">
            <v>113.25061153883304</v>
          </cell>
          <cell r="AE13">
            <v>114.15549736638182</v>
          </cell>
          <cell r="AF13">
            <v>113.68626516898033</v>
          </cell>
          <cell r="AG13">
            <v>112.13887313550906</v>
          </cell>
          <cell r="AH13">
            <v>111.89746228480674</v>
          </cell>
          <cell r="AI13">
            <v>112.20227225959857</v>
          </cell>
          <cell r="AJ13">
            <v>112.35041769261854</v>
          </cell>
          <cell r="AK13">
            <v>112.25366922878085</v>
          </cell>
          <cell r="AL13">
            <v>112.66400867814062</v>
          </cell>
          <cell r="AM13">
            <v>112.31157437067363</v>
          </cell>
          <cell r="AN13">
            <v>113.20845362318877</v>
          </cell>
          <cell r="AY13">
            <v>6.0941827641153079</v>
          </cell>
          <cell r="AZ13">
            <v>6.4410514050171619</v>
          </cell>
          <cell r="BI13">
            <v>0.48295538647853409</v>
          </cell>
        </row>
        <row r="14">
          <cell r="E14">
            <v>100</v>
          </cell>
          <cell r="F14">
            <v>100.01341640447444</v>
          </cell>
          <cell r="G14">
            <v>100.20027404641645</v>
          </cell>
          <cell r="H14">
            <v>100.47569296095051</v>
          </cell>
          <cell r="I14">
            <v>101.621750944957</v>
          </cell>
          <cell r="J14">
            <v>102.86610772075264</v>
          </cell>
          <cell r="K14">
            <v>102.90421532722122</v>
          </cell>
          <cell r="L14">
            <v>103.22763301302049</v>
          </cell>
          <cell r="M14">
            <v>103.84417014769407</v>
          </cell>
          <cell r="N14">
            <v>103.76474924009077</v>
          </cell>
          <cell r="O14">
            <v>104.59333872271338</v>
          </cell>
          <cell r="P14">
            <v>104.32035840338136</v>
          </cell>
          <cell r="Q14">
            <v>103.7122730214324</v>
          </cell>
          <cell r="R14">
            <v>102.26698252873673</v>
          </cell>
          <cell r="S14">
            <v>102.52274991566334</v>
          </cell>
          <cell r="T14">
            <v>103.62252698121128</v>
          </cell>
          <cell r="U14">
            <v>103.43279397915545</v>
          </cell>
          <cell r="V14">
            <v>102.84098540705085</v>
          </cell>
          <cell r="W14">
            <v>102.97463955351344</v>
          </cell>
          <cell r="X14">
            <v>104.3380095420152</v>
          </cell>
          <cell r="Y14">
            <v>105.89621703270606</v>
          </cell>
          <cell r="Z14">
            <v>106.78160729927457</v>
          </cell>
          <cell r="AA14">
            <v>107.49834688514736</v>
          </cell>
          <cell r="AB14">
            <v>108.40290427910674</v>
          </cell>
          <cell r="AC14">
            <v>108.40306455961139</v>
          </cell>
          <cell r="AD14">
            <v>107.86515341670192</v>
          </cell>
          <cell r="AE14">
            <v>108.04633860645987</v>
          </cell>
          <cell r="AF14">
            <v>105.72124217337534</v>
          </cell>
          <cell r="AG14">
            <v>105.64768765912009</v>
          </cell>
          <cell r="AH14">
            <v>106.68762052978551</v>
          </cell>
          <cell r="AI14">
            <v>107.19588473122062</v>
          </cell>
          <cell r="AJ14">
            <v>108.50503112771327</v>
          </cell>
          <cell r="AK14">
            <v>109.8240357450303</v>
          </cell>
          <cell r="AL14">
            <v>110.09908356476974</v>
          </cell>
          <cell r="AM14">
            <v>109.70721515713684</v>
          </cell>
          <cell r="AN14">
            <v>109.10175279094456</v>
          </cell>
          <cell r="AY14">
            <v>2.1548824113249321</v>
          </cell>
          <cell r="AZ14">
            <v>3.3894930520240729</v>
          </cell>
          <cell r="BI14">
            <v>1.1963788403582365</v>
          </cell>
        </row>
        <row r="15">
          <cell r="E15">
            <v>100</v>
          </cell>
          <cell r="F15">
            <v>100.8093418638932</v>
          </cell>
          <cell r="G15">
            <v>101.63099548502072</v>
          </cell>
          <cell r="H15">
            <v>100.68257601498075</v>
          </cell>
          <cell r="I15">
            <v>101.48360181482219</v>
          </cell>
          <cell r="J15">
            <v>102.5273494932711</v>
          </cell>
          <cell r="K15">
            <v>102.60708459952856</v>
          </cell>
          <cell r="L15">
            <v>102.27376859409399</v>
          </cell>
          <cell r="M15">
            <v>102.380956115551</v>
          </cell>
          <cell r="N15">
            <v>102.45358706838941</v>
          </cell>
          <cell r="O15">
            <v>101.50689615652709</v>
          </cell>
          <cell r="P15">
            <v>101.81103220156825</v>
          </cell>
          <cell r="Q15">
            <v>102.40636470445206</v>
          </cell>
          <cell r="R15">
            <v>103.01565811055607</v>
          </cell>
          <cell r="S15">
            <v>104.04828077805557</v>
          </cell>
          <cell r="T15">
            <v>104.76438372032457</v>
          </cell>
          <cell r="U15">
            <v>104.90794567485943</v>
          </cell>
          <cell r="V15">
            <v>107.82635198772387</v>
          </cell>
          <cell r="W15">
            <v>108.34798278605453</v>
          </cell>
          <cell r="X15">
            <v>108.40908043342641</v>
          </cell>
          <cell r="Y15">
            <v>109.23839588878617</v>
          </cell>
          <cell r="Z15">
            <v>109.55167929097323</v>
          </cell>
          <cell r="AA15">
            <v>110.09216787997602</v>
          </cell>
          <cell r="AB15">
            <v>111.80681539746503</v>
          </cell>
          <cell r="AC15">
            <v>112.44181968722043</v>
          </cell>
          <cell r="AD15">
            <v>113.30301507853568</v>
          </cell>
          <cell r="AE15">
            <v>114.56440282568559</v>
          </cell>
          <cell r="AF15">
            <v>114.31105331236083</v>
          </cell>
          <cell r="AG15">
            <v>115.00553764579502</v>
          </cell>
          <cell r="AH15">
            <v>114.36915574838966</v>
          </cell>
          <cell r="AI15">
            <v>114.22027645703098</v>
          </cell>
          <cell r="AJ15">
            <v>114.03407680025157</v>
          </cell>
          <cell r="AK15">
            <v>113.99271408917764</v>
          </cell>
          <cell r="AL15">
            <v>114.27876255674074</v>
          </cell>
          <cell r="AM15">
            <v>113.60824296276594</v>
          </cell>
          <cell r="AN15">
            <v>113.59958153309266</v>
          </cell>
          <cell r="AY15">
            <v>5.2655011381019801</v>
          </cell>
          <cell r="AZ15">
            <v>6.4864958075368184</v>
          </cell>
          <cell r="BI15">
            <v>-6.1438511413026369</v>
          </cell>
        </row>
        <row r="16">
          <cell r="E16">
            <v>100</v>
          </cell>
          <cell r="F16">
            <v>101.5190032213518</v>
          </cell>
          <cell r="G16">
            <v>102.80898146339956</v>
          </cell>
          <cell r="H16">
            <v>101.92432756182576</v>
          </cell>
          <cell r="I16">
            <v>100.41235060978948</v>
          </cell>
          <cell r="J16">
            <v>98.672044963557184</v>
          </cell>
          <cell r="K16">
            <v>98.480752365401386</v>
          </cell>
          <cell r="L16">
            <v>99.898365902870736</v>
          </cell>
          <cell r="M16">
            <v>100.61560261633083</v>
          </cell>
          <cell r="N16">
            <v>100.89221614671378</v>
          </cell>
          <cell r="O16">
            <v>101.11497002055542</v>
          </cell>
          <cell r="P16">
            <v>104.16976208269274</v>
          </cell>
          <cell r="Q16">
            <v>107.66757331386722</v>
          </cell>
          <cell r="R16">
            <v>109.13303115535264</v>
          </cell>
          <cell r="S16">
            <v>109.22236523023068</v>
          </cell>
          <cell r="T16">
            <v>110.04629380551192</v>
          </cell>
          <cell r="U16">
            <v>106.50368689582788</v>
          </cell>
          <cell r="V16">
            <v>107.09712436209644</v>
          </cell>
          <cell r="W16">
            <v>103.82674839623094</v>
          </cell>
          <cell r="X16">
            <v>104.37182806637637</v>
          </cell>
          <cell r="Y16">
            <v>105.37484843004758</v>
          </cell>
          <cell r="Z16">
            <v>105.2068938594366</v>
          </cell>
          <cell r="AA16">
            <v>106.69550716607853</v>
          </cell>
          <cell r="AB16">
            <v>119.77425046844218</v>
          </cell>
          <cell r="AC16">
            <v>118.55853791397459</v>
          </cell>
          <cell r="AD16">
            <v>120.05112716318958</v>
          </cell>
          <cell r="AE16">
            <v>125.5784977689881</v>
          </cell>
          <cell r="AF16">
            <v>116.55575159771765</v>
          </cell>
          <cell r="AG16">
            <v>113.24229079122107</v>
          </cell>
          <cell r="AH16">
            <v>114.5305395335929</v>
          </cell>
          <cell r="AI16">
            <v>112.6810588407761</v>
          </cell>
          <cell r="AJ16">
            <v>115.07150610817592</v>
          </cell>
          <cell r="AK16">
            <v>113.64429622853848</v>
          </cell>
          <cell r="AL16">
            <v>113.29814063494372</v>
          </cell>
          <cell r="AM16">
            <v>112.81833310886583</v>
          </cell>
          <cell r="AN16">
            <v>114.64657722339197</v>
          </cell>
          <cell r="AY16">
            <v>6.9732499007880921</v>
          </cell>
          <cell r="AZ16">
            <v>7.3947807267400689</v>
          </cell>
          <cell r="BI16">
            <v>3.0796351447468506</v>
          </cell>
        </row>
        <row r="17">
          <cell r="E17">
            <v>100</v>
          </cell>
          <cell r="F17">
            <v>99.577079395865383</v>
          </cell>
          <cell r="G17">
            <v>95.34086378094986</v>
          </cell>
          <cell r="H17">
            <v>91.006035168866049</v>
          </cell>
          <cell r="I17">
            <v>89.909381368271838</v>
          </cell>
          <cell r="J17">
            <v>89.817583518279307</v>
          </cell>
          <cell r="K17">
            <v>93.359749819008712</v>
          </cell>
          <cell r="L17">
            <v>96.539305468063361</v>
          </cell>
          <cell r="M17">
            <v>101.71198307465353</v>
          </cell>
          <cell r="N17">
            <v>105.65466109416528</v>
          </cell>
          <cell r="O17">
            <v>106.5862015519927</v>
          </cell>
          <cell r="P17">
            <v>107.37604366469445</v>
          </cell>
          <cell r="Q17">
            <v>106.83444713590715</v>
          </cell>
          <cell r="R17">
            <v>101.62684301440473</v>
          </cell>
          <cell r="S17">
            <v>102.17257469806042</v>
          </cell>
          <cell r="T17">
            <v>102.11512443713997</v>
          </cell>
          <cell r="U17">
            <v>103.05759508708276</v>
          </cell>
          <cell r="V17">
            <v>102.39964519386554</v>
          </cell>
          <cell r="W17">
            <v>101.5764016017425</v>
          </cell>
          <cell r="X17">
            <v>108.47143639576259</v>
          </cell>
          <cell r="Y17">
            <v>113.82499993960512</v>
          </cell>
          <cell r="Z17">
            <v>111.24023093131294</v>
          </cell>
          <cell r="AA17">
            <v>112.095405793814</v>
          </cell>
          <cell r="AB17">
            <v>137.27293571891101</v>
          </cell>
          <cell r="AC17">
            <v>134.44960138700333</v>
          </cell>
          <cell r="AD17">
            <v>139.33169074932641</v>
          </cell>
          <cell r="AE17">
            <v>134.79163907032066</v>
          </cell>
          <cell r="AF17">
            <v>127.31343736970939</v>
          </cell>
          <cell r="AG17">
            <v>121.65232387040851</v>
          </cell>
          <cell r="AH17">
            <v>123.12606100596773</v>
          </cell>
          <cell r="AI17">
            <v>127.71529976450955</v>
          </cell>
          <cell r="AJ17">
            <v>129.78306733131211</v>
          </cell>
          <cell r="AK17">
            <v>135.8583892926041</v>
          </cell>
          <cell r="AL17">
            <v>137.22086710544536</v>
          </cell>
          <cell r="AM17">
            <v>133.53643066913855</v>
          </cell>
          <cell r="AN17">
            <v>127.54925101363958</v>
          </cell>
          <cell r="AY17">
            <v>10.69003389692671</v>
          </cell>
          <cell r="AZ17">
            <v>20.698777697209202</v>
          </cell>
          <cell r="BI17">
            <v>-10.883115006354505</v>
          </cell>
        </row>
        <row r="18">
          <cell r="E18">
            <v>100</v>
          </cell>
          <cell r="F18">
            <v>99.539766834110864</v>
          </cell>
          <cell r="G18">
            <v>99.984794666853745</v>
          </cell>
          <cell r="H18">
            <v>101.78658425412688</v>
          </cell>
          <cell r="I18">
            <v>100.85347579928418</v>
          </cell>
          <cell r="J18">
            <v>104.43840677548316</v>
          </cell>
          <cell r="K18">
            <v>105.41600218052866</v>
          </cell>
          <cell r="L18">
            <v>108.27735018884854</v>
          </cell>
          <cell r="M18">
            <v>112.85977822715265</v>
          </cell>
          <cell r="N18">
            <v>113.33014269877229</v>
          </cell>
          <cell r="O18">
            <v>116.42929003768393</v>
          </cell>
          <cell r="P18">
            <v>117.13141560809824</v>
          </cell>
          <cell r="Q18">
            <v>118.53912935085457</v>
          </cell>
          <cell r="R18">
            <v>119.65743053772177</v>
          </cell>
          <cell r="S18">
            <v>124.83200323001854</v>
          </cell>
          <cell r="T18">
            <v>130.68758553932628</v>
          </cell>
          <cell r="U18">
            <v>134.65538887580919</v>
          </cell>
          <cell r="V18">
            <v>134.39346633936097</v>
          </cell>
          <cell r="W18">
            <v>136.43650480086384</v>
          </cell>
          <cell r="X18">
            <v>136.30937807042284</v>
          </cell>
          <cell r="Y18">
            <v>135.39200732269305</v>
          </cell>
          <cell r="Z18">
            <v>134.61099661212751</v>
          </cell>
          <cell r="AA18">
            <v>135.11021636516156</v>
          </cell>
          <cell r="AB18">
            <v>138.61396064505581</v>
          </cell>
          <cell r="AC18">
            <v>138.08548664904401</v>
          </cell>
          <cell r="AD18">
            <v>135.8714089208417</v>
          </cell>
          <cell r="AE18">
            <v>137.07901447262091</v>
          </cell>
          <cell r="AF18">
            <v>135.41750217372848</v>
          </cell>
          <cell r="AG18">
            <v>134.16979438719281</v>
          </cell>
          <cell r="AH18">
            <v>130.45822384318083</v>
          </cell>
          <cell r="AI18">
            <v>129.87289327176319</v>
          </cell>
          <cell r="AJ18">
            <v>129.37673896453282</v>
          </cell>
          <cell r="AK18">
            <v>129.1437404331665</v>
          </cell>
          <cell r="AL18">
            <v>127.4369902753256</v>
          </cell>
          <cell r="AM18">
            <v>124.35925746654361</v>
          </cell>
          <cell r="AN18">
            <v>124.359356844746</v>
          </cell>
          <cell r="AY18">
            <v>23.373443218803946</v>
          </cell>
          <cell r="AZ18">
            <v>-0.22844307394440655</v>
          </cell>
          <cell r="BI18">
            <v>2.7385872996917193</v>
          </cell>
        </row>
        <row r="19">
          <cell r="E19">
            <v>100</v>
          </cell>
          <cell r="F19">
            <v>99.369073164566473</v>
          </cell>
          <cell r="G19">
            <v>99.636599817361869</v>
          </cell>
          <cell r="H19">
            <v>99.430954150130518</v>
          </cell>
          <cell r="I19">
            <v>100.06651534703597</v>
          </cell>
          <cell r="J19">
            <v>101.25930744599825</v>
          </cell>
          <cell r="K19">
            <v>102.94824678158226</v>
          </cell>
          <cell r="L19">
            <v>106.4489506589609</v>
          </cell>
          <cell r="M19">
            <v>108.65799889055731</v>
          </cell>
          <cell r="N19">
            <v>108.82197247623536</v>
          </cell>
          <cell r="O19">
            <v>110.81245670391019</v>
          </cell>
          <cell r="P19">
            <v>115.72334085990502</v>
          </cell>
          <cell r="Q19">
            <v>127.52290128598131</v>
          </cell>
          <cell r="R19">
            <v>128.02649316204563</v>
          </cell>
          <cell r="S19">
            <v>122.39910220953043</v>
          </cell>
          <cell r="T19">
            <v>125.20025129223509</v>
          </cell>
          <cell r="U19">
            <v>128.29482523440609</v>
          </cell>
          <cell r="V19">
            <v>130.77066266427846</v>
          </cell>
          <cell r="W19">
            <v>135.21499777643052</v>
          </cell>
          <cell r="X19">
            <v>141.47592613040956</v>
          </cell>
          <cell r="Y19">
            <v>145.06492401071799</v>
          </cell>
          <cell r="Z19">
            <v>148.3869062403499</v>
          </cell>
          <cell r="AA19">
            <v>149.186974893166</v>
          </cell>
          <cell r="AB19">
            <v>157.57391716600029</v>
          </cell>
          <cell r="AC19">
            <v>145.94127363330162</v>
          </cell>
          <cell r="AD19">
            <v>138.71330503112563</v>
          </cell>
          <cell r="AE19">
            <v>131.13016338449739</v>
          </cell>
          <cell r="AF19">
            <v>126.52825088120586</v>
          </cell>
          <cell r="AG19">
            <v>123.58118988034636</v>
          </cell>
          <cell r="AH19">
            <v>120.9948309071699</v>
          </cell>
          <cell r="AI19">
            <v>122.80975510034831</v>
          </cell>
          <cell r="AJ19">
            <v>119.48545145307924</v>
          </cell>
          <cell r="AK19">
            <v>117.49513176551272</v>
          </cell>
          <cell r="AL19">
            <v>115.2945768846658</v>
          </cell>
          <cell r="AM19">
            <v>115.23649725411131</v>
          </cell>
          <cell r="AN19">
            <v>115.32280139112963</v>
          </cell>
          <cell r="AY19">
            <v>30.797162212929365</v>
          </cell>
          <cell r="AZ19">
            <v>-8.9428988666963463</v>
          </cell>
          <cell r="BI19">
            <v>2.91473332983474</v>
          </cell>
        </row>
        <row r="20">
          <cell r="E20">
            <v>100</v>
          </cell>
          <cell r="F20">
            <v>100.34255927418396</v>
          </cell>
          <cell r="G20">
            <v>101.01221664670608</v>
          </cell>
          <cell r="H20">
            <v>102.11597240052176</v>
          </cell>
          <cell r="I20">
            <v>102.71620771432411</v>
          </cell>
          <cell r="J20">
            <v>103.44993536243952</v>
          </cell>
          <cell r="K20">
            <v>103.68797612263261</v>
          </cell>
          <cell r="L20">
            <v>105.04001785983677</v>
          </cell>
          <cell r="M20">
            <v>104.77096742221096</v>
          </cell>
          <cell r="N20">
            <v>106.21416020008024</v>
          </cell>
          <cell r="O20">
            <v>106.73486245858705</v>
          </cell>
          <cell r="P20">
            <v>105.85573127149023</v>
          </cell>
          <cell r="Q20">
            <v>105.91297202241506</v>
          </cell>
          <cell r="R20">
            <v>106.3961222893719</v>
          </cell>
          <cell r="S20">
            <v>106.505034154773</v>
          </cell>
          <cell r="T20">
            <v>106.82065407904152</v>
          </cell>
          <cell r="U20">
            <v>107.46421410178068</v>
          </cell>
          <cell r="V20">
            <v>108.40612017176954</v>
          </cell>
          <cell r="W20">
            <v>108.54100075548962</v>
          </cell>
          <cell r="X20">
            <v>108.77492934915115</v>
          </cell>
          <cell r="Y20">
            <v>108.62524874342751</v>
          </cell>
          <cell r="Z20">
            <v>108.09647106568211</v>
          </cell>
          <cell r="AA20">
            <v>108.53077845709325</v>
          </cell>
          <cell r="AB20">
            <v>109.08945910307978</v>
          </cell>
          <cell r="AC20">
            <v>108.38017570055921</v>
          </cell>
          <cell r="AD20">
            <v>108.89179942006717</v>
          </cell>
          <cell r="AE20">
            <v>110.57532484370273</v>
          </cell>
          <cell r="AF20">
            <v>110.28488157275609</v>
          </cell>
          <cell r="AG20">
            <v>110.32112392974703</v>
          </cell>
          <cell r="AH20">
            <v>110.84852095105015</v>
          </cell>
          <cell r="AI20">
            <v>110.73580448576375</v>
          </cell>
          <cell r="AJ20">
            <v>110.86376578078458</v>
          </cell>
          <cell r="AK20">
            <v>110.43556394897696</v>
          </cell>
          <cell r="AL20">
            <v>110.00849032027836</v>
          </cell>
          <cell r="AM20">
            <v>109.9871767160659</v>
          </cell>
          <cell r="AN20">
            <v>109.82469092913995</v>
          </cell>
          <cell r="AY20">
            <v>4.1243838298197666</v>
          </cell>
          <cell r="AZ20">
            <v>2.1647939364860314</v>
          </cell>
          <cell r="BI20">
            <v>4.8593455500636429</v>
          </cell>
        </row>
        <row r="22">
          <cell r="E22">
            <v>100</v>
          </cell>
          <cell r="F22">
            <v>99.895089957684561</v>
          </cell>
          <cell r="G22">
            <v>100.02290353931544</v>
          </cell>
          <cell r="H22">
            <v>100.3668625864818</v>
          </cell>
          <cell r="I22">
            <v>101.49042712702315</v>
          </cell>
          <cell r="J22">
            <v>102.9030403879449</v>
          </cell>
          <cell r="K22">
            <v>103.31394819947909</v>
          </cell>
          <cell r="L22">
            <v>104.90599014110488</v>
          </cell>
          <cell r="M22">
            <v>104.69959545267382</v>
          </cell>
          <cell r="N22">
            <v>104.08510478669591</v>
          </cell>
          <cell r="O22">
            <v>103.47362285499923</v>
          </cell>
          <cell r="P22">
            <v>103.15707691060238</v>
          </cell>
          <cell r="Q22">
            <v>103.45337136636182</v>
          </cell>
          <cell r="R22">
            <v>103.41450802010057</v>
          </cell>
          <cell r="S22">
            <v>103.80094370067199</v>
          </cell>
          <cell r="T22">
            <v>104.491078697879</v>
          </cell>
          <cell r="U22">
            <v>104.76103508918069</v>
          </cell>
          <cell r="V22">
            <v>106.29512935581323</v>
          </cell>
          <cell r="W22">
            <v>106.93512428033301</v>
          </cell>
          <cell r="X22">
            <v>107.89397333384299</v>
          </cell>
          <cell r="Y22">
            <v>108.22071985900637</v>
          </cell>
          <cell r="Z22">
            <v>107.08239546965828</v>
          </cell>
          <cell r="AA22">
            <v>107.21960654349562</v>
          </cell>
          <cell r="AB22">
            <v>107.78231737098375</v>
          </cell>
          <cell r="AC22">
            <v>107.70006452028272</v>
          </cell>
          <cell r="AD22">
            <v>107.972401308553</v>
          </cell>
          <cell r="AE22">
            <v>108.26154251939286</v>
          </cell>
          <cell r="AF22">
            <v>107.64123618899571</v>
          </cell>
          <cell r="AG22">
            <v>108.19363325158355</v>
          </cell>
          <cell r="AH22">
            <v>108.82152146600382</v>
          </cell>
          <cell r="AI22">
            <v>109.32740372442733</v>
          </cell>
          <cell r="AJ22">
            <v>109.66924628649303</v>
          </cell>
          <cell r="AK22">
            <v>110.08185787732067</v>
          </cell>
          <cell r="AL22">
            <v>110.42638528344143</v>
          </cell>
          <cell r="AM22">
            <v>110.23400575721986</v>
          </cell>
          <cell r="AN22">
            <v>109.89252104313731</v>
          </cell>
          <cell r="AY22">
            <v>3.5037093925349261</v>
          </cell>
          <cell r="AZ22">
            <v>2.9001935147362046</v>
          </cell>
          <cell r="BI22">
            <v>-0.32585310600136141</v>
          </cell>
        </row>
        <row r="23">
          <cell r="E23">
            <v>100</v>
          </cell>
          <cell r="F23">
            <v>100.29469962454382</v>
          </cell>
          <cell r="G23">
            <v>101.86093144663408</v>
          </cell>
          <cell r="H23">
            <v>103.15760456867828</v>
          </cell>
          <cell r="I23">
            <v>104.44614889740116</v>
          </cell>
          <cell r="J23">
            <v>108.34020454042738</v>
          </cell>
          <cell r="K23">
            <v>109.12644397245494</v>
          </cell>
          <cell r="L23">
            <v>110.54365840867597</v>
          </cell>
          <cell r="M23">
            <v>112.50486104965013</v>
          </cell>
          <cell r="N23">
            <v>112.80380885847292</v>
          </cell>
          <cell r="O23">
            <v>113.43283444881091</v>
          </cell>
          <cell r="P23">
            <v>113.73060930195159</v>
          </cell>
          <cell r="Q23">
            <v>113.87032963038858</v>
          </cell>
          <cell r="R23">
            <v>114.38016387529416</v>
          </cell>
          <cell r="S23">
            <v>113.37258665756376</v>
          </cell>
          <cell r="T23">
            <v>114.56858822455381</v>
          </cell>
          <cell r="U23">
            <v>114.93660091670405</v>
          </cell>
          <cell r="V23">
            <v>117.15533364975347</v>
          </cell>
          <cell r="W23">
            <v>120.1315712788991</v>
          </cell>
          <cell r="X23">
            <v>120.47057092162765</v>
          </cell>
          <cell r="Y23">
            <v>121.41768676732612</v>
          </cell>
          <cell r="Z23">
            <v>122.88534039098059</v>
          </cell>
          <cell r="AA23">
            <v>123.12238218062598</v>
          </cell>
          <cell r="AB23">
            <v>124.66704722268673</v>
          </cell>
          <cell r="AC23">
            <v>123.69174872598319</v>
          </cell>
          <cell r="AD23">
            <v>124.30501899932915</v>
          </cell>
          <cell r="AE23">
            <v>124.49056739184388</v>
          </cell>
          <cell r="AF23">
            <v>124.2518565082796</v>
          </cell>
          <cell r="AG23">
            <v>125.02693095957027</v>
          </cell>
          <cell r="AH23">
            <v>125.04770109102179</v>
          </cell>
          <cell r="AI23">
            <v>125.01791144863378</v>
          </cell>
          <cell r="AJ23">
            <v>126.25383738028658</v>
          </cell>
          <cell r="AK23">
            <v>125.79635679093998</v>
          </cell>
          <cell r="AL23">
            <v>126.18329138671569</v>
          </cell>
          <cell r="AM23">
            <v>126.51974791631555</v>
          </cell>
          <cell r="AN23">
            <v>127.63863844824537</v>
          </cell>
          <cell r="AY23">
            <v>10.132705054210888</v>
          </cell>
          <cell r="AZ23">
            <v>5.8583168432990718</v>
          </cell>
          <cell r="BI23">
            <v>18.01963913644915</v>
          </cell>
        </row>
        <row r="24">
          <cell r="E24">
            <v>100</v>
          </cell>
          <cell r="F24">
            <v>100.02850434672027</v>
          </cell>
          <cell r="G24">
            <v>100.5051977037264</v>
          </cell>
          <cell r="H24">
            <v>101.96884985094076</v>
          </cell>
          <cell r="I24">
            <v>102.29236908182777</v>
          </cell>
          <cell r="J24">
            <v>104.47470220538854</v>
          </cell>
          <cell r="K24">
            <v>105.30958962701156</v>
          </cell>
          <cell r="L24">
            <v>106.95591630539823</v>
          </cell>
          <cell r="M24">
            <v>107.97889255532607</v>
          </cell>
          <cell r="N24">
            <v>108.18482734847498</v>
          </cell>
          <cell r="O24">
            <v>108.93149281463656</v>
          </cell>
          <cell r="P24">
            <v>109.50244417036856</v>
          </cell>
          <cell r="Q24">
            <v>109.23627072087228</v>
          </cell>
          <cell r="R24">
            <v>109.08602261510288</v>
          </cell>
          <cell r="S24">
            <v>109.20079804489657</v>
          </cell>
          <cell r="T24">
            <v>111.23461246430116</v>
          </cell>
          <cell r="U24">
            <v>110.62796245095998</v>
          </cell>
          <cell r="V24">
            <v>112.12820432874797</v>
          </cell>
          <cell r="W24">
            <v>111.2515806983441</v>
          </cell>
          <cell r="X24">
            <v>111.23103956495146</v>
          </cell>
          <cell r="Y24">
            <v>111.39267390901915</v>
          </cell>
          <cell r="Z24">
            <v>111.34780848200347</v>
          </cell>
          <cell r="AA24">
            <v>111.37849439711567</v>
          </cell>
          <cell r="AB24">
            <v>112.32517955360603</v>
          </cell>
          <cell r="AC24">
            <v>112.15427484806719</v>
          </cell>
          <cell r="AD24">
            <v>112.25037500447773</v>
          </cell>
          <cell r="AE24">
            <v>114.13850736031338</v>
          </cell>
          <cell r="AF24">
            <v>113.05237376210899</v>
          </cell>
          <cell r="AG24">
            <v>113.4383308347</v>
          </cell>
          <cell r="AH24">
            <v>112.99331169691295</v>
          </cell>
          <cell r="AI24">
            <v>113.7092760553944</v>
          </cell>
          <cell r="AJ24">
            <v>115.43050898600028</v>
          </cell>
          <cell r="AK24">
            <v>116.10526229259153</v>
          </cell>
          <cell r="AL24">
            <v>116.32896718988367</v>
          </cell>
          <cell r="AM24">
            <v>116.15405016374525</v>
          </cell>
          <cell r="AN24">
            <v>116.74188428229945</v>
          </cell>
          <cell r="AY24">
            <v>5.915605583080441</v>
          </cell>
          <cell r="AZ24">
            <v>3.1610936823178948</v>
          </cell>
          <cell r="BI24">
            <v>5.9497067011439864</v>
          </cell>
        </row>
        <row r="25">
          <cell r="E25">
            <v>100</v>
          </cell>
          <cell r="F25">
            <v>99.56399567377558</v>
          </cell>
          <cell r="G25">
            <v>98.544559211268663</v>
          </cell>
          <cell r="H25">
            <v>98.152105912568913</v>
          </cell>
          <cell r="I25">
            <v>100.24744570444139</v>
          </cell>
          <cell r="J25">
            <v>102.1792165572502</v>
          </cell>
          <cell r="K25">
            <v>102.99274733232147</v>
          </cell>
          <cell r="L25">
            <v>105.39058417963702</v>
          </cell>
          <cell r="M25">
            <v>103.92092016117319</v>
          </cell>
          <cell r="N25">
            <v>102.39675604991858</v>
          </cell>
          <cell r="O25">
            <v>101.85361528365374</v>
          </cell>
          <cell r="P25">
            <v>100.34998822754763</v>
          </cell>
          <cell r="Q25">
            <v>100.92769199953192</v>
          </cell>
          <cell r="R25">
            <v>101.05593714915983</v>
          </cell>
          <cell r="S25">
            <v>101.36968944551903</v>
          </cell>
          <cell r="T25">
            <v>101.5178286601635</v>
          </cell>
          <cell r="U25">
            <v>102.10874873477127</v>
          </cell>
          <cell r="V25">
            <v>105.34936573490663</v>
          </cell>
          <cell r="W25">
            <v>106.90084801210587</v>
          </cell>
          <cell r="X25">
            <v>108.41177907823123</v>
          </cell>
          <cell r="Y25">
            <v>109.0664771575216</v>
          </cell>
          <cell r="Z25">
            <v>106.42918154723277</v>
          </cell>
          <cell r="AA25">
            <v>106.5006124839085</v>
          </cell>
          <cell r="AB25">
            <v>107.44127127896726</v>
          </cell>
          <cell r="AC25">
            <v>107.48990412514365</v>
          </cell>
          <cell r="AD25">
            <v>107.70663168607126</v>
          </cell>
          <cell r="AE25">
            <v>107.34193994244409</v>
          </cell>
          <cell r="AF25">
            <v>106.27520746573124</v>
          </cell>
          <cell r="AG25">
            <v>107.51198742234223</v>
          </cell>
          <cell r="AH25">
            <v>109.29553623606702</v>
          </cell>
          <cell r="AI25">
            <v>110.14801053510779</v>
          </cell>
          <cell r="AJ25">
            <v>109.91203444730668</v>
          </cell>
          <cell r="AK25">
            <v>110.40507204399785</v>
          </cell>
          <cell r="AL25">
            <v>110.90499236829464</v>
          </cell>
          <cell r="AM25">
            <v>110.40510878421124</v>
          </cell>
          <cell r="AN25">
            <v>109.2091235082999</v>
          </cell>
          <cell r="AY25">
            <v>3.4129460568174563</v>
          </cell>
          <cell r="AZ25">
            <v>3.9397762822743543</v>
          </cell>
          <cell r="BI25">
            <v>-6.1455898743890902</v>
          </cell>
        </row>
        <row r="26">
          <cell r="E26">
            <v>100</v>
          </cell>
          <cell r="F26">
            <v>99.668670615908155</v>
          </cell>
          <cell r="G26">
            <v>100.86225667945574</v>
          </cell>
          <cell r="H26">
            <v>101.55619091608277</v>
          </cell>
          <cell r="I26">
            <v>102.35695437060562</v>
          </cell>
          <cell r="J26">
            <v>104.12665043471475</v>
          </cell>
          <cell r="K26">
            <v>104.5302439930915</v>
          </cell>
          <cell r="L26">
            <v>105.4507663013672</v>
          </cell>
          <cell r="M26">
            <v>106.36144925453851</v>
          </cell>
          <cell r="N26">
            <v>106.56051815336006</v>
          </cell>
          <cell r="O26">
            <v>106.07997489413394</v>
          </cell>
          <cell r="P26">
            <v>107.07176314669529</v>
          </cell>
          <cell r="Q26">
            <v>107.16133219024357</v>
          </cell>
          <cell r="R26">
            <v>106.77618846765486</v>
          </cell>
          <cell r="S26">
            <v>107.44857049641186</v>
          </cell>
          <cell r="T26">
            <v>108.2671952532454</v>
          </cell>
          <cell r="U26">
            <v>108.28904781657222</v>
          </cell>
          <cell r="V26">
            <v>108.27227073996657</v>
          </cell>
          <cell r="W26">
            <v>107.9855110490541</v>
          </cell>
          <cell r="X26">
            <v>107.84653601720206</v>
          </cell>
          <cell r="Y26">
            <v>108.2897983004701</v>
          </cell>
          <cell r="Z26">
            <v>108.54578916993742</v>
          </cell>
          <cell r="AA26">
            <v>108.87023033236746</v>
          </cell>
          <cell r="AB26">
            <v>109.78530826139398</v>
          </cell>
          <cell r="AC26">
            <v>109.4255192882778</v>
          </cell>
          <cell r="AD26">
            <v>110.20608448467226</v>
          </cell>
          <cell r="AE26">
            <v>110.95900880958423</v>
          </cell>
          <cell r="AF26">
            <v>110.76878361816985</v>
          </cell>
          <cell r="AG26">
            <v>110.82511718262246</v>
          </cell>
          <cell r="AH26">
            <v>110.3492320898776</v>
          </cell>
          <cell r="AI26">
            <v>110.60797016403524</v>
          </cell>
          <cell r="AJ26">
            <v>111.29141911453178</v>
          </cell>
          <cell r="AK26">
            <v>111.69130376386093</v>
          </cell>
          <cell r="AL26">
            <v>112.21841320608152</v>
          </cell>
          <cell r="AM26">
            <v>112.14426593501959</v>
          </cell>
          <cell r="AN26">
            <v>112.29916598681699</v>
          </cell>
          <cell r="AY26">
            <v>4.251266098761719</v>
          </cell>
          <cell r="AZ26">
            <v>2.7165687307227238</v>
          </cell>
          <cell r="BI26">
            <v>4.4909518934547643</v>
          </cell>
        </row>
        <row r="27">
          <cell r="E27">
            <v>100</v>
          </cell>
          <cell r="F27">
            <v>100.68086940138565</v>
          </cell>
          <cell r="G27">
            <v>101.02509080256401</v>
          </cell>
          <cell r="H27">
            <v>101.30828045010998</v>
          </cell>
          <cell r="I27">
            <v>101.61895895947154</v>
          </cell>
          <cell r="J27">
            <v>101.76094895333755</v>
          </cell>
          <cell r="K27">
            <v>101.13946474167291</v>
          </cell>
          <cell r="L27">
            <v>102.26446744475422</v>
          </cell>
          <cell r="M27">
            <v>101.08280689343088</v>
          </cell>
          <cell r="N27">
            <v>101.49396868181171</v>
          </cell>
          <cell r="O27">
            <v>101.89636320205835</v>
          </cell>
          <cell r="P27">
            <v>102.86277816346805</v>
          </cell>
          <cell r="Q27">
            <v>102.79518767343073</v>
          </cell>
          <cell r="R27">
            <v>103.46011704244734</v>
          </cell>
          <cell r="S27">
            <v>104.10859765774286</v>
          </cell>
          <cell r="T27">
            <v>104.92271675164426</v>
          </cell>
          <cell r="U27">
            <v>105.07634782821459</v>
          </cell>
          <cell r="V27">
            <v>105.00336749796139</v>
          </cell>
          <cell r="W27">
            <v>105.52665154814926</v>
          </cell>
          <cell r="X27">
            <v>105.15727838923496</v>
          </cell>
          <cell r="Y27">
            <v>105.13140524841646</v>
          </cell>
          <cell r="Z27">
            <v>105.17396800274319</v>
          </cell>
          <cell r="AA27">
            <v>105.3071666893438</v>
          </cell>
          <cell r="AB27">
            <v>105.34340204399641</v>
          </cell>
          <cell r="AC27">
            <v>106.09291256011232</v>
          </cell>
          <cell r="AD27">
            <v>106.24985189742615</v>
          </cell>
          <cell r="AE27">
            <v>106.63904969466707</v>
          </cell>
          <cell r="AF27">
            <v>105.97869189502522</v>
          </cell>
          <cell r="AG27">
            <v>105.98414104301644</v>
          </cell>
          <cell r="AH27">
            <v>106.30810982739811</v>
          </cell>
          <cell r="AI27">
            <v>106.13609329504403</v>
          </cell>
          <cell r="AJ27">
            <v>105.89214707143151</v>
          </cell>
          <cell r="AK27">
            <v>106.10819180349691</v>
          </cell>
          <cell r="AL27">
            <v>106.05356947536225</v>
          </cell>
          <cell r="AM27">
            <v>106.2975754345744</v>
          </cell>
          <cell r="AN27">
            <v>106.90375639226617</v>
          </cell>
          <cell r="AY27">
            <v>3.2759095345952671</v>
          </cell>
          <cell r="AZ27">
            <v>1.4031660247234123</v>
          </cell>
          <cell r="BI27">
            <v>7.6921232794918915</v>
          </cell>
        </row>
        <row r="28">
          <cell r="E28">
            <v>100</v>
          </cell>
          <cell r="F28">
            <v>99.661973141628494</v>
          </cell>
          <cell r="G28">
            <v>100.29510218325402</v>
          </cell>
          <cell r="H28">
            <v>102.14216931283846</v>
          </cell>
          <cell r="I28">
            <v>102.93425162242035</v>
          </cell>
          <cell r="J28">
            <v>102.9124243306873</v>
          </cell>
          <cell r="K28">
            <v>102.68918332740741</v>
          </cell>
          <cell r="L28">
            <v>104.80958829035771</v>
          </cell>
          <cell r="M28">
            <v>106.58559511678102</v>
          </cell>
          <cell r="N28">
            <v>104.21717443577549</v>
          </cell>
          <cell r="O28">
            <v>99.895179122757924</v>
          </cell>
          <cell r="P28">
            <v>97.904443487579357</v>
          </cell>
          <cell r="Q28">
            <v>97.940910295914534</v>
          </cell>
          <cell r="R28">
            <v>97.045179905571672</v>
          </cell>
          <cell r="S28">
            <v>97.100025527440962</v>
          </cell>
          <cell r="T28">
            <v>97.542649299824362</v>
          </cell>
          <cell r="U28">
            <v>98.51624635087208</v>
          </cell>
          <cell r="V28">
            <v>100.49562328698687</v>
          </cell>
          <cell r="W28">
            <v>102.48547445507513</v>
          </cell>
          <cell r="X28">
            <v>107.9579539426926</v>
          </cell>
          <cell r="Y28">
            <v>107.87986145662089</v>
          </cell>
          <cell r="Z28">
            <v>105.56233015703502</v>
          </cell>
          <cell r="AA28">
            <v>105.52223712200922</v>
          </cell>
          <cell r="AB28">
            <v>104.78889998585755</v>
          </cell>
          <cell r="AC28">
            <v>104.71121117057494</v>
          </cell>
          <cell r="AD28">
            <v>104.57157331307043</v>
          </cell>
          <cell r="AE28">
            <v>104.65110046396413</v>
          </cell>
          <cell r="AF28">
            <v>104.39916093014553</v>
          </cell>
          <cell r="AG28">
            <v>104.83658162973916</v>
          </cell>
          <cell r="AH28">
            <v>105.81637574308458</v>
          </cell>
          <cell r="AI28">
            <v>107.09720099170227</v>
          </cell>
          <cell r="AJ28">
            <v>108.09873641047419</v>
          </cell>
          <cell r="AK28">
            <v>108.60136199854755</v>
          </cell>
          <cell r="AL28">
            <v>108.61974528035475</v>
          </cell>
          <cell r="AM28">
            <v>108.543760369746</v>
          </cell>
          <cell r="AN28">
            <v>107.28155955077102</v>
          </cell>
          <cell r="AY28">
            <v>-9.8827291942593654E-2</v>
          </cell>
          <cell r="AZ28">
            <v>4.4479320334519512</v>
          </cell>
          <cell r="BI28">
            <v>-5.4639006095300253</v>
          </cell>
        </row>
        <row r="29">
          <cell r="E29">
            <v>100</v>
          </cell>
          <cell r="F29">
            <v>100.46206047704115</v>
          </cell>
          <cell r="G29">
            <v>100.00034974582677</v>
          </cell>
          <cell r="H29">
            <v>99.714948204959214</v>
          </cell>
          <cell r="I29">
            <v>99.686605540512318</v>
          </cell>
          <cell r="J29">
            <v>99.856801170642967</v>
          </cell>
          <cell r="K29">
            <v>100.03894667438246</v>
          </cell>
          <cell r="L29">
            <v>100.26523522989648</v>
          </cell>
          <cell r="M29">
            <v>100.46905706544887</v>
          </cell>
          <cell r="N29">
            <v>100.51094993814137</v>
          </cell>
          <cell r="O29">
            <v>100.05809115441996</v>
          </cell>
          <cell r="P29">
            <v>99.747502100025429</v>
          </cell>
          <cell r="Q29">
            <v>100.62840816138336</v>
          </cell>
          <cell r="R29">
            <v>100.5489245167775</v>
          </cell>
          <cell r="S29">
            <v>100.33666870867984</v>
          </cell>
          <cell r="T29">
            <v>99.776283769581397</v>
          </cell>
          <cell r="U29">
            <v>99.139870694038493</v>
          </cell>
          <cell r="V29">
            <v>98.653582798088323</v>
          </cell>
          <cell r="W29">
            <v>98.381074489270219</v>
          </cell>
          <cell r="X29">
            <v>98.491213697321825</v>
          </cell>
          <cell r="Y29">
            <v>98.597513471023831</v>
          </cell>
          <cell r="Z29">
            <v>98.685749000490006</v>
          </cell>
          <cell r="AA29">
            <v>98.406656861002347</v>
          </cell>
          <cell r="AB29">
            <v>97.752042691611123</v>
          </cell>
          <cell r="AC29">
            <v>96.667010117971614</v>
          </cell>
          <cell r="AD29">
            <v>96.546335881023793</v>
          </cell>
          <cell r="AE29">
            <v>96.357102954423794</v>
          </cell>
          <cell r="AF29">
            <v>96.445540348442307</v>
          </cell>
          <cell r="AG29">
            <v>96.363890676027353</v>
          </cell>
          <cell r="AH29">
            <v>96.374145051704673</v>
          </cell>
          <cell r="AI29">
            <v>96.210406107176013</v>
          </cell>
          <cell r="AJ29">
            <v>96.325376902295773</v>
          </cell>
          <cell r="AK29">
            <v>96.499295785169906</v>
          </cell>
          <cell r="AL29">
            <v>96.74651995760658</v>
          </cell>
          <cell r="AM29">
            <v>96.396036066704866</v>
          </cell>
          <cell r="AN29">
            <v>96.679039921415523</v>
          </cell>
          <cell r="AY29">
            <v>-0.95040458027932928</v>
          </cell>
          <cell r="AZ29">
            <v>-2.6725527861193643</v>
          </cell>
          <cell r="BI29">
            <v>-2.0776269390850755</v>
          </cell>
        </row>
        <row r="30">
          <cell r="E30">
            <v>100</v>
          </cell>
          <cell r="F30">
            <v>100.97351940661564</v>
          </cell>
          <cell r="G30">
            <v>102.15822956352447</v>
          </cell>
          <cell r="H30">
            <v>103.12034798174362</v>
          </cell>
          <cell r="I30">
            <v>103.47968443067249</v>
          </cell>
          <cell r="J30">
            <v>105.48661171428724</v>
          </cell>
          <cell r="K30">
            <v>106.34526724714355</v>
          </cell>
          <cell r="L30">
            <v>107.45500987587369</v>
          </cell>
          <cell r="M30">
            <v>107.59396757921566</v>
          </cell>
          <cell r="N30">
            <v>107.5116916170733</v>
          </cell>
          <cell r="O30">
            <v>105.9485165586009</v>
          </cell>
          <cell r="P30">
            <v>105.47124243889439</v>
          </cell>
          <cell r="Q30">
            <v>105.97117286518034</v>
          </cell>
          <cell r="R30">
            <v>105.31381021056809</v>
          </cell>
          <cell r="S30">
            <v>105.81234227608788</v>
          </cell>
          <cell r="T30">
            <v>105.64703967104499</v>
          </cell>
          <cell r="U30">
            <v>105.5340088793856</v>
          </cell>
          <cell r="V30">
            <v>105.69949015120318</v>
          </cell>
          <cell r="W30">
            <v>104.92109463541199</v>
          </cell>
          <cell r="X30">
            <v>104.90743275721296</v>
          </cell>
          <cell r="Y30">
            <v>104.97965824025333</v>
          </cell>
          <cell r="Z30">
            <v>103.95574148302575</v>
          </cell>
          <cell r="AA30">
            <v>103.3233377893181</v>
          </cell>
          <cell r="AB30">
            <v>102.86303531750163</v>
          </cell>
          <cell r="AC30">
            <v>102.1086033600333</v>
          </cell>
          <cell r="AD30">
            <v>101.32347127607636</v>
          </cell>
          <cell r="AE30">
            <v>101.66946309737024</v>
          </cell>
          <cell r="AF30">
            <v>101.91524204575778</v>
          </cell>
          <cell r="AG30">
            <v>101.47770105236617</v>
          </cell>
          <cell r="AH30">
            <v>100.26092223682829</v>
          </cell>
          <cell r="AI30">
            <v>99.977331870427875</v>
          </cell>
          <cell r="AJ30">
            <v>100.56946966190206</v>
          </cell>
          <cell r="AK30">
            <v>100.66897553677396</v>
          </cell>
          <cell r="AL30">
            <v>100.50710054547426</v>
          </cell>
          <cell r="AM30">
            <v>100.51141955449208</v>
          </cell>
          <cell r="AN30">
            <v>101.37260819643325</v>
          </cell>
          <cell r="AY30">
            <v>0.26953062769983216</v>
          </cell>
          <cell r="AZ30">
            <v>-3.6988493198919836</v>
          </cell>
          <cell r="BI30">
            <v>-3.9138791141822282</v>
          </cell>
        </row>
        <row r="31">
          <cell r="E31">
            <v>100</v>
          </cell>
          <cell r="F31">
            <v>96.950830006071016</v>
          </cell>
          <cell r="G31">
            <v>97.486332962682937</v>
          </cell>
          <cell r="H31">
            <v>95.905250283727781</v>
          </cell>
          <cell r="I31">
            <v>95.8469467716331</v>
          </cell>
          <cell r="J31">
            <v>95.671684845047423</v>
          </cell>
          <cell r="K31">
            <v>97.035317168052998</v>
          </cell>
          <cell r="L31">
            <v>94.779236640252336</v>
          </cell>
          <cell r="M31">
            <v>94.054982261799395</v>
          </cell>
          <cell r="N31">
            <v>94.269218452648019</v>
          </cell>
          <cell r="O31">
            <v>92.319436606333952</v>
          </cell>
          <cell r="P31">
            <v>92.407274248536908</v>
          </cell>
          <cell r="Q31">
            <v>103.45456993009202</v>
          </cell>
          <cell r="R31">
            <v>105.30547601710167</v>
          </cell>
          <cell r="S31">
            <v>105.98031710868045</v>
          </cell>
          <cell r="T31">
            <v>107.71489006600281</v>
          </cell>
          <cell r="U31">
            <v>109.80317185608502</v>
          </cell>
          <cell r="V31">
            <v>115.9861392630401</v>
          </cell>
          <cell r="W31">
            <v>115.28998050813523</v>
          </cell>
          <cell r="X31">
            <v>115.67654802545668</v>
          </cell>
          <cell r="Y31">
            <v>115.4913582975469</v>
          </cell>
          <cell r="Z31">
            <v>116.50300449083171</v>
          </cell>
          <cell r="AA31">
            <v>117.07655901183792</v>
          </cell>
          <cell r="AB31">
            <v>115.44312782636533</v>
          </cell>
          <cell r="AC31">
            <v>111.89006661206366</v>
          </cell>
          <cell r="AD31">
            <v>112.05325214747172</v>
          </cell>
          <cell r="AE31">
            <v>112.81938825646193</v>
          </cell>
          <cell r="AF31">
            <v>113.82517199221732</v>
          </cell>
          <cell r="AG31">
            <v>113.85569904745211</v>
          </cell>
          <cell r="AH31">
            <v>116.07768896798672</v>
          </cell>
          <cell r="AI31">
            <v>115.22425915855011</v>
          </cell>
          <cell r="AJ31">
            <v>115.16730696046341</v>
          </cell>
          <cell r="AK31">
            <v>115.57939288661487</v>
          </cell>
          <cell r="AL31">
            <v>116.93331539721609</v>
          </cell>
          <cell r="AM31">
            <v>117.86200274646745</v>
          </cell>
          <cell r="AN31">
            <v>117.60087474537191</v>
          </cell>
          <cell r="AY31">
            <v>17.179216700239543</v>
          </cell>
          <cell r="AZ31">
            <v>2.6168503816432542</v>
          </cell>
          <cell r="BI31">
            <v>4.6076505647318911</v>
          </cell>
        </row>
        <row r="32">
          <cell r="E32">
            <v>100</v>
          </cell>
          <cell r="F32">
            <v>101.56923941560585</v>
          </cell>
          <cell r="G32">
            <v>102.48608359462861</v>
          </cell>
          <cell r="H32">
            <v>101.20914603866179</v>
          </cell>
          <cell r="I32">
            <v>101.46411342597436</v>
          </cell>
          <cell r="J32">
            <v>101.46411342597436</v>
          </cell>
          <cell r="K32">
            <v>101.4469288373014</v>
          </cell>
          <cell r="L32">
            <v>100.33745648657815</v>
          </cell>
          <cell r="M32">
            <v>100.60662242658461</v>
          </cell>
          <cell r="N32">
            <v>100.61948689671037</v>
          </cell>
          <cell r="O32">
            <v>101.22195859023147</v>
          </cell>
          <cell r="P32">
            <v>102.41377782373937</v>
          </cell>
          <cell r="Q32">
            <v>101.25653283101417</v>
          </cell>
          <cell r="R32">
            <v>101.19139727425556</v>
          </cell>
          <cell r="S32">
            <v>101.44365212382564</v>
          </cell>
          <cell r="T32">
            <v>102.96860792016578</v>
          </cell>
          <cell r="U32">
            <v>103.43258995569582</v>
          </cell>
          <cell r="V32">
            <v>103.95957494910326</v>
          </cell>
          <cell r="W32">
            <v>104.41114926103813</v>
          </cell>
          <cell r="X32">
            <v>104.14584729260643</v>
          </cell>
          <cell r="Y32">
            <v>103.99641038776275</v>
          </cell>
          <cell r="Z32">
            <v>102.37868425067076</v>
          </cell>
          <cell r="AA32">
            <v>102.50127615709606</v>
          </cell>
          <cell r="AB32">
            <v>102.80410173448202</v>
          </cell>
          <cell r="AC32">
            <v>102.54180659329704</v>
          </cell>
          <cell r="AD32">
            <v>102.69747142828895</v>
          </cell>
          <cell r="AE32">
            <v>103.02433297507582</v>
          </cell>
          <cell r="AF32">
            <v>102.78897306280086</v>
          </cell>
          <cell r="AG32">
            <v>103.66017179879059</v>
          </cell>
          <cell r="AH32">
            <v>103.6019454435616</v>
          </cell>
          <cell r="AI32">
            <v>103.24717057488377</v>
          </cell>
          <cell r="AJ32">
            <v>104.20484623208759</v>
          </cell>
          <cell r="AK32">
            <v>104.38542655854019</v>
          </cell>
          <cell r="AL32">
            <v>104.21377229221325</v>
          </cell>
          <cell r="AM32">
            <v>103.98417902636064</v>
          </cell>
          <cell r="AN32">
            <v>103.95687580809035</v>
          </cell>
          <cell r="AY32">
            <v>1.6175722344416332</v>
          </cell>
          <cell r="AZ32">
            <v>0.6332290071110469</v>
          </cell>
          <cell r="BI32">
            <v>0.6238709659733388</v>
          </cell>
        </row>
        <row r="33">
          <cell r="E33">
            <v>100</v>
          </cell>
          <cell r="F33">
            <v>100.86275923732128</v>
          </cell>
          <cell r="G33">
            <v>102.63115269207624</v>
          </cell>
          <cell r="H33">
            <v>103.85082297215237</v>
          </cell>
          <cell r="I33">
            <v>104.70628195880961</v>
          </cell>
          <cell r="J33">
            <v>105.57700043474466</v>
          </cell>
          <cell r="K33">
            <v>105.65711489625147</v>
          </cell>
          <cell r="L33">
            <v>107.51621915839512</v>
          </cell>
          <cell r="M33">
            <v>107.70027514861182</v>
          </cell>
          <cell r="N33">
            <v>108.54789876515505</v>
          </cell>
          <cell r="O33">
            <v>108.0758477697981</v>
          </cell>
          <cell r="P33">
            <v>108.02449286881563</v>
          </cell>
          <cell r="Q33">
            <v>108.04308678330635</v>
          </cell>
          <cell r="R33">
            <v>108.49938263834588</v>
          </cell>
          <cell r="S33">
            <v>109.16300573539883</v>
          </cell>
          <cell r="T33">
            <v>113.06322493730877</v>
          </cell>
          <cell r="U33">
            <v>113.02827506492379</v>
          </cell>
          <cell r="V33">
            <v>113.41564358566448</v>
          </cell>
          <cell r="W33">
            <v>113.05205352926735</v>
          </cell>
          <cell r="X33">
            <v>114.09891007249857</v>
          </cell>
          <cell r="Y33">
            <v>113.19162672520785</v>
          </cell>
          <cell r="Z33">
            <v>113.07445962510354</v>
          </cell>
          <cell r="AA33">
            <v>114.40525080793965</v>
          </cell>
          <cell r="AB33">
            <v>114.76754627535468</v>
          </cell>
          <cell r="AC33">
            <v>114.8522380637443</v>
          </cell>
          <cell r="AD33">
            <v>115.28943779384379</v>
          </cell>
          <cell r="AE33">
            <v>115.93497879696218</v>
          </cell>
          <cell r="AF33">
            <v>115.89573608548474</v>
          </cell>
          <cell r="AG33">
            <v>116.0793219377581</v>
          </cell>
          <cell r="AH33">
            <v>116.64385080766685</v>
          </cell>
          <cell r="AI33">
            <v>117.09706589559735</v>
          </cell>
          <cell r="AJ33">
            <v>117.94554411139923</v>
          </cell>
          <cell r="AK33">
            <v>118.05311827198148</v>
          </cell>
          <cell r="AL33">
            <v>118.5701619682014</v>
          </cell>
          <cell r="AM33">
            <v>118.84289158641647</v>
          </cell>
          <cell r="AN33">
            <v>119.16438745786301</v>
          </cell>
          <cell r="AY33">
            <v>6.7017067541491171</v>
          </cell>
          <cell r="AZ33">
            <v>4.1969256202428529</v>
          </cell>
          <cell r="BI33">
            <v>8.5692450858778635</v>
          </cell>
        </row>
        <row r="34">
          <cell r="E34">
            <v>100</v>
          </cell>
          <cell r="F34">
            <v>101.05244996549345</v>
          </cell>
          <cell r="G34">
            <v>103.67494824016563</v>
          </cell>
          <cell r="H34">
            <v>104.72739820565909</v>
          </cell>
          <cell r="I34">
            <v>107.14285714285714</v>
          </cell>
          <cell r="J34">
            <v>110.6280193236715</v>
          </cell>
          <cell r="K34">
            <v>111.18012422360249</v>
          </cell>
          <cell r="L34">
            <v>113.69910282953761</v>
          </cell>
          <cell r="M34">
            <v>115.94202898550725</v>
          </cell>
          <cell r="N34">
            <v>118.40924775707384</v>
          </cell>
          <cell r="O34">
            <v>118.85783298826777</v>
          </cell>
          <cell r="P34">
            <v>118.59903381642512</v>
          </cell>
          <cell r="Q34">
            <v>118.3574879227053</v>
          </cell>
          <cell r="R34">
            <v>118.32298136645963</v>
          </cell>
          <cell r="S34">
            <v>119.271911663216</v>
          </cell>
          <cell r="T34">
            <v>118.68530020703936</v>
          </cell>
          <cell r="U34">
            <v>117.42581090407178</v>
          </cell>
          <cell r="V34">
            <v>115.57971014492752</v>
          </cell>
          <cell r="W34">
            <v>114.18219461697723</v>
          </cell>
          <cell r="X34">
            <v>114.38923395445133</v>
          </cell>
          <cell r="Y34">
            <v>115.21739130434783</v>
          </cell>
          <cell r="Z34">
            <v>115.52795031055901</v>
          </cell>
          <cell r="AA34">
            <v>115.54520358868186</v>
          </cell>
          <cell r="AB34">
            <v>117.20151828847483</v>
          </cell>
          <cell r="AC34">
            <v>116.73567977915805</v>
          </cell>
          <cell r="AD34">
            <v>117.20151828847483</v>
          </cell>
          <cell r="AE34">
            <v>117.80538302277432</v>
          </cell>
          <cell r="AF34">
            <v>118.08143547273981</v>
          </cell>
          <cell r="AG34">
            <v>118.39199447895101</v>
          </cell>
          <cell r="AH34">
            <v>118.40924775707384</v>
          </cell>
          <cell r="AI34">
            <v>117.92615596963422</v>
          </cell>
          <cell r="AJ34">
            <v>118.40924775707384</v>
          </cell>
          <cell r="AK34">
            <v>119.271911663216</v>
          </cell>
          <cell r="AL34">
            <v>120.53140096618358</v>
          </cell>
          <cell r="AM34">
            <v>119.08212560386472</v>
          </cell>
          <cell r="AN34">
            <v>119.44444444444444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.In.1"/>
      <sheetName val="Prov.In.2"/>
      <sheetName val="Prov.In.3"/>
      <sheetName val="National In."/>
      <sheetName val="Prov.Monthly Gr.1"/>
      <sheetName val="Prov.Monthly Gr.2"/>
      <sheetName val="Prov.Monthly Gr.3"/>
      <sheetName val="Prov. Inf.1"/>
      <sheetName val="Prov.Inf.2"/>
      <sheetName val="Prov.Inf.3"/>
      <sheetName val="Contrib"/>
      <sheetName val="National.Gr"/>
      <sheetName val="Chart1"/>
      <sheetName val="Chart2"/>
      <sheetName val="Chart3"/>
      <sheetName val="Kabul.In"/>
      <sheetName val="K.Gr"/>
      <sheetName val="Kapisa"/>
      <sheetName val="Kap.Gr"/>
      <sheetName val="Parwan"/>
      <sheetName val="Par.Gr"/>
      <sheetName val="J.Abad"/>
      <sheetName val="J.Gr"/>
      <sheetName val="Baghlan"/>
      <sheetName val="Bagh.Gr"/>
      <sheetName val="Bam"/>
      <sheetName val="Bam.Gr"/>
      <sheetName val="Ghazni"/>
      <sheetName val="Gh.Gr"/>
      <sheetName val="Paktya"/>
      <sheetName val="Pak.Gr"/>
      <sheetName val="kho"/>
      <sheetName val="Kho.Gr"/>
      <sheetName val="Badkh"/>
      <sheetName val="Badkh.Gr"/>
      <sheetName val="Takhar"/>
      <sheetName val="Takh.Gr"/>
      <sheetName val="Kund"/>
      <sheetName val="Kund.Gr"/>
      <sheetName val="Mazar"/>
      <sheetName val="M.Gr"/>
      <sheetName val="Sare Pul"/>
      <sheetName val="Sarp.Gr"/>
      <sheetName val="Ghor"/>
      <sheetName val="Ghor.Gr"/>
      <sheetName val="Kan"/>
      <sheetName val="Kan.Gr"/>
      <sheetName val="Jowizjan"/>
      <sheetName val="Jow.Gr"/>
      <sheetName val="Faryab"/>
      <sheetName val="Far.Gr"/>
      <sheetName val="Hel"/>
      <sheetName val="Hel.Gr"/>
      <sheetName val="Herat"/>
      <sheetName val="H.Gr"/>
      <sheetName val="Pr"/>
      <sheetName val="Pr (2)"/>
      <sheetName val="Pr (3)"/>
      <sheetName val="Pr (4)"/>
    </sheetNames>
    <sheetDataSet>
      <sheetData sheetId="0"/>
      <sheetData sheetId="1"/>
      <sheetData sheetId="2"/>
      <sheetData sheetId="3">
        <row r="9">
          <cell r="AU9">
            <v>4.3815603138864789</v>
          </cell>
        </row>
        <row r="11">
          <cell r="AU11">
            <v>5.9667653438974622</v>
          </cell>
        </row>
        <row r="12">
          <cell r="AU12">
            <v>3.116335727701669</v>
          </cell>
        </row>
        <row r="13">
          <cell r="AU13">
            <v>6.4410514050171619</v>
          </cell>
        </row>
        <row r="14">
          <cell r="AU14">
            <v>3.3894930520240729</v>
          </cell>
        </row>
        <row r="15">
          <cell r="AU15">
            <v>6.4864958075368184</v>
          </cell>
        </row>
        <row r="16">
          <cell r="AU16">
            <v>7.3947807267400689</v>
          </cell>
        </row>
        <row r="17">
          <cell r="AU17">
            <v>20.698777697209202</v>
          </cell>
        </row>
        <row r="18">
          <cell r="AU18">
            <v>-0.22844307394440655</v>
          </cell>
        </row>
        <row r="19">
          <cell r="AU19">
            <v>-8.9428988666963463</v>
          </cell>
        </row>
        <row r="20">
          <cell r="AU20">
            <v>2.1647939364860314</v>
          </cell>
        </row>
        <row r="22">
          <cell r="AU22">
            <v>2.9001935147362046</v>
          </cell>
        </row>
        <row r="23">
          <cell r="AU23">
            <v>5.8583168432990718</v>
          </cell>
        </row>
        <row r="24">
          <cell r="AU24">
            <v>3.1610936823178948</v>
          </cell>
        </row>
        <row r="25">
          <cell r="AU25">
            <v>3.9397762822743543</v>
          </cell>
        </row>
        <row r="26">
          <cell r="AU26">
            <v>2.7165687307227238</v>
          </cell>
        </row>
        <row r="27">
          <cell r="AU27">
            <v>1.4031660247234123</v>
          </cell>
        </row>
        <row r="28">
          <cell r="AU28">
            <v>4.4479320334519512</v>
          </cell>
        </row>
        <row r="29">
          <cell r="AU29">
            <v>-2.6725527861193643</v>
          </cell>
        </row>
        <row r="30">
          <cell r="AU30">
            <v>-3.6988493198919836</v>
          </cell>
        </row>
        <row r="31">
          <cell r="AU31">
            <v>2.6168503816432542</v>
          </cell>
        </row>
        <row r="32">
          <cell r="AU32">
            <v>0.6332290071110469</v>
          </cell>
        </row>
        <row r="33">
          <cell r="AU33">
            <v>4.1969256202428529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AT9">
            <v>4.5608132619360919</v>
          </cell>
        </row>
        <row r="11">
          <cell r="AT11">
            <v>7.3805073497664742</v>
          </cell>
        </row>
        <row r="12">
          <cell r="AT12">
            <v>3.0412826378001689</v>
          </cell>
        </row>
        <row r="13">
          <cell r="AT13">
            <v>8.954542916742426</v>
          </cell>
        </row>
        <row r="14">
          <cell r="AT14">
            <v>1.0531684524226925</v>
          </cell>
        </row>
        <row r="15">
          <cell r="AT15">
            <v>6.6827037704659142</v>
          </cell>
        </row>
        <row r="16">
          <cell r="AT16">
            <v>11.926152532094614</v>
          </cell>
        </row>
        <row r="17">
          <cell r="AT17">
            <v>23.628787985642809</v>
          </cell>
        </row>
        <row r="18">
          <cell r="AT18">
            <v>4.9331674439345052</v>
          </cell>
        </row>
        <row r="19">
          <cell r="AT19">
            <v>-12.154265446111435</v>
          </cell>
        </row>
        <row r="20">
          <cell r="AT20">
            <v>-0.31611084612536144</v>
          </cell>
        </row>
        <row r="22">
          <cell r="AT22">
            <v>2.8175837703128925</v>
          </cell>
        </row>
        <row r="23">
          <cell r="AT23">
            <v>9.1693296134575331</v>
          </cell>
        </row>
        <row r="24">
          <cell r="AT24">
            <v>2.661112035045754</v>
          </cell>
        </row>
        <row r="25">
          <cell r="AT25">
            <v>4.7213821401716594</v>
          </cell>
        </row>
        <row r="26">
          <cell r="AT26">
            <v>2.7752293217337076</v>
          </cell>
        </row>
        <row r="27">
          <cell r="AT27">
            <v>-0.35779837240373924</v>
          </cell>
        </row>
        <row r="28">
          <cell r="AT28">
            <v>3.2844940464565209</v>
          </cell>
        </row>
        <row r="29">
          <cell r="AT29">
            <v>-3.9311412872203078</v>
          </cell>
        </row>
        <row r="30">
          <cell r="AT30">
            <v>-6.2653416401812763</v>
          </cell>
        </row>
        <row r="31">
          <cell r="AT31">
            <v>3.7324419826523458</v>
          </cell>
        </row>
        <row r="32">
          <cell r="AT32">
            <v>-2.048777512965283</v>
          </cell>
        </row>
        <row r="33">
          <cell r="AT33">
            <v>4.5783436078290718</v>
          </cell>
        </row>
      </sheetData>
      <sheetData sheetId="16"/>
      <sheetData sheetId="17">
        <row r="9">
          <cell r="AU9">
            <v>3.1726157418185519</v>
          </cell>
        </row>
        <row r="11">
          <cell r="AU11">
            <v>4.8165263042418083</v>
          </cell>
        </row>
        <row r="12">
          <cell r="AU12">
            <v>-0.53501947292674545</v>
          </cell>
        </row>
        <row r="13">
          <cell r="AU13">
            <v>1.7381588545915871</v>
          </cell>
        </row>
        <row r="14">
          <cell r="AU14">
            <v>-1.9441727351990457</v>
          </cell>
        </row>
        <row r="15">
          <cell r="AU15">
            <v>11.653179866015883</v>
          </cell>
        </row>
        <row r="16">
          <cell r="AU16">
            <v>15.693242472525437</v>
          </cell>
        </row>
        <row r="17">
          <cell r="AU17">
            <v>19.017311852524688</v>
          </cell>
        </row>
        <row r="18">
          <cell r="AU18">
            <v>-1.9167213680416295</v>
          </cell>
        </row>
        <row r="19">
          <cell r="AU19">
            <v>-11.410767410381585</v>
          </cell>
        </row>
        <row r="20">
          <cell r="AU20">
            <v>8.9036195120254078</v>
          </cell>
        </row>
        <row r="22">
          <cell r="AU22">
            <v>0.77257972040574163</v>
          </cell>
        </row>
        <row r="23">
          <cell r="AU23">
            <v>4.4144752009361854</v>
          </cell>
        </row>
        <row r="24">
          <cell r="AU24">
            <v>4.5916479192271931</v>
          </cell>
        </row>
        <row r="25">
          <cell r="AU25">
            <v>-0.43459177309129737</v>
          </cell>
        </row>
        <row r="26">
          <cell r="AU26">
            <v>0.68565844751555804</v>
          </cell>
        </row>
        <row r="27">
          <cell r="AU27">
            <v>-1.3487103946805079</v>
          </cell>
        </row>
        <row r="28">
          <cell r="AU28">
            <v>7.7235758183104686</v>
          </cell>
        </row>
        <row r="29">
          <cell r="AU29">
            <v>1.6701865149573614</v>
          </cell>
        </row>
        <row r="30">
          <cell r="AU30">
            <v>1.2725756411509526</v>
          </cell>
        </row>
        <row r="31">
          <cell r="AU31">
            <v>0</v>
          </cell>
        </row>
        <row r="32">
          <cell r="AU32">
            <v>0</v>
          </cell>
        </row>
        <row r="33">
          <cell r="AU33">
            <v>-1.4660329324207799</v>
          </cell>
        </row>
      </sheetData>
      <sheetData sheetId="18"/>
      <sheetData sheetId="19">
        <row r="9">
          <cell r="AU9">
            <v>3.4050910210013496</v>
          </cell>
        </row>
        <row r="11">
          <cell r="AU11">
            <v>4.2306302959020492</v>
          </cell>
        </row>
        <row r="12">
          <cell r="AU12">
            <v>3.0174037795548836</v>
          </cell>
        </row>
        <row r="13">
          <cell r="AU13">
            <v>9.6299028670933104</v>
          </cell>
        </row>
        <row r="14">
          <cell r="AU14">
            <v>17.543615803547709</v>
          </cell>
        </row>
        <row r="15">
          <cell r="AU15">
            <v>4.0564225091831441</v>
          </cell>
        </row>
        <row r="16">
          <cell r="AU16">
            <v>0.14306738713361078</v>
          </cell>
        </row>
        <row r="17">
          <cell r="AU17">
            <v>18.995676866212264</v>
          </cell>
        </row>
        <row r="18">
          <cell r="AU18">
            <v>-2.4362609615267927</v>
          </cell>
        </row>
        <row r="19">
          <cell r="AU19">
            <v>-15.685912343022901</v>
          </cell>
        </row>
        <row r="20">
          <cell r="AU20">
            <v>-3.5903190597651236</v>
          </cell>
        </row>
        <row r="22">
          <cell r="AU22">
            <v>2.6552157057992298</v>
          </cell>
        </row>
        <row r="23">
          <cell r="AU23">
            <v>13.868543028287128</v>
          </cell>
        </row>
        <row r="24">
          <cell r="AU24">
            <v>0.23925447260908506</v>
          </cell>
        </row>
        <row r="25">
          <cell r="AU25">
            <v>1.4899118947887979</v>
          </cell>
        </row>
        <row r="26">
          <cell r="AU26">
            <v>1.1212811553986679</v>
          </cell>
        </row>
        <row r="27">
          <cell r="AU27">
            <v>12.870608612932454</v>
          </cell>
        </row>
        <row r="28">
          <cell r="AU28">
            <v>1.9492892198436973</v>
          </cell>
        </row>
        <row r="29">
          <cell r="AU29">
            <v>0</v>
          </cell>
        </row>
        <row r="30">
          <cell r="AU30">
            <v>-0.40441947937385203</v>
          </cell>
        </row>
        <row r="31">
          <cell r="AU31">
            <v>2.9837689179809113</v>
          </cell>
        </row>
        <row r="32">
          <cell r="AU32">
            <v>0</v>
          </cell>
        </row>
        <row r="33">
          <cell r="AU33">
            <v>4.9278683915947141</v>
          </cell>
        </row>
      </sheetData>
      <sheetData sheetId="20"/>
      <sheetData sheetId="21">
        <row r="9">
          <cell r="AU9">
            <v>4.5981843203833028</v>
          </cell>
        </row>
        <row r="11">
          <cell r="AU11">
            <v>5.2450194791174187</v>
          </cell>
        </row>
        <row r="12">
          <cell r="AU12">
            <v>-0.14221140397498999</v>
          </cell>
        </row>
        <row r="13">
          <cell r="AU13">
            <v>0.4327227860999594</v>
          </cell>
        </row>
        <row r="14">
          <cell r="AU14">
            <v>0.37558570589930618</v>
          </cell>
        </row>
        <row r="15">
          <cell r="AU15">
            <v>11.826760447230056</v>
          </cell>
        </row>
        <row r="16">
          <cell r="AU16">
            <v>9.8222700516876316</v>
          </cell>
        </row>
        <row r="17">
          <cell r="AU17">
            <v>27.790956963037459</v>
          </cell>
        </row>
        <row r="18">
          <cell r="AU18">
            <v>-16.958412479602949</v>
          </cell>
        </row>
        <row r="19">
          <cell r="AU19">
            <v>-12.93403243515584</v>
          </cell>
        </row>
        <row r="20">
          <cell r="AU20">
            <v>3.2725039083558949</v>
          </cell>
        </row>
        <row r="22">
          <cell r="AU22">
            <v>3.7478564388630398</v>
          </cell>
        </row>
        <row r="23">
          <cell r="AU23">
            <v>2.1563356640706743</v>
          </cell>
        </row>
        <row r="24">
          <cell r="AU24">
            <v>-1.2893258942395125</v>
          </cell>
        </row>
        <row r="25">
          <cell r="AU25">
            <v>5.0234498551152473</v>
          </cell>
        </row>
        <row r="26">
          <cell r="AU26">
            <v>4.8553687585195515</v>
          </cell>
        </row>
        <row r="27">
          <cell r="AU27">
            <v>5.1543872858802908</v>
          </cell>
        </row>
        <row r="28">
          <cell r="AU28">
            <v>-0.71968651569281894</v>
          </cell>
        </row>
        <row r="29">
          <cell r="AU29">
            <v>-0.63843118766149232</v>
          </cell>
        </row>
        <row r="30">
          <cell r="AU30">
            <v>-1.6352868053213121</v>
          </cell>
        </row>
        <row r="31">
          <cell r="AU31">
            <v>0</v>
          </cell>
        </row>
        <row r="32">
          <cell r="AU32">
            <v>1.5544041450777257</v>
          </cell>
        </row>
        <row r="33">
          <cell r="AU33">
            <v>3.1800786783436674</v>
          </cell>
        </row>
      </sheetData>
      <sheetData sheetId="22"/>
      <sheetData sheetId="23">
        <row r="9">
          <cell r="AU9">
            <v>1.7174194286689426</v>
          </cell>
        </row>
        <row r="11">
          <cell r="AU11">
            <v>2.905976864620996</v>
          </cell>
        </row>
        <row r="12">
          <cell r="AU12">
            <v>-1.5320352620100786</v>
          </cell>
        </row>
        <row r="13">
          <cell r="AU13">
            <v>7.8413916694510588</v>
          </cell>
        </row>
        <row r="14">
          <cell r="AU14">
            <v>1.4721121073210774</v>
          </cell>
        </row>
        <row r="15">
          <cell r="AU15">
            <v>4.0877461447563768E-2</v>
          </cell>
        </row>
        <row r="16">
          <cell r="AU16">
            <v>3.0027681795368855</v>
          </cell>
        </row>
        <row r="17">
          <cell r="AU17">
            <v>15.824732412355003</v>
          </cell>
        </row>
        <row r="18">
          <cell r="AU18">
            <v>-5.4276421903992738</v>
          </cell>
        </row>
        <row r="19">
          <cell r="AU19">
            <v>-4.7116840829459434</v>
          </cell>
        </row>
        <row r="20">
          <cell r="AU20">
            <v>11.068452756591608</v>
          </cell>
        </row>
        <row r="22">
          <cell r="AU22">
            <v>-9.1146794853891322E-4</v>
          </cell>
        </row>
        <row r="23">
          <cell r="AU23">
            <v>2.0895374272133616</v>
          </cell>
        </row>
        <row r="24">
          <cell r="AU24">
            <v>-3.3337924474925229</v>
          </cell>
        </row>
        <row r="25">
          <cell r="AU25">
            <v>-2.7336827186246304</v>
          </cell>
        </row>
        <row r="26">
          <cell r="AU26">
            <v>2.6834386149621636</v>
          </cell>
        </row>
        <row r="27">
          <cell r="AU27">
            <v>1.26029629067681</v>
          </cell>
        </row>
        <row r="28">
          <cell r="AU28">
            <v>5.3142834900829605</v>
          </cell>
        </row>
        <row r="29">
          <cell r="AU29">
            <v>-3.0562800216160646E-2</v>
          </cell>
        </row>
        <row r="30">
          <cell r="AU30">
            <v>0.33508999871261214</v>
          </cell>
        </row>
        <row r="31">
          <cell r="AU31">
            <v>-0.33092946340739227</v>
          </cell>
        </row>
        <row r="32">
          <cell r="AU32">
            <v>-0.18945995067645161</v>
          </cell>
        </row>
        <row r="33">
          <cell r="AU33">
            <v>0.12726730867982372</v>
          </cell>
        </row>
      </sheetData>
      <sheetData sheetId="24"/>
      <sheetData sheetId="25">
        <row r="9">
          <cell r="AU9">
            <v>4.0410861794043518</v>
          </cell>
        </row>
        <row r="11">
          <cell r="AU11">
            <v>4.259888035368764</v>
          </cell>
        </row>
        <row r="12">
          <cell r="AU12">
            <v>2.7090206678787254</v>
          </cell>
        </row>
        <row r="13">
          <cell r="AU13">
            <v>8.5149096708862828</v>
          </cell>
        </row>
        <row r="14">
          <cell r="AU14">
            <v>-1.520422555295875</v>
          </cell>
        </row>
        <row r="15">
          <cell r="AU15">
            <v>1.7340742757310013</v>
          </cell>
        </row>
        <row r="16">
          <cell r="AU16">
            <v>-1.1084871674718944</v>
          </cell>
        </row>
        <row r="17">
          <cell r="AU17">
            <v>12.929741815088081</v>
          </cell>
        </row>
        <row r="18">
          <cell r="AU18">
            <v>-1.0163389867123063</v>
          </cell>
        </row>
        <row r="19">
          <cell r="AU19">
            <v>0.71556243949197906</v>
          </cell>
        </row>
        <row r="20">
          <cell r="AU20">
            <v>6.4142347764252428</v>
          </cell>
        </row>
        <row r="22">
          <cell r="AU22">
            <v>3.8467974055851784</v>
          </cell>
        </row>
        <row r="23">
          <cell r="AU23">
            <v>3.874739471604749</v>
          </cell>
        </row>
        <row r="24">
          <cell r="AU24">
            <v>5.9656878438175465</v>
          </cell>
        </row>
        <row r="25">
          <cell r="AU25">
            <v>2.2857719210739758</v>
          </cell>
        </row>
        <row r="26">
          <cell r="AU26">
            <v>5.7694488869411753</v>
          </cell>
        </row>
        <row r="27">
          <cell r="AU27">
            <v>2.1948199267854074</v>
          </cell>
        </row>
        <row r="28">
          <cell r="AU28">
            <v>1.495073125885682</v>
          </cell>
        </row>
        <row r="29">
          <cell r="AU29">
            <v>-3.3845534905342478</v>
          </cell>
        </row>
        <row r="30">
          <cell r="AU30">
            <v>1.429773586943095</v>
          </cell>
        </row>
        <row r="31">
          <cell r="AU31">
            <v>10.126675702280163</v>
          </cell>
        </row>
        <row r="32">
          <cell r="AU32">
            <v>2.9940119760479389</v>
          </cell>
        </row>
        <row r="33">
          <cell r="AU33">
            <v>15.543525004124682</v>
          </cell>
        </row>
      </sheetData>
      <sheetData sheetId="26"/>
      <sheetData sheetId="27">
        <row r="9">
          <cell r="AU9">
            <v>4.6053964544400916</v>
          </cell>
        </row>
        <row r="11">
          <cell r="AU11">
            <v>8.4535103231171647</v>
          </cell>
        </row>
        <row r="12">
          <cell r="AU12">
            <v>9.600567419775663</v>
          </cell>
        </row>
        <row r="13">
          <cell r="AU13">
            <v>9.7063388964970585</v>
          </cell>
        </row>
        <row r="14">
          <cell r="AU14">
            <v>-1.3163761135349783</v>
          </cell>
        </row>
        <row r="15">
          <cell r="AU15">
            <v>17.742885959663734</v>
          </cell>
        </row>
        <row r="16">
          <cell r="AU16">
            <v>-0.47735523122089951</v>
          </cell>
        </row>
        <row r="17">
          <cell r="AU17">
            <v>15.920371651944421</v>
          </cell>
        </row>
        <row r="18">
          <cell r="AU18">
            <v>4.9967002382694803</v>
          </cell>
        </row>
        <row r="19">
          <cell r="AU19">
            <v>7.3901237374771389</v>
          </cell>
        </row>
        <row r="20">
          <cell r="AU20">
            <v>5.9045870780142451</v>
          </cell>
        </row>
        <row r="22">
          <cell r="AU22">
            <v>1.8033187183234656</v>
          </cell>
        </row>
        <row r="23">
          <cell r="AU23">
            <v>3.635892754856429</v>
          </cell>
        </row>
        <row r="24">
          <cell r="AU24">
            <v>4.5375318661327935</v>
          </cell>
        </row>
        <row r="25">
          <cell r="AU25">
            <v>-0.56342225872234586</v>
          </cell>
        </row>
        <row r="26">
          <cell r="AU26">
            <v>-0.96936367120750155</v>
          </cell>
        </row>
        <row r="27">
          <cell r="AU27">
            <v>1.0641453648802646</v>
          </cell>
        </row>
        <row r="28">
          <cell r="AU28">
            <v>9.9119663127860349</v>
          </cell>
        </row>
        <row r="29">
          <cell r="AU29">
            <v>0.83994917387288925</v>
          </cell>
        </row>
        <row r="30">
          <cell r="AU30">
            <v>-3.3322339135525514</v>
          </cell>
        </row>
        <row r="31">
          <cell r="AU31">
            <v>-2.5921904290782338</v>
          </cell>
        </row>
        <row r="32">
          <cell r="AU32">
            <v>0.18417133024706267</v>
          </cell>
        </row>
        <row r="33">
          <cell r="AU33">
            <v>17.952642104810003</v>
          </cell>
        </row>
      </sheetData>
      <sheetData sheetId="28"/>
      <sheetData sheetId="29">
        <row r="9">
          <cell r="AU9">
            <v>5.3624020339028355</v>
          </cell>
        </row>
        <row r="11">
          <cell r="AU11">
            <v>5.6371729983210717</v>
          </cell>
        </row>
        <row r="12">
          <cell r="AU12">
            <v>1.7161619878560463</v>
          </cell>
        </row>
        <row r="13">
          <cell r="AU13">
            <v>4.9318365389891428</v>
          </cell>
        </row>
        <row r="14">
          <cell r="AU14">
            <v>5.0474832329832964</v>
          </cell>
        </row>
        <row r="15">
          <cell r="AU15">
            <v>3.5081373055840137</v>
          </cell>
        </row>
        <row r="16">
          <cell r="AU16">
            <v>8.4401753493615885</v>
          </cell>
        </row>
        <row r="17">
          <cell r="AU17">
            <v>16.781895206118591</v>
          </cell>
        </row>
        <row r="18">
          <cell r="AU18">
            <v>-0.7283315303379001</v>
          </cell>
        </row>
        <row r="19">
          <cell r="AU19">
            <v>15.295843437406775</v>
          </cell>
        </row>
        <row r="20">
          <cell r="AU20">
            <v>3.9803901091603588</v>
          </cell>
        </row>
        <row r="22">
          <cell r="AU22">
            <v>5.1245104628027116</v>
          </cell>
        </row>
        <row r="23">
          <cell r="AU23">
            <v>-5.5779303906278166E-2</v>
          </cell>
        </row>
        <row r="24">
          <cell r="AU24">
            <v>1.554295638417158</v>
          </cell>
        </row>
        <row r="25">
          <cell r="AU25">
            <v>6.8375823688573867</v>
          </cell>
        </row>
        <row r="26">
          <cell r="AU26">
            <v>2.3218135874055079</v>
          </cell>
        </row>
        <row r="27">
          <cell r="AU27">
            <v>9.7762071701928299</v>
          </cell>
        </row>
        <row r="28">
          <cell r="AU28">
            <v>3.4573710854873152</v>
          </cell>
        </row>
        <row r="29">
          <cell r="AU29">
            <v>-2.7596072827629881</v>
          </cell>
        </row>
        <row r="30">
          <cell r="AU30">
            <v>4.3172340438373924</v>
          </cell>
        </row>
        <row r="31">
          <cell r="AU31">
            <v>2.2618379035140856</v>
          </cell>
        </row>
        <row r="32">
          <cell r="AU32">
            <v>-1.2745814393483212</v>
          </cell>
        </row>
        <row r="33">
          <cell r="AU33">
            <v>5.4503824455394145</v>
          </cell>
        </row>
      </sheetData>
      <sheetData sheetId="30"/>
      <sheetData sheetId="31">
        <row r="9">
          <cell r="AU9">
            <v>6.8905746662399903</v>
          </cell>
        </row>
        <row r="11">
          <cell r="AU11">
            <v>8.0652395237297512</v>
          </cell>
        </row>
        <row r="12">
          <cell r="AU12">
            <v>3.2025888184102014</v>
          </cell>
        </row>
        <row r="13">
          <cell r="AU13">
            <v>6.4241306318511437</v>
          </cell>
        </row>
        <row r="14">
          <cell r="AU14">
            <v>11.574245409265371</v>
          </cell>
        </row>
        <row r="15">
          <cell r="AU15">
            <v>5.5316513320236016</v>
          </cell>
        </row>
        <row r="16">
          <cell r="AU16">
            <v>9.157910105130739</v>
          </cell>
        </row>
        <row r="17">
          <cell r="AU17">
            <v>29.729038855965406</v>
          </cell>
        </row>
        <row r="18">
          <cell r="AU18">
            <v>-10.244224955308368</v>
          </cell>
        </row>
        <row r="19">
          <cell r="AU19">
            <v>4.9988174655114292</v>
          </cell>
        </row>
        <row r="20">
          <cell r="AU20">
            <v>1.4958892710659422</v>
          </cell>
        </row>
        <row r="22">
          <cell r="AU22">
            <v>5.2976217036265094</v>
          </cell>
        </row>
        <row r="23">
          <cell r="AU23">
            <v>0.18273471704735034</v>
          </cell>
        </row>
        <row r="24">
          <cell r="AU24">
            <v>6.4369140800881297</v>
          </cell>
        </row>
        <row r="25">
          <cell r="AU25">
            <v>4.6674427967231313</v>
          </cell>
        </row>
        <row r="26">
          <cell r="AU26">
            <v>2.7698963037848801</v>
          </cell>
        </row>
        <row r="27">
          <cell r="AU27">
            <v>18.686891148042562</v>
          </cell>
        </row>
        <row r="28">
          <cell r="AU28">
            <v>-2.9182782811860486</v>
          </cell>
        </row>
        <row r="29">
          <cell r="AU29">
            <v>-2.1315100583165547</v>
          </cell>
        </row>
        <row r="30">
          <cell r="AU30">
            <v>-3.0677695465103239</v>
          </cell>
        </row>
        <row r="31">
          <cell r="AU31">
            <v>12.228853017320773</v>
          </cell>
        </row>
        <row r="32">
          <cell r="AU32">
            <v>1.872909698996672</v>
          </cell>
        </row>
        <row r="33">
          <cell r="AU33">
            <v>0.84831101497861994</v>
          </cell>
        </row>
      </sheetData>
      <sheetData sheetId="32"/>
      <sheetData sheetId="33">
        <row r="9">
          <cell r="AU9">
            <v>4.3493681732000633</v>
          </cell>
        </row>
        <row r="11">
          <cell r="AU11">
            <v>7.8705228024377405</v>
          </cell>
        </row>
        <row r="12">
          <cell r="AU12">
            <v>7.0335980572515888</v>
          </cell>
        </row>
        <row r="13">
          <cell r="AU13">
            <v>5.5911832551157836</v>
          </cell>
        </row>
        <row r="14">
          <cell r="AU14">
            <v>9.0160821026593396</v>
          </cell>
        </row>
        <row r="15">
          <cell r="AU15">
            <v>11.485284225330417</v>
          </cell>
        </row>
        <row r="16">
          <cell r="AU16">
            <v>7.0953409259791433</v>
          </cell>
        </row>
        <row r="17">
          <cell r="AU17">
            <v>8.306383579230193</v>
          </cell>
        </row>
        <row r="18">
          <cell r="AU18">
            <v>9.0538750452897165</v>
          </cell>
        </row>
        <row r="19">
          <cell r="AU19">
            <v>3.9809280564407912</v>
          </cell>
        </row>
        <row r="20">
          <cell r="AU20">
            <v>6.5979067737806263</v>
          </cell>
        </row>
        <row r="22">
          <cell r="AU22">
            <v>1.0464767166660671</v>
          </cell>
        </row>
        <row r="23">
          <cell r="AU23">
            <v>-1.7830057099376351</v>
          </cell>
        </row>
        <row r="24">
          <cell r="AU24">
            <v>3.2247750441280143</v>
          </cell>
        </row>
        <row r="25">
          <cell r="AU25">
            <v>-0.64399478890749817</v>
          </cell>
        </row>
        <row r="26">
          <cell r="AU26">
            <v>1.2154708498030242</v>
          </cell>
        </row>
        <row r="27">
          <cell r="AU27">
            <v>0.49387548924646474</v>
          </cell>
        </row>
        <row r="28">
          <cell r="AU28">
            <v>1.1955654139990779</v>
          </cell>
        </row>
        <row r="29">
          <cell r="AU29">
            <v>-0.16574831891063013</v>
          </cell>
        </row>
        <row r="30">
          <cell r="AU30">
            <v>2.7385341791499762</v>
          </cell>
        </row>
        <row r="31">
          <cell r="AU31">
            <v>0.99805898986382591</v>
          </cell>
        </row>
        <row r="32">
          <cell r="AU32">
            <v>10.777104749722866</v>
          </cell>
        </row>
        <row r="33">
          <cell r="AU33">
            <v>3.7924365919345782</v>
          </cell>
        </row>
      </sheetData>
      <sheetData sheetId="34"/>
      <sheetData sheetId="35">
        <row r="9">
          <cell r="AU9">
            <v>3.1831732083410724</v>
          </cell>
        </row>
        <row r="11">
          <cell r="AU11">
            <v>3.4496828612827324</v>
          </cell>
        </row>
        <row r="12">
          <cell r="AU12">
            <v>-1.8599121681134534</v>
          </cell>
        </row>
        <row r="13">
          <cell r="AU13">
            <v>7.936483960174745</v>
          </cell>
        </row>
        <row r="14">
          <cell r="AU14">
            <v>0.80324518805352518</v>
          </cell>
        </row>
        <row r="15">
          <cell r="AU15">
            <v>0.90133843233208832</v>
          </cell>
        </row>
        <row r="16">
          <cell r="AU16">
            <v>7.1119360092053441E-2</v>
          </cell>
        </row>
        <row r="17">
          <cell r="AU17">
            <v>25.802440575969765</v>
          </cell>
        </row>
        <row r="18">
          <cell r="AU18">
            <v>3.3857131282055697</v>
          </cell>
        </row>
        <row r="19">
          <cell r="AU19">
            <v>-4.191202518359094</v>
          </cell>
        </row>
        <row r="20">
          <cell r="AU20">
            <v>0.64509412425044488</v>
          </cell>
        </row>
        <row r="22">
          <cell r="AU22">
            <v>2.7938547048032003</v>
          </cell>
        </row>
        <row r="23">
          <cell r="AU23">
            <v>-0.52779962224835941</v>
          </cell>
        </row>
        <row r="24">
          <cell r="AU24">
            <v>2.4428746322132211</v>
          </cell>
        </row>
        <row r="25">
          <cell r="AU25">
            <v>4.3684931882289835</v>
          </cell>
        </row>
        <row r="26">
          <cell r="AU26">
            <v>3.706949336086196</v>
          </cell>
        </row>
        <row r="27">
          <cell r="AU27">
            <v>0</v>
          </cell>
        </row>
        <row r="28">
          <cell r="AU28">
            <v>2.4404717178336144</v>
          </cell>
        </row>
        <row r="29">
          <cell r="AU29">
            <v>0</v>
          </cell>
        </row>
        <row r="30">
          <cell r="AU30">
            <v>1.0081762989393228</v>
          </cell>
        </row>
        <row r="31">
          <cell r="AU31">
            <v>1.2499999999999956</v>
          </cell>
        </row>
        <row r="32">
          <cell r="AU32">
            <v>0.57061766511061762</v>
          </cell>
        </row>
        <row r="33">
          <cell r="AU33">
            <v>0</v>
          </cell>
        </row>
      </sheetData>
      <sheetData sheetId="36"/>
      <sheetData sheetId="37">
        <row r="9">
          <cell r="AU9">
            <v>1.5070040469832291</v>
          </cell>
        </row>
        <row r="11">
          <cell r="AU11">
            <v>3.3730935181767396</v>
          </cell>
        </row>
        <row r="12">
          <cell r="AU12">
            <v>-1.0211052106547602</v>
          </cell>
        </row>
        <row r="13">
          <cell r="AU13">
            <v>6.1318566496231686</v>
          </cell>
        </row>
        <row r="14">
          <cell r="AU14">
            <v>-8.8225356527798287</v>
          </cell>
        </row>
        <row r="15">
          <cell r="AU15">
            <v>0.70789960274253438</v>
          </cell>
        </row>
        <row r="16">
          <cell r="AU16">
            <v>6.9321092361417147</v>
          </cell>
        </row>
        <row r="17">
          <cell r="AU17">
            <v>21.335162486487569</v>
          </cell>
        </row>
        <row r="18">
          <cell r="AU18">
            <v>0.46609631696918896</v>
          </cell>
        </row>
        <row r="19">
          <cell r="AU19">
            <v>-1.886801585879283</v>
          </cell>
        </row>
        <row r="20">
          <cell r="AU20">
            <v>5.5392209801177428</v>
          </cell>
        </row>
        <row r="22">
          <cell r="AU22">
            <v>-0.77369339936766979</v>
          </cell>
        </row>
        <row r="23">
          <cell r="AU23">
            <v>13.433537664953231</v>
          </cell>
        </row>
        <row r="24">
          <cell r="AU24">
            <v>4.0983107068556901</v>
          </cell>
        </row>
        <row r="25">
          <cell r="AU25">
            <v>-2.1234784436043985</v>
          </cell>
        </row>
        <row r="26">
          <cell r="AU26">
            <v>2.3099624826928622</v>
          </cell>
        </row>
        <row r="27">
          <cell r="AU27">
            <v>-3.9793505931210227</v>
          </cell>
        </row>
        <row r="28">
          <cell r="AU28">
            <v>4.2138575649561361</v>
          </cell>
        </row>
        <row r="29">
          <cell r="AU29">
            <v>0</v>
          </cell>
        </row>
        <row r="30">
          <cell r="AU30">
            <v>-0.13704391508013725</v>
          </cell>
        </row>
        <row r="31">
          <cell r="AU31">
            <v>-0.89974293059126298</v>
          </cell>
        </row>
        <row r="32">
          <cell r="AU32">
            <v>3.529411764705892</v>
          </cell>
        </row>
        <row r="33">
          <cell r="AU33">
            <v>1.6768659510786765</v>
          </cell>
        </row>
      </sheetData>
      <sheetData sheetId="38"/>
      <sheetData sheetId="39">
        <row r="9">
          <cell r="AU9">
            <v>7.307519577782684</v>
          </cell>
        </row>
        <row r="11">
          <cell r="AU11">
            <v>7.6596420545567145</v>
          </cell>
        </row>
        <row r="12">
          <cell r="AU12">
            <v>4.521340225600623</v>
          </cell>
        </row>
        <row r="13">
          <cell r="AU13">
            <v>8.0249005854107214</v>
          </cell>
        </row>
        <row r="14">
          <cell r="AU14">
            <v>4.711039021454444</v>
          </cell>
        </row>
        <row r="15">
          <cell r="AU15">
            <v>4.4811032893023794</v>
          </cell>
        </row>
        <row r="16">
          <cell r="AU16">
            <v>9.7367962432965314</v>
          </cell>
        </row>
        <row r="17">
          <cell r="AU17">
            <v>25.51370495655252</v>
          </cell>
        </row>
        <row r="18">
          <cell r="AU18">
            <v>-9.112573632783505E-2</v>
          </cell>
        </row>
        <row r="19">
          <cell r="AU19">
            <v>-7.8504263882791854</v>
          </cell>
        </row>
        <row r="20">
          <cell r="AU20">
            <v>0.97461100697424641</v>
          </cell>
        </row>
        <row r="22">
          <cell r="AU22">
            <v>6.8228739333672239</v>
          </cell>
        </row>
        <row r="23">
          <cell r="AU23">
            <v>1.2991970302225653</v>
          </cell>
        </row>
        <row r="24">
          <cell r="AU24">
            <v>7.4236990564918726</v>
          </cell>
        </row>
        <row r="25">
          <cell r="AU25">
            <v>13.376407297990923</v>
          </cell>
        </row>
        <row r="26">
          <cell r="AU26">
            <v>4.8090198961388664</v>
          </cell>
        </row>
        <row r="27">
          <cell r="AU27">
            <v>-0.6759102451565413</v>
          </cell>
        </row>
        <row r="28">
          <cell r="AU28">
            <v>4.7806163783592259</v>
          </cell>
        </row>
        <row r="29">
          <cell r="AU29">
            <v>-1.3948636419733318</v>
          </cell>
        </row>
        <row r="30">
          <cell r="AU30">
            <v>0.98512645133659316</v>
          </cell>
        </row>
        <row r="31">
          <cell r="AU31">
            <v>-5.6721992827134304</v>
          </cell>
        </row>
        <row r="32">
          <cell r="AU32">
            <v>9.3468399901728727</v>
          </cell>
        </row>
        <row r="33">
          <cell r="AU33">
            <v>-3.3070396546535319</v>
          </cell>
        </row>
      </sheetData>
      <sheetData sheetId="40"/>
      <sheetData sheetId="41">
        <row r="9">
          <cell r="AU9">
            <v>4.1242320467704596</v>
          </cell>
        </row>
        <row r="11">
          <cell r="AU11">
            <v>2.8007034332053093</v>
          </cell>
        </row>
        <row r="12">
          <cell r="AU12">
            <v>-0.79714582358600961</v>
          </cell>
        </row>
        <row r="13">
          <cell r="AU13">
            <v>16.851146653261996</v>
          </cell>
        </row>
        <row r="14">
          <cell r="AU14">
            <v>8.0990768902393206</v>
          </cell>
        </row>
        <row r="15">
          <cell r="AU15">
            <v>4.8477767579568232</v>
          </cell>
        </row>
        <row r="16">
          <cell r="AU16">
            <v>-4.4768727949751286</v>
          </cell>
        </row>
        <row r="17">
          <cell r="AU17">
            <v>8.9775029765173606</v>
          </cell>
        </row>
        <row r="18">
          <cell r="AU18">
            <v>-0.66350166640902764</v>
          </cell>
        </row>
        <row r="19">
          <cell r="AU19">
            <v>-5.5093169028771154</v>
          </cell>
        </row>
        <row r="20">
          <cell r="AU20">
            <v>-3.1146751069854317</v>
          </cell>
        </row>
        <row r="22">
          <cell r="AU22">
            <v>5.7581195235025362</v>
          </cell>
        </row>
        <row r="23">
          <cell r="AU23">
            <v>-8.1074814817011962</v>
          </cell>
        </row>
        <row r="24">
          <cell r="AU24">
            <v>7.1788386087719536</v>
          </cell>
        </row>
        <row r="25">
          <cell r="AU25">
            <v>13.643701377821404</v>
          </cell>
        </row>
        <row r="26">
          <cell r="AU26">
            <v>-3.0151038006473563</v>
          </cell>
        </row>
        <row r="27">
          <cell r="AU27">
            <v>3.0209064803220276</v>
          </cell>
        </row>
        <row r="28">
          <cell r="AU28">
            <v>4.3134977155294685</v>
          </cell>
        </row>
        <row r="29">
          <cell r="AU29">
            <v>-12.077867825547139</v>
          </cell>
        </row>
        <row r="30">
          <cell r="AU30">
            <v>-0.3864921970645141</v>
          </cell>
        </row>
        <row r="31">
          <cell r="AU31">
            <v>-4.0396918921874025</v>
          </cell>
        </row>
        <row r="32">
          <cell r="AU32">
            <v>-0.415107937367587</v>
          </cell>
        </row>
        <row r="33">
          <cell r="AU33">
            <v>-0.32041124481563266</v>
          </cell>
        </row>
      </sheetData>
      <sheetData sheetId="42"/>
      <sheetData sheetId="43">
        <row r="9">
          <cell r="AU9">
            <v>3.9870358395269312</v>
          </cell>
        </row>
        <row r="11">
          <cell r="AU11">
            <v>3.4564597405926545</v>
          </cell>
        </row>
        <row r="12">
          <cell r="AU12">
            <v>3.2987423668799476</v>
          </cell>
        </row>
        <row r="13">
          <cell r="AU13">
            <v>4.4944898137707412</v>
          </cell>
        </row>
        <row r="14">
          <cell r="AU14">
            <v>-5.2572826796882026</v>
          </cell>
        </row>
        <row r="15">
          <cell r="AU15">
            <v>7.0591706983068603</v>
          </cell>
        </row>
        <row r="16">
          <cell r="AU16">
            <v>6.6643097937353346</v>
          </cell>
        </row>
        <row r="17">
          <cell r="AU17">
            <v>11.616965377516841</v>
          </cell>
        </row>
        <row r="18">
          <cell r="AU18">
            <v>-1.9717250284870813</v>
          </cell>
        </row>
        <row r="19">
          <cell r="AU19">
            <v>-11.855944171453869</v>
          </cell>
        </row>
        <row r="20">
          <cell r="AU20">
            <v>0.7087972359707928</v>
          </cell>
        </row>
        <row r="22">
          <cell r="AU22">
            <v>4.7905448696480502</v>
          </cell>
        </row>
        <row r="23">
          <cell r="AU23">
            <v>9.00344766918899</v>
          </cell>
        </row>
        <row r="24">
          <cell r="AU24">
            <v>8.1353239809666142</v>
          </cell>
        </row>
        <row r="25">
          <cell r="AU25">
            <v>8.024544052052839</v>
          </cell>
        </row>
        <row r="26">
          <cell r="AU26">
            <v>6.3954923314449852</v>
          </cell>
        </row>
        <row r="27">
          <cell r="AU27">
            <v>-1.6683474443202062E-2</v>
          </cell>
        </row>
        <row r="28">
          <cell r="AU28">
            <v>7.4034521967853539</v>
          </cell>
        </row>
        <row r="29">
          <cell r="AU29">
            <v>-2.9105293926201758</v>
          </cell>
        </row>
        <row r="30">
          <cell r="AU30">
            <v>-1.1378502876002727</v>
          </cell>
        </row>
        <row r="31">
          <cell r="AU31">
            <v>-5.6657882801140929</v>
          </cell>
        </row>
        <row r="32">
          <cell r="AU32">
            <v>5.3418803418803229E-2</v>
          </cell>
        </row>
        <row r="33">
          <cell r="AU33">
            <v>15.873036091016534</v>
          </cell>
        </row>
      </sheetData>
      <sheetData sheetId="44"/>
      <sheetData sheetId="45">
        <row r="9">
          <cell r="AT9">
            <v>7.0126738161390811</v>
          </cell>
        </row>
        <row r="11">
          <cell r="AT11">
            <v>10.400141751885371</v>
          </cell>
        </row>
        <row r="12">
          <cell r="AT12">
            <v>6.0620349210600777</v>
          </cell>
        </row>
        <row r="13">
          <cell r="AT13">
            <v>5.265440822535794</v>
          </cell>
        </row>
        <row r="14">
          <cell r="AT14">
            <v>19.584757592383784</v>
          </cell>
        </row>
        <row r="15">
          <cell r="AT15">
            <v>3.4505916257647762</v>
          </cell>
        </row>
        <row r="16">
          <cell r="AT16">
            <v>15.91739386411879</v>
          </cell>
        </row>
        <row r="17">
          <cell r="AT17">
            <v>25.073401551862638</v>
          </cell>
        </row>
        <row r="18">
          <cell r="AT18">
            <v>1.4187312914915928</v>
          </cell>
        </row>
        <row r="19">
          <cell r="AT19">
            <v>1.0097557652761768</v>
          </cell>
        </row>
        <row r="20">
          <cell r="AT20">
            <v>7.608543105033938</v>
          </cell>
        </row>
        <row r="22">
          <cell r="AT22">
            <v>2.6532570082599349</v>
          </cell>
        </row>
        <row r="23">
          <cell r="AT23">
            <v>5.2945912226204594</v>
          </cell>
        </row>
        <row r="24">
          <cell r="AT24">
            <v>10.675674254555023</v>
          </cell>
        </row>
        <row r="25">
          <cell r="AT25">
            <v>0.54043969324011343</v>
          </cell>
        </row>
        <row r="26">
          <cell r="AT26">
            <v>3.9250721445729386</v>
          </cell>
        </row>
        <row r="27">
          <cell r="AT27">
            <v>1.3928179323273726</v>
          </cell>
        </row>
        <row r="28">
          <cell r="AT28">
            <v>3.3556402691052201</v>
          </cell>
        </row>
        <row r="29">
          <cell r="AT29">
            <v>-0.98730089001047849</v>
          </cell>
        </row>
        <row r="30">
          <cell r="AT30">
            <v>1.9272223945707712</v>
          </cell>
        </row>
        <row r="31">
          <cell r="AT31">
            <v>23.617687725463554</v>
          </cell>
        </row>
        <row r="32">
          <cell r="AT32">
            <v>7.4626865671641784</v>
          </cell>
        </row>
        <row r="33">
          <cell r="AT33">
            <v>9.3664132044830808</v>
          </cell>
        </row>
      </sheetData>
      <sheetData sheetId="46"/>
      <sheetData sheetId="47">
        <row r="9">
          <cell r="AU9">
            <v>2.8440326124510307</v>
          </cell>
        </row>
        <row r="11">
          <cell r="AU11">
            <v>3.9450718496495618</v>
          </cell>
        </row>
        <row r="12">
          <cell r="AU12">
            <v>1.4317821696655963</v>
          </cell>
        </row>
        <row r="13">
          <cell r="AU13">
            <v>6.9439671417846682</v>
          </cell>
        </row>
        <row r="14">
          <cell r="AU14">
            <v>1.41642912887332</v>
          </cell>
        </row>
        <row r="15">
          <cell r="AU15">
            <v>1.5997096467408101</v>
          </cell>
        </row>
        <row r="16">
          <cell r="AU16">
            <v>-0.26094944588438418</v>
          </cell>
        </row>
        <row r="17">
          <cell r="AU17">
            <v>11.412748456457145</v>
          </cell>
        </row>
        <row r="18">
          <cell r="AU18">
            <v>4.2769309904802766</v>
          </cell>
        </row>
        <row r="19">
          <cell r="AU19">
            <v>3.7910619633354958</v>
          </cell>
        </row>
        <row r="20">
          <cell r="AU20">
            <v>0</v>
          </cell>
        </row>
        <row r="22">
          <cell r="AU22">
            <v>1.0037902148045008</v>
          </cell>
        </row>
        <row r="23">
          <cell r="AU23">
            <v>1.2473598559325172</v>
          </cell>
        </row>
        <row r="24">
          <cell r="AU24">
            <v>1.8891125217483928</v>
          </cell>
        </row>
        <row r="25">
          <cell r="AU25">
            <v>0.44867371539332179</v>
          </cell>
        </row>
        <row r="26">
          <cell r="AU26">
            <v>0.51657021035902417</v>
          </cell>
        </row>
        <row r="27">
          <cell r="AU27">
            <v>1.6633798737039074</v>
          </cell>
        </row>
        <row r="28">
          <cell r="AU28">
            <v>2.4067879100674094</v>
          </cell>
        </row>
        <row r="29">
          <cell r="AU29">
            <v>0</v>
          </cell>
        </row>
        <row r="30">
          <cell r="AU30">
            <v>-3.331758647885652</v>
          </cell>
        </row>
        <row r="31">
          <cell r="AU31">
            <v>-6.9951086231423432E-2</v>
          </cell>
        </row>
        <row r="32">
          <cell r="AU32">
            <v>0</v>
          </cell>
        </row>
        <row r="33">
          <cell r="AU33">
            <v>2.4283756881353868</v>
          </cell>
        </row>
      </sheetData>
      <sheetData sheetId="48"/>
      <sheetData sheetId="49">
        <row r="9">
          <cell r="AU9">
            <v>1.6141893818204078</v>
          </cell>
        </row>
        <row r="11">
          <cell r="AU11">
            <v>-0.18324632643957894</v>
          </cell>
        </row>
        <row r="12">
          <cell r="AU12">
            <v>-3.7826920357301175</v>
          </cell>
        </row>
        <row r="13">
          <cell r="AU13">
            <v>-0.87857847395192978</v>
          </cell>
        </row>
        <row r="14">
          <cell r="AU14">
            <v>2.6148298227852473</v>
          </cell>
        </row>
        <row r="15">
          <cell r="AU15">
            <v>4.9467757861574313</v>
          </cell>
        </row>
        <row r="16">
          <cell r="AU16">
            <v>-6.3716946839948001</v>
          </cell>
        </row>
        <row r="17">
          <cell r="AU17">
            <v>8.6414040075880827</v>
          </cell>
        </row>
        <row r="18">
          <cell r="AU18">
            <v>-3.8368495977061823</v>
          </cell>
        </row>
        <row r="19">
          <cell r="AU19">
            <v>-9.236635587393538</v>
          </cell>
        </row>
        <row r="20">
          <cell r="AU20">
            <v>-2.5700583689198031</v>
          </cell>
        </row>
        <row r="22">
          <cell r="AU22">
            <v>3.8427162638191792</v>
          </cell>
        </row>
        <row r="23">
          <cell r="AU23">
            <v>1.4253267363223188</v>
          </cell>
        </row>
        <row r="24">
          <cell r="AU24">
            <v>-3.7755800539507334E-2</v>
          </cell>
        </row>
        <row r="25">
          <cell r="AU25">
            <v>7.1361741492404152</v>
          </cell>
        </row>
        <row r="26">
          <cell r="AU26">
            <v>0.52962120584816308</v>
          </cell>
        </row>
        <row r="27">
          <cell r="AU27">
            <v>2.5918368777748224</v>
          </cell>
        </row>
        <row r="28">
          <cell r="AU28">
            <v>4.9286584766098596</v>
          </cell>
        </row>
        <row r="29">
          <cell r="AU29">
            <v>-0.80663511699740065</v>
          </cell>
        </row>
        <row r="30">
          <cell r="AU30">
            <v>-0.11530149914561472</v>
          </cell>
        </row>
        <row r="31">
          <cell r="AU31">
            <v>-3.3940392483449711</v>
          </cell>
        </row>
        <row r="32">
          <cell r="AU32">
            <v>0</v>
          </cell>
        </row>
        <row r="33">
          <cell r="AU33">
            <v>2.5694608744545544</v>
          </cell>
        </row>
      </sheetData>
      <sheetData sheetId="50"/>
      <sheetData sheetId="51">
        <row r="9">
          <cell r="AU9">
            <v>4.9857296196789358</v>
          </cell>
        </row>
        <row r="11">
          <cell r="AU11">
            <v>4.3892738585994406</v>
          </cell>
        </row>
        <row r="12">
          <cell r="AU12">
            <v>2.1240226962792041</v>
          </cell>
        </row>
        <row r="13">
          <cell r="AU13">
            <v>0.78065371714497456</v>
          </cell>
        </row>
        <row r="14">
          <cell r="AU14">
            <v>7.0233008169446443</v>
          </cell>
        </row>
        <row r="15">
          <cell r="AU15">
            <v>3.892996122902237</v>
          </cell>
        </row>
        <row r="16">
          <cell r="AU16">
            <v>-0.59037736645894956</v>
          </cell>
        </row>
        <row r="17">
          <cell r="AU17">
            <v>12.320690110784071</v>
          </cell>
        </row>
        <row r="18">
          <cell r="AU18">
            <v>6.8697882026550916</v>
          </cell>
        </row>
        <row r="19">
          <cell r="AU19">
            <v>0.6355172475157822</v>
          </cell>
        </row>
        <row r="20">
          <cell r="AU20">
            <v>4.788733674917256</v>
          </cell>
        </row>
        <row r="22">
          <cell r="AU22">
            <v>5.5275673742451126</v>
          </cell>
        </row>
        <row r="23">
          <cell r="AU23">
            <v>5.3240104896519425</v>
          </cell>
        </row>
        <row r="24">
          <cell r="AU24">
            <v>5.103061730738756</v>
          </cell>
        </row>
        <row r="25">
          <cell r="AU25">
            <v>5.0292645711224049</v>
          </cell>
        </row>
        <row r="26">
          <cell r="AU26">
            <v>6.4857032057197728</v>
          </cell>
        </row>
        <row r="27">
          <cell r="AU27">
            <v>0.74998313038705522</v>
          </cell>
        </row>
        <row r="28">
          <cell r="AU28">
            <v>17.335997120767232</v>
          </cell>
        </row>
        <row r="29">
          <cell r="AU29">
            <v>0</v>
          </cell>
        </row>
        <row r="30">
          <cell r="AU30">
            <v>5.753369753702664E-3</v>
          </cell>
        </row>
        <row r="31">
          <cell r="AU31">
            <v>0</v>
          </cell>
        </row>
        <row r="32">
          <cell r="AU32">
            <v>0</v>
          </cell>
        </row>
        <row r="33">
          <cell r="AU33">
            <v>2.4516326988144099</v>
          </cell>
        </row>
      </sheetData>
      <sheetData sheetId="52"/>
      <sheetData sheetId="53">
        <row r="9">
          <cell r="AU9">
            <v>4.786251439507172</v>
          </cell>
        </row>
        <row r="11">
          <cell r="AU11">
            <v>6.7737755566546154</v>
          </cell>
        </row>
        <row r="12">
          <cell r="AU12">
            <v>9.9545203842842831</v>
          </cell>
        </row>
        <row r="13">
          <cell r="AU13">
            <v>2.2937448942927263</v>
          </cell>
        </row>
        <row r="14">
          <cell r="AU14">
            <v>3.5654193512089316</v>
          </cell>
        </row>
        <row r="15">
          <cell r="AU15">
            <v>9.4269287887816624</v>
          </cell>
        </row>
        <row r="16">
          <cell r="AU16">
            <v>1.334749170045213</v>
          </cell>
        </row>
        <row r="17">
          <cell r="AU17">
            <v>19.687701104094124</v>
          </cell>
        </row>
        <row r="18">
          <cell r="AU18">
            <v>-1.6193504694080207</v>
          </cell>
        </row>
        <row r="19">
          <cell r="AU19">
            <v>-5.2029252687335941</v>
          </cell>
        </row>
        <row r="20">
          <cell r="AU20">
            <v>-1.5427835934343048</v>
          </cell>
        </row>
        <row r="22">
          <cell r="AU22">
            <v>2.140957027543644</v>
          </cell>
        </row>
        <row r="23">
          <cell r="AU23">
            <v>3.6067529264264486</v>
          </cell>
        </row>
        <row r="24">
          <cell r="AU24">
            <v>3.8733079451827468</v>
          </cell>
        </row>
        <row r="25">
          <cell r="AU25">
            <v>2.5748348926341924</v>
          </cell>
        </row>
        <row r="26">
          <cell r="AU26">
            <v>2.6310539701777103</v>
          </cell>
        </row>
        <row r="27">
          <cell r="AU27">
            <v>-5.1671256753431756</v>
          </cell>
        </row>
        <row r="28">
          <cell r="AU28">
            <v>8.3992155752392161</v>
          </cell>
        </row>
        <row r="29">
          <cell r="AU29">
            <v>-10.421218837333623</v>
          </cell>
        </row>
        <row r="30">
          <cell r="AU30">
            <v>-4.3084739057414829</v>
          </cell>
        </row>
        <row r="31">
          <cell r="AU31">
            <v>-2.0083452767034382</v>
          </cell>
        </row>
        <row r="32">
          <cell r="AU32">
            <v>0</v>
          </cell>
        </row>
        <row r="33">
          <cell r="AU33">
            <v>0.1660680252241864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36576" tIns="32004" rIns="36576" bIns="32004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36576" tIns="32004" rIns="36576" bIns="32004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4"/>
  <sheetViews>
    <sheetView zoomScale="85" workbookViewId="0">
      <selection activeCell="A7" sqref="A7"/>
    </sheetView>
  </sheetViews>
  <sheetFormatPr defaultRowHeight="12.75" x14ac:dyDescent="0.2"/>
  <cols>
    <col min="1" max="1" width="27.42578125" style="33" customWidth="1"/>
    <col min="2" max="3" width="8.7109375" customWidth="1"/>
    <col min="4" max="4" width="8.7109375" style="20" customWidth="1"/>
    <col min="5" max="5" width="9.28515625" style="20" customWidth="1"/>
    <col min="6" max="6" width="9.5703125" customWidth="1"/>
    <col min="7" max="7" width="8.7109375" customWidth="1"/>
    <col min="8" max="8" width="9.5703125" customWidth="1"/>
    <col min="9" max="9" width="3" hidden="1" customWidth="1"/>
    <col min="10" max="11" width="6.85546875" hidden="1" customWidth="1"/>
    <col min="12" max="12" width="6.85546875" style="20" hidden="1" customWidth="1"/>
    <col min="13" max="13" width="8.7109375" hidden="1" customWidth="1"/>
    <col min="14" max="14" width="6.85546875" hidden="1" customWidth="1"/>
    <col min="15" max="15" width="6.7109375" hidden="1" customWidth="1"/>
    <col min="16" max="16" width="7.85546875" hidden="1" customWidth="1"/>
    <col min="17" max="17" width="27.7109375" style="33" customWidth="1"/>
  </cols>
  <sheetData>
    <row r="1" spans="1:17" ht="29.25" customHeight="1" x14ac:dyDescent="0.3">
      <c r="A1" s="396" t="s">
        <v>105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</row>
    <row r="2" spans="1:17" ht="19.5" customHeight="1" x14ac:dyDescent="0.3">
      <c r="A2" s="397" t="s">
        <v>106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17" ht="15.75" customHeight="1" x14ac:dyDescent="0.2"/>
    <row r="4" spans="1:17" ht="24.95" customHeight="1" x14ac:dyDescent="0.25">
      <c r="A4" s="392" t="s">
        <v>92</v>
      </c>
      <c r="B4" s="90" t="s">
        <v>44</v>
      </c>
      <c r="C4" s="72" t="s">
        <v>45</v>
      </c>
      <c r="D4" s="72" t="s">
        <v>46</v>
      </c>
      <c r="E4" s="72" t="s">
        <v>47</v>
      </c>
      <c r="F4" s="72" t="s">
        <v>48</v>
      </c>
      <c r="G4" s="72" t="s">
        <v>49</v>
      </c>
      <c r="H4" s="72" t="s">
        <v>50</v>
      </c>
      <c r="I4" s="17"/>
      <c r="J4" s="24" t="s">
        <v>44</v>
      </c>
      <c r="K4" s="5" t="s">
        <v>45</v>
      </c>
      <c r="L4" s="5" t="s">
        <v>46</v>
      </c>
      <c r="M4" s="5" t="s">
        <v>47</v>
      </c>
      <c r="N4" s="25" t="s">
        <v>48</v>
      </c>
      <c r="O4" s="5" t="s">
        <v>49</v>
      </c>
      <c r="P4" s="43" t="s">
        <v>95</v>
      </c>
      <c r="Q4" s="394" t="s">
        <v>93</v>
      </c>
    </row>
    <row r="5" spans="1:17" ht="24.95" customHeight="1" x14ac:dyDescent="0.25">
      <c r="A5" s="393"/>
      <c r="B5" s="73" t="s">
        <v>82</v>
      </c>
      <c r="C5" s="73" t="s">
        <v>51</v>
      </c>
      <c r="D5" s="73" t="s">
        <v>84</v>
      </c>
      <c r="E5" s="73" t="s">
        <v>83</v>
      </c>
      <c r="F5" s="73" t="s">
        <v>52</v>
      </c>
      <c r="G5" s="73" t="s">
        <v>53</v>
      </c>
      <c r="H5" s="73" t="s">
        <v>54</v>
      </c>
      <c r="I5" s="17"/>
      <c r="J5" s="7" t="s">
        <v>82</v>
      </c>
      <c r="K5" s="7" t="s">
        <v>51</v>
      </c>
      <c r="L5" s="7" t="s">
        <v>84</v>
      </c>
      <c r="M5" s="7" t="s">
        <v>83</v>
      </c>
      <c r="N5" s="7" t="s">
        <v>52</v>
      </c>
      <c r="O5" s="7" t="s">
        <v>53</v>
      </c>
      <c r="P5" s="7" t="s">
        <v>54</v>
      </c>
      <c r="Q5" s="395"/>
    </row>
    <row r="6" spans="1:17" ht="14.25" customHeight="1" x14ac:dyDescent="0.25">
      <c r="A6" s="48"/>
      <c r="B6" s="49"/>
      <c r="C6" s="50"/>
      <c r="D6" s="51"/>
      <c r="E6" s="50"/>
      <c r="F6" s="50"/>
      <c r="G6" s="50"/>
      <c r="H6" s="52"/>
      <c r="I6" s="53"/>
      <c r="J6" s="49"/>
      <c r="K6" s="50"/>
      <c r="L6" s="50"/>
      <c r="M6" s="50"/>
      <c r="N6" s="50"/>
      <c r="O6" s="50"/>
      <c r="P6" s="52"/>
      <c r="Q6" s="54"/>
    </row>
    <row r="7" spans="1:17" ht="24.95" customHeight="1" x14ac:dyDescent="0.25">
      <c r="A7" s="46" t="s">
        <v>55</v>
      </c>
      <c r="B7" s="77">
        <f>[1]in!BN9</f>
        <v>4.8759771789836703</v>
      </c>
      <c r="C7" s="78">
        <f>[1]Kabul!BM9</f>
        <v>3.2422033117073479</v>
      </c>
      <c r="D7" s="78">
        <v>15</v>
      </c>
      <c r="E7" s="78">
        <f>[1]Jl!BM9</f>
        <v>1.1387604794005135</v>
      </c>
      <c r="F7" s="78">
        <f>[1]Ma!BM9</f>
        <v>0.55528836977691842</v>
      </c>
      <c r="G7" s="78">
        <f>[1]Kh!BM9</f>
        <v>2.791023972477058</v>
      </c>
      <c r="H7" s="79">
        <f>[1]Kan!BM9</f>
        <v>5.0285745415139305</v>
      </c>
      <c r="I7" s="58"/>
      <c r="J7" s="55">
        <f>[1]in8!BN9</f>
        <v>22.501609242007483</v>
      </c>
      <c r="K7" s="56">
        <f>[1]Kabul8!BM9</f>
        <v>20.74165185815864</v>
      </c>
      <c r="L7" s="56">
        <f>[1]Hirat8!BM9</f>
        <v>22.34516678476437</v>
      </c>
      <c r="M7" s="56">
        <f>[1]Jl8!BM9</f>
        <v>22.947687544163252</v>
      </c>
      <c r="N7" s="56">
        <f>[1]Ma8!BM9</f>
        <v>21.51713827204469</v>
      </c>
      <c r="O7" s="56">
        <f>[1]Kh8!BM9</f>
        <v>24.814538424047239</v>
      </c>
      <c r="P7" s="57">
        <f>[1]Kan8!BM9</f>
        <v>25.716168753708079</v>
      </c>
      <c r="Q7" s="59" t="s">
        <v>56</v>
      </c>
    </row>
    <row r="8" spans="1:17" ht="7.5" customHeight="1" x14ac:dyDescent="0.25">
      <c r="A8" s="46"/>
      <c r="B8" s="77"/>
      <c r="C8" s="80"/>
      <c r="D8" s="80"/>
      <c r="E8" s="81"/>
      <c r="F8" s="78"/>
      <c r="G8" s="78"/>
      <c r="H8" s="82"/>
      <c r="I8" s="53"/>
      <c r="J8" s="60"/>
      <c r="K8" s="61"/>
      <c r="L8" s="61"/>
      <c r="M8" s="61"/>
      <c r="N8" s="56"/>
      <c r="O8" s="56"/>
      <c r="P8" s="62"/>
      <c r="Q8" s="63"/>
    </row>
    <row r="9" spans="1:17" ht="8.25" customHeight="1" x14ac:dyDescent="0.25">
      <c r="A9" s="46"/>
      <c r="B9" s="77"/>
      <c r="C9" s="78"/>
      <c r="D9" s="78"/>
      <c r="E9" s="81"/>
      <c r="F9" s="78"/>
      <c r="G9" s="78"/>
      <c r="H9" s="83"/>
      <c r="I9" s="53"/>
      <c r="J9" s="64"/>
      <c r="K9" s="65"/>
      <c r="L9" s="65"/>
      <c r="M9" s="65"/>
      <c r="N9" s="56"/>
      <c r="O9" s="56"/>
      <c r="P9" s="66"/>
      <c r="Q9" s="63"/>
    </row>
    <row r="10" spans="1:17" s="33" customFormat="1" ht="24.95" customHeight="1" x14ac:dyDescent="0.25">
      <c r="A10" s="46" t="s">
        <v>57</v>
      </c>
      <c r="B10" s="77">
        <f>[1]in!BN12</f>
        <v>4.2871845509975248</v>
      </c>
      <c r="C10" s="78">
        <f>[1]Kabul!BM12</f>
        <v>0.85584842165840058</v>
      </c>
      <c r="D10" s="78">
        <f>[1]Hirat!BM12</f>
        <v>17.165695268173575</v>
      </c>
      <c r="E10" s="78">
        <f>[1]Jl!BM12</f>
        <v>-3.095472020411949</v>
      </c>
      <c r="F10" s="78">
        <f>[1]Ma!BM12</f>
        <v>0.73178977781507282</v>
      </c>
      <c r="G10" s="78">
        <f>[1]Kh!BM12</f>
        <v>2.1554945093824607</v>
      </c>
      <c r="H10" s="79">
        <f>[1]Kan!BM12</f>
        <v>5.5050770332920163</v>
      </c>
      <c r="I10" s="58"/>
      <c r="J10" s="55">
        <f>[1]in8!BN12</f>
        <v>31.909557388016218</v>
      </c>
      <c r="K10" s="56">
        <f>[1]Kabul8!BM12</f>
        <v>30.533476938571937</v>
      </c>
      <c r="L10" s="56">
        <f>[1]Hirat8!BM12</f>
        <v>27.870330850995153</v>
      </c>
      <c r="M10" s="56">
        <f>[1]Jl8!BM12</f>
        <v>31.152926835326689</v>
      </c>
      <c r="N10" s="56">
        <f>[1]Ma8!BM12</f>
        <v>32.051851890639107</v>
      </c>
      <c r="O10" s="56">
        <f>[1]Kh8!BM12</f>
        <v>35.385928573865044</v>
      </c>
      <c r="P10" s="57">
        <f>[1]Kan8!BM12</f>
        <v>38.278176865166635</v>
      </c>
      <c r="Q10" s="75" t="s">
        <v>86</v>
      </c>
    </row>
    <row r="11" spans="1:17" ht="24.95" customHeight="1" x14ac:dyDescent="0.25">
      <c r="A11" s="46" t="s">
        <v>97</v>
      </c>
      <c r="B11" s="77">
        <f>[1]in!BN13</f>
        <v>3.0232539277515791</v>
      </c>
      <c r="C11" s="78">
        <f>[1]Kabul!BM13</f>
        <v>-3.5825155517772433</v>
      </c>
      <c r="D11" s="78">
        <f>[1]Hirat!BM13</f>
        <v>24.23535716157199</v>
      </c>
      <c r="E11" s="78">
        <f>[1]Jl!BM13</f>
        <v>-5.5197042791015445</v>
      </c>
      <c r="F11" s="78">
        <f>[1]Ma!BM13</f>
        <v>-4.4719797319689221</v>
      </c>
      <c r="G11" s="78">
        <f>[1]Kh!BM13</f>
        <v>-0.77398983041191416</v>
      </c>
      <c r="H11" s="79">
        <f>[1]Kan!BM13</f>
        <v>6.5013823944820137</v>
      </c>
      <c r="I11" s="53"/>
      <c r="J11" s="55">
        <f>[1]in8!BN13</f>
        <v>52.291307289171215</v>
      </c>
      <c r="K11" s="56">
        <f>[1]Kabul8!BM13</f>
        <v>51.801338201261871</v>
      </c>
      <c r="L11" s="56">
        <f>[1]Hirat8!BM13</f>
        <v>42.192397331703276</v>
      </c>
      <c r="M11" s="56">
        <f>[1]Jl8!BM13</f>
        <v>53.078538582488896</v>
      </c>
      <c r="N11" s="56">
        <f>[1]Ma8!BM13</f>
        <v>50.526404573003411</v>
      </c>
      <c r="O11" s="56">
        <f>[1]Kh8!BM13</f>
        <v>65.271773524962896</v>
      </c>
      <c r="P11" s="57">
        <f>[1]Kan8!BM13</f>
        <v>62.417581910765584</v>
      </c>
      <c r="Q11" s="75" t="s">
        <v>58</v>
      </c>
    </row>
    <row r="12" spans="1:17" ht="24.95" customHeight="1" x14ac:dyDescent="0.25">
      <c r="A12" s="46" t="s">
        <v>59</v>
      </c>
      <c r="B12" s="77">
        <f>[1]in!BN14</f>
        <v>-0.55489425320200958</v>
      </c>
      <c r="C12" s="78">
        <f>[1]Kabul!BM14</f>
        <v>-0.62932004396913932</v>
      </c>
      <c r="D12" s="78">
        <f>[1]Hirat!BM14</f>
        <v>-5.3205960428512222</v>
      </c>
      <c r="E12" s="78">
        <f>[1]Jl!BM14</f>
        <v>-8.5745279228982003</v>
      </c>
      <c r="F12" s="78">
        <f>[1]Ma!BM14</f>
        <v>0.41361496021150579</v>
      </c>
      <c r="G12" s="78">
        <f>[1]Kh!BM14</f>
        <v>10.105838976400383</v>
      </c>
      <c r="H12" s="79">
        <f>[1]Kan!BM14</f>
        <v>6.5723966407088996</v>
      </c>
      <c r="I12" s="53"/>
      <c r="J12" s="55">
        <f>[1]in8!BN14</f>
        <v>8.4094718547262701</v>
      </c>
      <c r="K12" s="56">
        <f>[1]Kabul8!BM14</f>
        <v>4.1030696613818529</v>
      </c>
      <c r="L12" s="56">
        <f>[1]Hirat8!BM14</f>
        <v>15.935522550811188</v>
      </c>
      <c r="M12" s="56">
        <f>[1]Jl8!BM14</f>
        <v>10.346404991893499</v>
      </c>
      <c r="N12" s="56">
        <f>[1]Ma8!BM14</f>
        <v>10.393180414850601</v>
      </c>
      <c r="O12" s="56">
        <f>[1]Kh8!BM14</f>
        <v>-1.1482246292569664</v>
      </c>
      <c r="P12" s="57">
        <f>[1]Kan8!BM14</f>
        <v>8.765580996686694</v>
      </c>
      <c r="Q12" s="75" t="s">
        <v>25</v>
      </c>
    </row>
    <row r="13" spans="1:17" ht="24.95" customHeight="1" x14ac:dyDescent="0.25">
      <c r="A13" s="46" t="s">
        <v>60</v>
      </c>
      <c r="B13" s="77">
        <f>[1]in!BN15</f>
        <v>8.7793544739662934</v>
      </c>
      <c r="C13" s="78">
        <f>[1]Kabul!BM15</f>
        <v>9.682675288112641</v>
      </c>
      <c r="D13" s="78">
        <f>[1]Hirat!BM15</f>
        <v>11.408972990362255</v>
      </c>
      <c r="E13" s="78">
        <f>[1]Jl!BM15</f>
        <v>2.2304082195586439</v>
      </c>
      <c r="F13" s="78">
        <f>[1]Ma!BM15</f>
        <v>15.599962852725291</v>
      </c>
      <c r="G13" s="78">
        <f>[1]Kh!BM15</f>
        <v>-3.5775116225591153</v>
      </c>
      <c r="H13" s="79">
        <f>[1]Kan!BM15</f>
        <v>7.3662699441520152</v>
      </c>
      <c r="I13" s="53"/>
      <c r="J13" s="55">
        <f>[1]in8!BN15</f>
        <v>14.270711002200454</v>
      </c>
      <c r="K13" s="56">
        <f>[1]Kabul8!BM15</f>
        <v>21.68304216474608</v>
      </c>
      <c r="L13" s="56">
        <f>[1]Hirat8!BM15</f>
        <v>13.038644089449702</v>
      </c>
      <c r="M13" s="56">
        <f>[1]Jl8!BM15</f>
        <v>17.924542774473885</v>
      </c>
      <c r="N13" s="56">
        <f>[1]Ma8!BM15</f>
        <v>8.7934156272350137</v>
      </c>
      <c r="O13" s="56">
        <f>[1]Kh8!BM15</f>
        <v>9.8506945096572771</v>
      </c>
      <c r="P13" s="57">
        <f>[1]Kan8!BM15</f>
        <v>9.3189216804028696</v>
      </c>
      <c r="Q13" s="75" t="s">
        <v>26</v>
      </c>
    </row>
    <row r="14" spans="1:17" ht="24.95" customHeight="1" x14ac:dyDescent="0.25">
      <c r="A14" s="46" t="s">
        <v>61</v>
      </c>
      <c r="B14" s="77">
        <f>[1]in!BN16</f>
        <v>-18.842977419779039</v>
      </c>
      <c r="C14" s="78">
        <f>[1]Kabul!BM16</f>
        <v>-14.114502259229589</v>
      </c>
      <c r="D14" s="78">
        <f>[1]Hirat!BM16</f>
        <v>-15.540028417218322</v>
      </c>
      <c r="E14" s="78">
        <f>[1]Jl!BM16</f>
        <v>-30.847083150487641</v>
      </c>
      <c r="F14" s="78">
        <f>[1]Ma!BM16</f>
        <v>-23.189872836858317</v>
      </c>
      <c r="G14" s="78">
        <f>[1]Kh!BM16</f>
        <v>-12.284539337692536</v>
      </c>
      <c r="H14" s="79">
        <f>[1]Kan!BM16</f>
        <v>-22.358903185808941</v>
      </c>
      <c r="I14" s="53"/>
      <c r="J14" s="55">
        <f>[1]in8!BN16</f>
        <v>47.249492444201465</v>
      </c>
      <c r="K14" s="56">
        <f>[1]Kabul8!BM16</f>
        <v>45.233616810458564</v>
      </c>
      <c r="L14" s="56">
        <f>[1]Hirat8!BM16</f>
        <v>50.867853997694908</v>
      </c>
      <c r="M14" s="56">
        <f>[1]Jl8!BM16</f>
        <v>38.631164100326586</v>
      </c>
      <c r="N14" s="56">
        <f>[1]Ma8!BM16</f>
        <v>53.191469509238743</v>
      </c>
      <c r="O14" s="56">
        <f>[1]Kh8!BM16</f>
        <v>34.715804117607021</v>
      </c>
      <c r="P14" s="57">
        <f>[1]Kan8!BM16</f>
        <v>56.458844793288335</v>
      </c>
      <c r="Q14" s="75" t="s">
        <v>27</v>
      </c>
    </row>
    <row r="15" spans="1:17" ht="24.95" customHeight="1" x14ac:dyDescent="0.25">
      <c r="A15" s="46" t="s">
        <v>96</v>
      </c>
      <c r="B15" s="77">
        <f>[1]in!BN17</f>
        <v>7.7601209758258349</v>
      </c>
      <c r="C15" s="78">
        <f>[1]Kabul!BM17</f>
        <v>14.971755255502185</v>
      </c>
      <c r="D15" s="78">
        <f>[1]Hirat!BM17</f>
        <v>11.070236685537882</v>
      </c>
      <c r="E15" s="78">
        <f>[1]Jl!BM17</f>
        <v>-0.53651704504946718</v>
      </c>
      <c r="F15" s="78">
        <f>[1]Ma!BM17</f>
        <v>17.546135160811851</v>
      </c>
      <c r="G15" s="78">
        <f>[1]Kh!BM17</f>
        <v>5.4766263014308425</v>
      </c>
      <c r="H15" s="79">
        <f>[1]Kan!BM17</f>
        <v>-14.127107883985202</v>
      </c>
      <c r="I15" s="53"/>
      <c r="J15" s="55">
        <f>[1]in8!BN17</f>
        <v>13.520506570578373</v>
      </c>
      <c r="K15" s="56">
        <f>[1]Kabul8!BM17</f>
        <v>5.2272002402850015</v>
      </c>
      <c r="L15" s="56">
        <f>[1]Hirat8!BM17</f>
        <v>24.142590322376467</v>
      </c>
      <c r="M15" s="56">
        <f>[1]Jl8!BM17</f>
        <v>3.6567171748491223</v>
      </c>
      <c r="N15" s="56">
        <f>[1]Ma8!BM17</f>
        <v>15.977110431374619</v>
      </c>
      <c r="O15" s="56">
        <f>[1]Kh8!BM17</f>
        <v>12.826993706621547</v>
      </c>
      <c r="P15" s="57">
        <f>[1]Kan8!BM17</f>
        <v>24.069446777049187</v>
      </c>
      <c r="Q15" s="75" t="s">
        <v>28</v>
      </c>
    </row>
    <row r="16" spans="1:17" ht="24.95" customHeight="1" x14ac:dyDescent="0.25">
      <c r="A16" s="46" t="s">
        <v>102</v>
      </c>
      <c r="B16" s="77">
        <f>[1]in!BN18</f>
        <v>23.595738909312836</v>
      </c>
      <c r="C16" s="78">
        <f>[1]Kabul!BM18</f>
        <v>16.589229732492839</v>
      </c>
      <c r="D16" s="78">
        <f>[1]Hirat!BM18</f>
        <v>33.856575979867401</v>
      </c>
      <c r="E16" s="78">
        <f>[1]Jl!BM18</f>
        <v>17.925673014247877</v>
      </c>
      <c r="F16" s="78">
        <f>[1]Ma!BM18</f>
        <v>24.573489240856095</v>
      </c>
      <c r="G16" s="78">
        <f>[1]Kh!BM18</f>
        <v>22.055493171213136</v>
      </c>
      <c r="H16" s="79">
        <f>[1]Kan!BM18</f>
        <v>27.033919538883254</v>
      </c>
      <c r="I16" s="53"/>
      <c r="J16" s="55">
        <f>[1]in8!BN18</f>
        <v>6.3724874352657501</v>
      </c>
      <c r="K16" s="56">
        <f>[1]Kabul8!BM18</f>
        <v>6.05903034066404</v>
      </c>
      <c r="L16" s="56">
        <f>[1]Hirat8!BM18</f>
        <v>-6.2549801142170676</v>
      </c>
      <c r="M16" s="56">
        <f>[1]Jl8!BM18</f>
        <v>8.6238065341028403</v>
      </c>
      <c r="N16" s="56">
        <f>[1]Ma8!BM18</f>
        <v>7.3954278933701545</v>
      </c>
      <c r="O16" s="56">
        <f>[1]Kh8!BM18</f>
        <v>-3.6733414629198546</v>
      </c>
      <c r="P16" s="57">
        <f>[1]Kan8!BM18</f>
        <v>24.749849017676052</v>
      </c>
      <c r="Q16" s="75" t="s">
        <v>29</v>
      </c>
    </row>
    <row r="17" spans="1:17" ht="24.95" customHeight="1" x14ac:dyDescent="0.25">
      <c r="A17" s="46" t="s">
        <v>62</v>
      </c>
      <c r="B17" s="77">
        <f>[1]in!BN19</f>
        <v>11.558067417168116</v>
      </c>
      <c r="C17" s="78">
        <f>[1]Kabul!BM19</f>
        <v>10.40039146029228</v>
      </c>
      <c r="D17" s="78">
        <f>[1]Hirat!BM19</f>
        <v>7.353874184753062</v>
      </c>
      <c r="E17" s="78">
        <f>[1]Jl!BM19</f>
        <v>14.129362942353584</v>
      </c>
      <c r="F17" s="78">
        <f>[1]Ma!BM19</f>
        <v>13.215930241913831</v>
      </c>
      <c r="G17" s="78">
        <f>[1]Kh!BM19</f>
        <v>14.50807521910129</v>
      </c>
      <c r="H17" s="79">
        <f>[1]Kan!BM19</f>
        <v>13.619024066845874</v>
      </c>
      <c r="I17" s="53"/>
      <c r="J17" s="55">
        <f>[1]in8!BN19</f>
        <v>-6.3990320071871558</v>
      </c>
      <c r="K17" s="56">
        <f>[1]Kabul8!BM19</f>
        <v>-5.5109402619613839</v>
      </c>
      <c r="L17" s="56">
        <f>[1]Hirat8!BM19</f>
        <v>-3.5996142642801932</v>
      </c>
      <c r="M17" s="56">
        <f>[1]Jl8!BM19</f>
        <v>-16.259888800618217</v>
      </c>
      <c r="N17" s="56">
        <f>[1]Ma8!BM19</f>
        <v>-5.3977236372978243</v>
      </c>
      <c r="O17" s="56">
        <f>[1]Kh8!BM19</f>
        <v>-7.2755575164203616</v>
      </c>
      <c r="P17" s="57">
        <f>[1]Kan8!BM19</f>
        <v>-4.9221992243487449</v>
      </c>
      <c r="Q17" s="75" t="s">
        <v>30</v>
      </c>
    </row>
    <row r="18" spans="1:17" ht="24.95" customHeight="1" x14ac:dyDescent="0.25">
      <c r="A18" s="46" t="s">
        <v>63</v>
      </c>
      <c r="B18" s="77">
        <f>[1]in!BN20</f>
        <v>24.447473027865851</v>
      </c>
      <c r="C18" s="78">
        <f>[1]Kabul!BM20</f>
        <v>18.729840680767285</v>
      </c>
      <c r="D18" s="78">
        <f>[1]Hirat!BM20</f>
        <v>28.74684057584702</v>
      </c>
      <c r="E18" s="78">
        <f>[1]Jl!BM20</f>
        <v>73.033183856033901</v>
      </c>
      <c r="F18" s="78">
        <f>[1]Ma!BM20</f>
        <v>17.771312184902932</v>
      </c>
      <c r="G18" s="78">
        <f>[1]Kh!BM20</f>
        <v>41.623091837817604</v>
      </c>
      <c r="H18" s="79">
        <f>[1]Kan!BM20</f>
        <v>1.3023304518151813</v>
      </c>
      <c r="I18" s="53"/>
      <c r="J18" s="55">
        <f>[1]in8!BN20</f>
        <v>3.0382971265485503</v>
      </c>
      <c r="K18" s="56">
        <f>[1]Kabul8!BM20</f>
        <v>2.6744856752475954</v>
      </c>
      <c r="L18" s="56">
        <f>[1]Hirat8!BM20</f>
        <v>6.3883256466382043</v>
      </c>
      <c r="M18" s="56">
        <f>[1]Jl8!BM20</f>
        <v>1.9655913717455009</v>
      </c>
      <c r="N18" s="56">
        <f>[1]Ma8!BM20</f>
        <v>8.3092132255476301</v>
      </c>
      <c r="O18" s="56">
        <f>[1]Kh8!BM20</f>
        <v>-5.4423093136398375</v>
      </c>
      <c r="P18" s="57">
        <f>[1]Kan8!BM20</f>
        <v>-0.23995675570355202</v>
      </c>
      <c r="Q18" s="75" t="s">
        <v>81</v>
      </c>
    </row>
    <row r="19" spans="1:17" ht="24.95" customHeight="1" x14ac:dyDescent="0.25">
      <c r="A19" s="46" t="s">
        <v>64</v>
      </c>
      <c r="B19" s="77">
        <f>[1]in!BN21</f>
        <v>16.7104905988948</v>
      </c>
      <c r="C19" s="78">
        <f>[1]Kabul!BM21</f>
        <v>12.617335874524137</v>
      </c>
      <c r="D19" s="78">
        <f>[1]Hirat!BM21</f>
        <v>15.619561864648745</v>
      </c>
      <c r="E19" s="78">
        <f>[1]Jl!BM21</f>
        <v>8.1681041126008047</v>
      </c>
      <c r="F19" s="78">
        <f>[1]Ma!BM21</f>
        <v>22.638440477678536</v>
      </c>
      <c r="G19" s="78">
        <f>[1]Kh!BM21</f>
        <v>11.572438618632908</v>
      </c>
      <c r="H19" s="79">
        <f>[1]Kan!BM21</f>
        <v>30.653005391751798</v>
      </c>
      <c r="I19" s="53"/>
      <c r="J19" s="55">
        <f>[1]in8!BN21</f>
        <v>3.1678666432150004</v>
      </c>
      <c r="K19" s="56">
        <f>[1]Kabul8!BM21</f>
        <v>3.8952839443566534</v>
      </c>
      <c r="L19" s="56">
        <f>[1]Hirat8!BM21</f>
        <v>0.92429183624711531</v>
      </c>
      <c r="M19" s="56">
        <f>[1]Jl8!BM21</f>
        <v>12.027187071064738</v>
      </c>
      <c r="N19" s="56">
        <f>[1]Ma8!BM21</f>
        <v>-6.1250275888450894</v>
      </c>
      <c r="O19" s="56">
        <f>[1]Kh8!BM21</f>
        <v>11.525474174069883</v>
      </c>
      <c r="P19" s="57">
        <f>[1]Kan8!BM21</f>
        <v>4.7996573604257353</v>
      </c>
      <c r="Q19" s="75" t="s">
        <v>94</v>
      </c>
    </row>
    <row r="20" spans="1:17" ht="24.95" customHeight="1" x14ac:dyDescent="0.25">
      <c r="A20" s="46" t="s">
        <v>65</v>
      </c>
      <c r="B20" s="77">
        <f>[1]in!BN22</f>
        <v>14.073754918398397</v>
      </c>
      <c r="C20" s="78">
        <f>[1]Kabul!BM22</f>
        <v>7.2721120408576256</v>
      </c>
      <c r="D20" s="78">
        <f>[1]Hirat!BM22</f>
        <v>20.269839166933213</v>
      </c>
      <c r="E20" s="78">
        <f>[1]Jl!BM22</f>
        <v>4.1308575652138524</v>
      </c>
      <c r="F20" s="78">
        <f>[1]Ma!BM22</f>
        <v>18.308965955904544</v>
      </c>
      <c r="G20" s="78">
        <f>[1]Kh!BM22</f>
        <v>31.1556731187002</v>
      </c>
      <c r="H20" s="79">
        <f>[1]Kan!BM22</f>
        <v>9.7070108874971481</v>
      </c>
      <c r="I20" s="53"/>
      <c r="J20" s="55">
        <f>[1]in8!BN22</f>
        <v>2.6371969906691994</v>
      </c>
      <c r="K20" s="56">
        <f>[1]Kabul8!BM22</f>
        <v>5.7114626621398878</v>
      </c>
      <c r="L20" s="56">
        <f>[1]Hirat8!BM22</f>
        <v>2.9265430288623495</v>
      </c>
      <c r="M20" s="56">
        <f>[1]Jl8!BM22</f>
        <v>18.822484774307945</v>
      </c>
      <c r="N20" s="56">
        <f>[1]Ma8!BM22</f>
        <v>-7.5479951278637047</v>
      </c>
      <c r="O20" s="56">
        <f>[1]Kh8!BM22</f>
        <v>-6.4859798380047078</v>
      </c>
      <c r="P20" s="57">
        <f>[1]Kan8!BM22</f>
        <v>7.0068287438332488</v>
      </c>
      <c r="Q20" s="75" t="s">
        <v>31</v>
      </c>
    </row>
    <row r="21" spans="1:17" ht="20.25" customHeight="1" x14ac:dyDescent="0.25">
      <c r="A21" s="46"/>
      <c r="B21" s="77"/>
      <c r="C21" s="78"/>
      <c r="D21" s="78"/>
      <c r="E21" s="78"/>
      <c r="F21" s="78"/>
      <c r="G21" s="78"/>
      <c r="H21" s="79"/>
      <c r="I21" s="58"/>
      <c r="J21" s="55"/>
      <c r="K21" s="56"/>
      <c r="L21" s="56"/>
      <c r="M21" s="56"/>
      <c r="N21" s="56"/>
      <c r="O21" s="56"/>
      <c r="P21" s="57"/>
      <c r="Q21" s="75"/>
    </row>
    <row r="22" spans="1:17" s="33" customFormat="1" ht="24.95" customHeight="1" x14ac:dyDescent="0.25">
      <c r="A22" s="46" t="s">
        <v>32</v>
      </c>
      <c r="B22" s="77">
        <f>[1]in!BN24</f>
        <v>5.9476995034307478</v>
      </c>
      <c r="C22" s="78">
        <f>[1]Kabul!BM24</f>
        <v>7.3800224199666919</v>
      </c>
      <c r="D22" s="78">
        <f>[1]Hirat!BM24</f>
        <v>10.81696729326891</v>
      </c>
      <c r="E22" s="78">
        <f>[1]Jl!BM24</f>
        <v>9.013216983024197</v>
      </c>
      <c r="F22" s="78">
        <f>[1]Ma!BM24</f>
        <v>0.21373766908798775</v>
      </c>
      <c r="G22" s="78">
        <f>[1]Kh!BM24</f>
        <v>3.8512857026633096</v>
      </c>
      <c r="H22" s="79">
        <f>[1]Kan!BM24</f>
        <v>4.1816827470336992</v>
      </c>
      <c r="I22" s="58"/>
      <c r="J22" s="55">
        <f>[1]in8!BN24</f>
        <v>8.4258623027689161</v>
      </c>
      <c r="K22" s="56">
        <f>[1]Kabul8!BM24</f>
        <v>6.844370357982088</v>
      </c>
      <c r="L22" s="56">
        <f>[1]Hirat8!BM24</f>
        <v>12.8316293223528</v>
      </c>
      <c r="M22" s="56">
        <f>[1]Jl8!BM24</f>
        <v>10.133829939577744</v>
      </c>
      <c r="N22" s="56">
        <f>[1]Ma8!BM24</f>
        <v>5.2663377902883335</v>
      </c>
      <c r="O22" s="56">
        <f>[1]Kh8!BM24</f>
        <v>10.429205492571668</v>
      </c>
      <c r="P22" s="57">
        <f>[1]Kan8!BM24</f>
        <v>8.2396629764994742</v>
      </c>
      <c r="Q22" s="75" t="s">
        <v>89</v>
      </c>
    </row>
    <row r="23" spans="1:17" ht="24.95" customHeight="1" x14ac:dyDescent="0.25">
      <c r="A23" s="46" t="s">
        <v>66</v>
      </c>
      <c r="B23" s="77">
        <f>[1]in!BN25</f>
        <v>12.527707765594776</v>
      </c>
      <c r="C23" s="78">
        <f>[1]Kabul!BM25</f>
        <v>8.7479597242286822</v>
      </c>
      <c r="D23" s="78">
        <f>[1]Hirat!BM25</f>
        <v>26.944173265777916</v>
      </c>
      <c r="E23" s="78">
        <f>[1]Jl!BM25</f>
        <v>26.17489187893003</v>
      </c>
      <c r="F23" s="78">
        <f>[1]Ma!BM25</f>
        <v>7.1373592962892252</v>
      </c>
      <c r="G23" s="78">
        <f>[1]Kh!BM25</f>
        <v>9.2194646250711934</v>
      </c>
      <c r="H23" s="79">
        <f>[1]Kan!BM25</f>
        <v>6.0922647607598357</v>
      </c>
      <c r="I23" s="53"/>
      <c r="J23" s="55">
        <f>[1]in8!BN25</f>
        <v>3.8199673324158079</v>
      </c>
      <c r="K23" s="56">
        <f>[1]Kabul8!BM25</f>
        <v>6.7856005146730514</v>
      </c>
      <c r="L23" s="56">
        <f>[1]Hirat8!BM25</f>
        <v>6.0650113672059414</v>
      </c>
      <c r="M23" s="56">
        <f>[1]Jl8!BM25</f>
        <v>-1.6094795533565742</v>
      </c>
      <c r="N23" s="56">
        <f>[1]Ma8!BM25</f>
        <v>1.9541601141440434</v>
      </c>
      <c r="O23" s="56">
        <f>[1]Kh8!BM25</f>
        <v>1.8558090031715047</v>
      </c>
      <c r="P23" s="57">
        <f>[1]Kan8!BM25</f>
        <v>4.0589209106130619</v>
      </c>
      <c r="Q23" s="75" t="s">
        <v>33</v>
      </c>
    </row>
    <row r="24" spans="1:17" ht="24.95" customHeight="1" x14ac:dyDescent="0.25">
      <c r="A24" s="46" t="s">
        <v>67</v>
      </c>
      <c r="B24" s="77">
        <f>[1]in!BN26</f>
        <v>3.7777670056575507</v>
      </c>
      <c r="C24" s="78">
        <f>[1]Kabul!BM26</f>
        <v>7.2416827259330407</v>
      </c>
      <c r="D24" s="78">
        <f>[1]Hirat!BM26</f>
        <v>9.8001484132096408</v>
      </c>
      <c r="E24" s="78">
        <f>[1]Jl!BM26</f>
        <v>6.3570633725720693</v>
      </c>
      <c r="F24" s="78">
        <f>[1]Ma!BM26</f>
        <v>-2.162190709530043</v>
      </c>
      <c r="G24" s="78">
        <f>[1]Kh!BM26</f>
        <v>-4.41431838768308</v>
      </c>
      <c r="H24" s="79">
        <f>[1]Kan!BM26</f>
        <v>1.284204941131506</v>
      </c>
      <c r="I24" s="53"/>
      <c r="J24" s="55">
        <f>[1]in8!BN26</f>
        <v>8.0253508771270798</v>
      </c>
      <c r="K24" s="56">
        <f>[1]Kabul8!BM26</f>
        <v>6.4626006422075388</v>
      </c>
      <c r="L24" s="56">
        <f>[1]Hirat8!BM26</f>
        <v>17.788800618444721</v>
      </c>
      <c r="M24" s="56">
        <f>[1]Jl8!BM26</f>
        <v>15.350552866454258</v>
      </c>
      <c r="N24" s="56">
        <f>[1]Ma8!BM26</f>
        <v>2.0846432763589995</v>
      </c>
      <c r="O24" s="56">
        <f>[1]Kh8!BM26</f>
        <v>5.626008728631704</v>
      </c>
      <c r="P24" s="57">
        <f>[1]Kan8!BM26</f>
        <v>5.3641555973006794</v>
      </c>
      <c r="Q24" s="75" t="s">
        <v>34</v>
      </c>
    </row>
    <row r="25" spans="1:17" ht="24.95" customHeight="1" x14ac:dyDescent="0.25">
      <c r="A25" s="46" t="s">
        <v>68</v>
      </c>
      <c r="B25" s="77">
        <f>[1]in!BN27</f>
        <v>3.293040097567701</v>
      </c>
      <c r="C25" s="78">
        <f>[1]Kabul!BM27</f>
        <v>9.139516694595029</v>
      </c>
      <c r="D25" s="78">
        <f>[1]Hirat!BM27</f>
        <v>0.9631846298032487</v>
      </c>
      <c r="E25" s="78">
        <f>[1]Jl!BM27</f>
        <v>23.745169951199774</v>
      </c>
      <c r="F25" s="78">
        <f>[1]Ma!BM27</f>
        <v>2.6029971015768316</v>
      </c>
      <c r="G25" s="78">
        <f>[1]Kh!BM27</f>
        <v>-13.802866757779309</v>
      </c>
      <c r="H25" s="79">
        <f>[1]Kan!BM27</f>
        <v>0</v>
      </c>
      <c r="I25" s="53"/>
      <c r="J25" s="55">
        <f>[1]in8!BN27</f>
        <v>5.8623842412480975</v>
      </c>
      <c r="K25" s="56">
        <f>[1]Kabul8!BM27</f>
        <v>1.7300474421390488</v>
      </c>
      <c r="L25" s="56">
        <f>[1]Hirat8!BM27</f>
        <v>9.1241544439665923</v>
      </c>
      <c r="M25" s="56">
        <f>[1]Jl8!BM27</f>
        <v>33.322968362573022</v>
      </c>
      <c r="N25" s="56">
        <f>[1]Ma8!BM27</f>
        <v>7.7102097646108758</v>
      </c>
      <c r="O25" s="56">
        <f>[1]Kh8!BM27</f>
        <v>1.4860627114521074</v>
      </c>
      <c r="P25" s="57">
        <f>[1]Kan8!BM27</f>
        <v>0</v>
      </c>
      <c r="Q25" s="75" t="s">
        <v>69</v>
      </c>
    </row>
    <row r="26" spans="1:17" ht="24.95" customHeight="1" x14ac:dyDescent="0.25">
      <c r="A26" s="46" t="s">
        <v>70</v>
      </c>
      <c r="B26" s="77">
        <f>[1]in!BN28</f>
        <v>6.2483379040235931</v>
      </c>
      <c r="C26" s="78">
        <f>[1]Kabul!BM28</f>
        <v>4.1732238445169934</v>
      </c>
      <c r="D26" s="78">
        <f>[1]Hirat!BM28</f>
        <v>15.820830657117835</v>
      </c>
      <c r="E26" s="78">
        <f>[1]Jl!BM28</f>
        <v>6.2492982495365279</v>
      </c>
      <c r="F26" s="78">
        <f>[1]Ma!BM28</f>
        <v>1.1158115378105071</v>
      </c>
      <c r="G26" s="78">
        <f>[1]Kh!BM28</f>
        <v>1.7634614547643146</v>
      </c>
      <c r="H26" s="79">
        <f>[1]Kan!BM28</f>
        <v>9.3719187708281471</v>
      </c>
      <c r="I26" s="53"/>
      <c r="J26" s="55">
        <f>[1]in8!BN28</f>
        <v>9.4049233308423297</v>
      </c>
      <c r="K26" s="56">
        <f>[1]Kabul8!BM28</f>
        <v>17.869802602417284</v>
      </c>
      <c r="L26" s="56">
        <f>[1]Hirat8!BM28</f>
        <v>12.476508042091417</v>
      </c>
      <c r="M26" s="56">
        <f>[1]Jl8!BM28</f>
        <v>11.672102282846474</v>
      </c>
      <c r="N26" s="56">
        <f>[1]Ma8!BM28</f>
        <v>-4.2528833079426898</v>
      </c>
      <c r="O26" s="56">
        <f>[1]Kh8!BM28</f>
        <v>-1.6445921364949601</v>
      </c>
      <c r="P26" s="57">
        <f>[1]Kan8!BM28</f>
        <v>18.523837012277799</v>
      </c>
      <c r="Q26" s="75" t="s">
        <v>71</v>
      </c>
    </row>
    <row r="27" spans="1:17" ht="24.95" customHeight="1" x14ac:dyDescent="0.25">
      <c r="A27" s="46" t="s">
        <v>72</v>
      </c>
      <c r="B27" s="77">
        <f>[1]in!BN29</f>
        <v>3.4187069764598732</v>
      </c>
      <c r="C27" s="78">
        <f>[1]Kabul!BM29</f>
        <v>6.5884337325728515</v>
      </c>
      <c r="D27" s="78">
        <f>[1]Hirat!BM29</f>
        <v>17.280090666860048</v>
      </c>
      <c r="E27" s="78">
        <f>[1]Jl!BM29</f>
        <v>-4.1978120471447777</v>
      </c>
      <c r="F27" s="78">
        <f>[1]Ma!BM29</f>
        <v>-7.4799057059043665</v>
      </c>
      <c r="G27" s="78">
        <f>[1]Kh!BM29</f>
        <v>3.4447623002129557</v>
      </c>
      <c r="H27" s="79">
        <f>[1]Kan!BM29</f>
        <v>-0.311904693440479</v>
      </c>
      <c r="I27" s="53"/>
      <c r="J27" s="55">
        <f>[1]in8!BN29</f>
        <v>9.5199025840546412</v>
      </c>
      <c r="K27" s="56">
        <f>[1]Kabul8!BM29</f>
        <v>7.4798615675365943</v>
      </c>
      <c r="L27" s="56">
        <f>[1]Hirat8!BM29</f>
        <v>30.737623720165907</v>
      </c>
      <c r="M27" s="56">
        <f>[1]Jl8!BM29</f>
        <v>7.6299194434291229</v>
      </c>
      <c r="N27" s="56">
        <f>[1]Ma8!BM29</f>
        <v>-0.470674858402087</v>
      </c>
      <c r="O27" s="56">
        <f>[1]Kh8!BM29</f>
        <v>13.501373697201036</v>
      </c>
      <c r="P27" s="57">
        <f>[1]Kan8!BM29</f>
        <v>5.652923345040306</v>
      </c>
      <c r="Q27" s="75" t="s">
        <v>73</v>
      </c>
    </row>
    <row r="28" spans="1:17" ht="24.95" customHeight="1" x14ac:dyDescent="0.25">
      <c r="A28" s="46" t="s">
        <v>74</v>
      </c>
      <c r="B28" s="77">
        <f>[1]in!BN30</f>
        <v>7.6574261659300813</v>
      </c>
      <c r="C28" s="78">
        <f>[1]Kabul!BM30</f>
        <v>3.7787101500518894</v>
      </c>
      <c r="D28" s="78">
        <f>[1]Hirat!BM30</f>
        <v>15.563624606271409</v>
      </c>
      <c r="E28" s="78">
        <f>[1]Jl!BM30</f>
        <v>5.3109324607933495</v>
      </c>
      <c r="F28" s="78">
        <f>[1]Ma!BM30</f>
        <v>2.7570082316238587</v>
      </c>
      <c r="G28" s="78">
        <f>[1]Kh!BM30</f>
        <v>17.472888057266079</v>
      </c>
      <c r="H28" s="79">
        <f>[1]Kan!BM30</f>
        <v>8.8734320776551421</v>
      </c>
      <c r="I28" s="53"/>
      <c r="J28" s="55">
        <f>[1]in8!BN30</f>
        <v>5.2228672385620234</v>
      </c>
      <c r="K28" s="56">
        <f>[1]Kabul8!BM30</f>
        <v>1.9074115466258812</v>
      </c>
      <c r="L28" s="56">
        <f>[1]Hirat8!BM30</f>
        <v>6.059850395372357</v>
      </c>
      <c r="M28" s="56">
        <f>[1]Jl8!BM30</f>
        <v>0.23876128849078526</v>
      </c>
      <c r="N28" s="56">
        <f>[1]Ma8!BM30</f>
        <v>10.398914376577739</v>
      </c>
      <c r="O28" s="56">
        <f>[1]Kh8!BM30</f>
        <v>3.4446367411985701</v>
      </c>
      <c r="P28" s="57">
        <f>[1]Kan8!BM30</f>
        <v>7.8752707531108523</v>
      </c>
      <c r="Q28" s="75" t="s">
        <v>37</v>
      </c>
    </row>
    <row r="29" spans="1:17" ht="24.95" customHeight="1" x14ac:dyDescent="0.25">
      <c r="A29" s="46" t="s">
        <v>75</v>
      </c>
      <c r="B29" s="77">
        <f>[1]in!BN31</f>
        <v>16.792659756424612</v>
      </c>
      <c r="C29" s="78">
        <f>[1]Kabul!BM31</f>
        <v>23.907999353189279</v>
      </c>
      <c r="D29" s="78">
        <f>[1]Hirat!BM31</f>
        <v>13.317005745799593</v>
      </c>
      <c r="E29" s="78">
        <f>[1]Jl!BM31</f>
        <v>29.202606648746077</v>
      </c>
      <c r="F29" s="78">
        <f>[1]Ma!BM31</f>
        <v>1.9482421967199848</v>
      </c>
      <c r="G29" s="78">
        <f>[1]Kh!BM31</f>
        <v>-8.9425996693249914</v>
      </c>
      <c r="H29" s="79">
        <f>[1]Kan!BM31</f>
        <v>30.274044895386766</v>
      </c>
      <c r="I29" s="53"/>
      <c r="J29" s="55">
        <f>[1]in8!BN31</f>
        <v>4.1275766506488898</v>
      </c>
      <c r="K29" s="56">
        <f>[1]Kabul8!BM31</f>
        <v>3.2453728284729921</v>
      </c>
      <c r="L29" s="56">
        <f>[1]Hirat8!BM31</f>
        <v>0.11576541314930466</v>
      </c>
      <c r="M29" s="56">
        <f>[1]Jl8!BM31</f>
        <v>3.6513032558673109</v>
      </c>
      <c r="N29" s="56">
        <f>[1]Ma8!BM31</f>
        <v>0</v>
      </c>
      <c r="O29" s="56">
        <f>[1]Kh8!BM31</f>
        <v>36.123609677720566</v>
      </c>
      <c r="P29" s="57">
        <f>[1]Kan8!BM31</f>
        <v>0</v>
      </c>
      <c r="Q29" s="75" t="s">
        <v>38</v>
      </c>
    </row>
    <row r="30" spans="1:17" ht="24.95" customHeight="1" x14ac:dyDescent="0.25">
      <c r="A30" s="46" t="s">
        <v>76</v>
      </c>
      <c r="B30" s="77">
        <f>[1]in!BN32</f>
        <v>-1.3426093047280929</v>
      </c>
      <c r="C30" s="78">
        <f>[1]Kabul!BM32</f>
        <v>0.97909862795400038</v>
      </c>
      <c r="D30" s="78">
        <f>[1]Hirat!BM32</f>
        <v>-16.563168608349155</v>
      </c>
      <c r="E30" s="78">
        <f>[1]Jl!BM32</f>
        <v>-3.9628352709149994</v>
      </c>
      <c r="F30" s="78">
        <f>[1]Ma!BM32</f>
        <v>-7.8470083412575438</v>
      </c>
      <c r="G30" s="78">
        <f>[1]Kh!BM32</f>
        <v>25.359678899013449</v>
      </c>
      <c r="H30" s="79">
        <f>[1]Kan!BM32</f>
        <v>-1.403025792419077</v>
      </c>
      <c r="I30" s="53"/>
      <c r="J30" s="55">
        <f>[1]in8!BN32</f>
        <v>28.363752401801246</v>
      </c>
      <c r="K30" s="56">
        <f>[1]Kabul8!BM32</f>
        <v>23.881272333412397</v>
      </c>
      <c r="L30" s="56">
        <f>[1]Hirat8!BM32</f>
        <v>26.456752616697532</v>
      </c>
      <c r="M30" s="56">
        <f>[1]Jl8!BM32</f>
        <v>26.742062639569287</v>
      </c>
      <c r="N30" s="56">
        <f>[1]Ma8!BM32</f>
        <v>17.233035466794423</v>
      </c>
      <c r="O30" s="56">
        <f>[1]Kh8!BM32</f>
        <v>65.187629846519826</v>
      </c>
      <c r="P30" s="57">
        <f>[1]Kan8!BM32</f>
        <v>30.259039224249683</v>
      </c>
      <c r="Q30" s="75" t="s">
        <v>39</v>
      </c>
    </row>
    <row r="31" spans="1:17" ht="24.95" customHeight="1" x14ac:dyDescent="0.25">
      <c r="A31" s="46" t="s">
        <v>77</v>
      </c>
      <c r="B31" s="77">
        <f>[1]in!BN33</f>
        <v>-0.74874508323735656</v>
      </c>
      <c r="C31" s="78">
        <f>[1]Kabul!BM33</f>
        <v>0</v>
      </c>
      <c r="D31" s="78">
        <f>[1]Hirat!BM33</f>
        <v>0</v>
      </c>
      <c r="E31" s="78">
        <f>[1]Jl!BM33</f>
        <v>-3.554378487487686</v>
      </c>
      <c r="F31" s="78">
        <f>[1]Ma!BM33</f>
        <v>0</v>
      </c>
      <c r="G31" s="78">
        <f>[1]Kh!BM33</f>
        <v>-2.249601796884737</v>
      </c>
      <c r="H31" s="79">
        <f>[1]Kan!BM33</f>
        <v>0</v>
      </c>
      <c r="I31" s="53"/>
      <c r="J31" s="55">
        <f>[1]in8!BN33</f>
        <v>5.8308539164912299</v>
      </c>
      <c r="K31" s="56">
        <f>[1]Kabul8!BM33</f>
        <v>0</v>
      </c>
      <c r="L31" s="56">
        <f>[1]Hirat8!BM33</f>
        <v>0</v>
      </c>
      <c r="M31" s="56">
        <f>[1]Jl8!BM33</f>
        <v>49.42119081716789</v>
      </c>
      <c r="N31" s="56">
        <f>[1]Ma8!BM33</f>
        <v>0.16431867090624941</v>
      </c>
      <c r="O31" s="56">
        <f>[1]Kh8!BM33</f>
        <v>8.1699726408654971</v>
      </c>
      <c r="P31" s="57">
        <f>[1]Kan8!BM33</f>
        <v>0</v>
      </c>
      <c r="Q31" s="75" t="s">
        <v>40</v>
      </c>
    </row>
    <row r="32" spans="1:17" ht="24.95" customHeight="1" x14ac:dyDescent="0.25">
      <c r="A32" s="46" t="s">
        <v>78</v>
      </c>
      <c r="B32" s="77">
        <f>[1]in!BN34</f>
        <v>4.9842432103664791</v>
      </c>
      <c r="C32" s="78">
        <f>[1]Kabul!BM34</f>
        <v>1.4341056423245568</v>
      </c>
      <c r="D32" s="78">
        <f>[1]Hirat!BM34</f>
        <v>7.8787393424080143</v>
      </c>
      <c r="E32" s="78">
        <f>[1]Jl!BM34</f>
        <v>-2.7374863441272712</v>
      </c>
      <c r="F32" s="78">
        <f>[1]Ma!BM34</f>
        <v>8.1419672313987501</v>
      </c>
      <c r="G32" s="78">
        <f>[1]Kh!BM34</f>
        <v>16.662015678136054</v>
      </c>
      <c r="H32" s="79">
        <f>[1]Kan!BM34</f>
        <v>0.95818386118080578</v>
      </c>
      <c r="I32" s="53"/>
      <c r="J32" s="55">
        <f>[1]in8!BN34</f>
        <v>3.1566783871298965</v>
      </c>
      <c r="K32" s="56">
        <f>[1]Kabul8!BM34</f>
        <v>-0.79160986035526903</v>
      </c>
      <c r="L32" s="56">
        <f>[1]Hirat8!BM34</f>
        <v>3.6306393389351488</v>
      </c>
      <c r="M32" s="56">
        <f>[1]Jl8!BM34</f>
        <v>1.4754224156462659</v>
      </c>
      <c r="N32" s="56">
        <f>[1]Ma8!BM34</f>
        <v>4.8047779760342246</v>
      </c>
      <c r="O32" s="56">
        <f>[1]Kh8!BM34</f>
        <v>5.4666874422345302</v>
      </c>
      <c r="P32" s="57">
        <f>[1]Kan8!BM34</f>
        <v>6.9030533715624287</v>
      </c>
      <c r="Q32" s="75" t="s">
        <v>41</v>
      </c>
    </row>
    <row r="33" spans="1:36" ht="24.95" customHeight="1" x14ac:dyDescent="0.25">
      <c r="A33" s="47" t="s">
        <v>79</v>
      </c>
      <c r="B33" s="84">
        <f>[1]in!BN35</f>
        <v>11.55281875377896</v>
      </c>
      <c r="C33" s="85">
        <f>[1]Kabul!BM35</f>
        <v>17.871388236739062</v>
      </c>
      <c r="D33" s="85">
        <f>[1]Hirat!BM35</f>
        <v>29.579531913806068</v>
      </c>
      <c r="E33" s="85">
        <f>[1]Jl!BM35</f>
        <v>2.9275873427639931</v>
      </c>
      <c r="F33" s="85">
        <f>[1]Ma!BM35</f>
        <v>5.556151435437684</v>
      </c>
      <c r="G33" s="85">
        <f>[1]Kh!BM35</f>
        <v>4.6143404753159478</v>
      </c>
      <c r="H33" s="86">
        <f>[1]Kan!BM35</f>
        <v>0</v>
      </c>
      <c r="I33" s="70"/>
      <c r="J33" s="67">
        <f>[1]in8!BN35</f>
        <v>19.029310108080356</v>
      </c>
      <c r="K33" s="68">
        <f>[1]Kabul8!BM35</f>
        <v>13.709176844211379</v>
      </c>
      <c r="L33" s="68">
        <f>[1]Hirat8!BM35</f>
        <v>0.77829763191834545</v>
      </c>
      <c r="M33" s="68">
        <f>[1]Jl8!BM35</f>
        <v>-0.51397768185975634</v>
      </c>
      <c r="N33" s="68">
        <f>[1]Ma8!BM35</f>
        <v>38.690280150679655</v>
      </c>
      <c r="O33" s="68">
        <f>[1]Kh8!BM35</f>
        <v>5.3494009875022508</v>
      </c>
      <c r="P33" s="69">
        <f>[1]Kan8!BM35</f>
        <v>53.158065548255529</v>
      </c>
      <c r="Q33" s="76" t="s">
        <v>42</v>
      </c>
    </row>
    <row r="34" spans="1:36" s="3" customFormat="1" ht="21" customHeight="1" x14ac:dyDescent="0.2">
      <c r="A34" s="17" t="s">
        <v>90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34"/>
      <c r="N34" s="8"/>
      <c r="O34" s="8"/>
      <c r="P34" s="8"/>
      <c r="Q34" s="17" t="s">
        <v>104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21" customHeight="1" x14ac:dyDescent="0.2">
      <c r="A35" s="38" t="s">
        <v>100</v>
      </c>
      <c r="B35" s="11"/>
      <c r="C35" s="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7" t="s">
        <v>103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8"/>
      <c r="AF35" s="8"/>
      <c r="AG35" s="8"/>
      <c r="AH35" s="8"/>
      <c r="AI35" s="8"/>
      <c r="AJ35" s="8"/>
    </row>
    <row r="36" spans="1:36" ht="21" customHeight="1" x14ac:dyDescent="0.2">
      <c r="A36" s="33" t="s">
        <v>99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6" t="s">
        <v>101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E36" s="11"/>
      <c r="AF36" s="11"/>
      <c r="AG36" s="11"/>
      <c r="AH36" s="11"/>
      <c r="AI36" s="11"/>
      <c r="AJ36" s="11"/>
    </row>
    <row r="37" spans="1:36" ht="21" customHeight="1" x14ac:dyDescent="0.2">
      <c r="A37" s="17" t="s">
        <v>98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36" x14ac:dyDescent="0.2">
      <c r="A38" s="1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7"/>
    </row>
    <row r="39" spans="1:36" x14ac:dyDescent="0.2">
      <c r="A39" s="1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7"/>
    </row>
    <row r="40" spans="1:36" x14ac:dyDescent="0.2">
      <c r="A40" s="1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7"/>
    </row>
    <row r="41" spans="1:36" ht="15" x14ac:dyDescent="0.25"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36" x14ac:dyDescent="0.2">
      <c r="M42" t="s">
        <v>43</v>
      </c>
    </row>
    <row r="44" spans="1:36" ht="15" x14ac:dyDescent="0.25">
      <c r="Q44" s="44"/>
    </row>
  </sheetData>
  <mergeCells count="4">
    <mergeCell ref="A4:A5"/>
    <mergeCell ref="Q4:Q5"/>
    <mergeCell ref="A1:Q1"/>
    <mergeCell ref="A2:Q2"/>
  </mergeCells>
  <phoneticPr fontId="14" type="noConversion"/>
  <pageMargins left="0.5" right="0" top="1.06" bottom="0.5" header="0.18" footer="0.41"/>
  <pageSetup paperSize="9" scale="81" orientation="portrait" r:id="rId1"/>
  <headerFooter alignWithMargins="0">
    <oddFooter>&amp;L&amp;"Times New Roman,Regular"Afghanistan Statistical Yearbook 2009-10&amp;R&amp;"Times New Roman,Regular" سالنامۀ احصائیوی افغانستان1388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C1:BW126"/>
  <sheetViews>
    <sheetView tabSelected="1" workbookViewId="0">
      <selection activeCell="C7" sqref="C7:C30"/>
    </sheetView>
  </sheetViews>
  <sheetFormatPr defaultRowHeight="12.75" x14ac:dyDescent="0.2"/>
  <cols>
    <col min="1" max="2" width="15" customWidth="1"/>
    <col min="3" max="3" width="32.28515625" customWidth="1"/>
    <col min="4" max="6" width="11" customWidth="1"/>
    <col min="7" max="7" width="6.85546875" customWidth="1"/>
    <col min="8" max="8" width="26.7109375" customWidth="1"/>
    <col min="9" max="9" width="6.5703125" customWidth="1"/>
    <col min="10" max="27" width="10" customWidth="1"/>
    <col min="28" max="56" width="10" style="14" customWidth="1"/>
    <col min="57" max="57" width="13.42578125" style="14" customWidth="1"/>
    <col min="58" max="61" width="10" style="14" hidden="1" customWidth="1"/>
    <col min="62" max="62" width="4" style="14" hidden="1" customWidth="1"/>
    <col min="63" max="63" width="5.5703125" style="14" hidden="1" customWidth="1"/>
    <col min="64" max="64" width="4" style="14" hidden="1" customWidth="1"/>
    <col min="65" max="65" width="3.7109375" style="14" hidden="1" customWidth="1"/>
    <col min="66" max="66" width="3.5703125" style="14" hidden="1" customWidth="1"/>
    <col min="67" max="67" width="3.42578125" style="14" hidden="1" customWidth="1"/>
    <col min="68" max="68" width="3.5703125" style="14" hidden="1" customWidth="1"/>
    <col min="69" max="69" width="13.42578125" style="14" customWidth="1"/>
    <col min="70" max="70" width="10" style="14" hidden="1" customWidth="1"/>
    <col min="71" max="71" width="14" style="14" customWidth="1"/>
    <col min="72" max="72" width="22.85546875" customWidth="1"/>
    <col min="73" max="73" width="22.85546875" style="109" customWidth="1"/>
    <col min="74" max="74" width="8" customWidth="1"/>
  </cols>
  <sheetData>
    <row r="1" spans="3:75" ht="21" customHeight="1" x14ac:dyDescent="0.3">
      <c r="C1" s="412" t="s">
        <v>329</v>
      </c>
      <c r="D1" s="412"/>
      <c r="E1" s="412"/>
      <c r="F1" s="412"/>
      <c r="G1" s="412"/>
      <c r="H1" s="412"/>
      <c r="I1" s="412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W1" s="3"/>
    </row>
    <row r="2" spans="3:75" s="99" customFormat="1" ht="22.5" customHeight="1" x14ac:dyDescent="0.3">
      <c r="C2" s="412" t="s">
        <v>343</v>
      </c>
      <c r="D2" s="412"/>
      <c r="E2" s="412"/>
      <c r="F2" s="412"/>
      <c r="G2" s="412"/>
      <c r="H2" s="412"/>
      <c r="I2" s="412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W2" s="29"/>
    </row>
    <row r="3" spans="3:75" s="99" customFormat="1" ht="19.5" customHeight="1" x14ac:dyDescent="0.3">
      <c r="C3" s="413" t="s">
        <v>330</v>
      </c>
      <c r="D3" s="413"/>
      <c r="E3" s="413"/>
      <c r="F3" s="413"/>
      <c r="G3" s="413"/>
      <c r="H3" s="413"/>
      <c r="I3" s="413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W3" s="29"/>
    </row>
    <row r="4" spans="3:75" ht="27.75" customHeight="1" x14ac:dyDescent="0.25">
      <c r="C4" s="21" t="s">
        <v>121</v>
      </c>
      <c r="D4" s="71"/>
      <c r="E4" s="71"/>
      <c r="F4" s="71"/>
      <c r="G4" s="158"/>
      <c r="H4" s="21" t="s">
        <v>200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W4" s="3"/>
    </row>
    <row r="5" spans="3:75" s="11" customFormat="1" ht="23.25" customHeight="1" x14ac:dyDescent="0.2">
      <c r="C5" s="406" t="s">
        <v>92</v>
      </c>
      <c r="D5" s="197">
        <v>1396</v>
      </c>
      <c r="E5" s="330">
        <v>1395</v>
      </c>
      <c r="F5" s="330">
        <v>1394</v>
      </c>
      <c r="G5" s="408" t="s">
        <v>93</v>
      </c>
      <c r="H5" s="409"/>
      <c r="I5" s="394" t="s">
        <v>302</v>
      </c>
      <c r="J5" s="398"/>
    </row>
    <row r="6" spans="3:75" s="11" customFormat="1" ht="23.25" customHeight="1" x14ac:dyDescent="0.25">
      <c r="C6" s="407"/>
      <c r="D6" s="73" t="s">
        <v>307</v>
      </c>
      <c r="E6" s="73" t="s">
        <v>209</v>
      </c>
      <c r="F6" s="73" t="s">
        <v>203</v>
      </c>
      <c r="G6" s="410"/>
      <c r="H6" s="411"/>
      <c r="I6" s="399"/>
      <c r="J6" s="398"/>
    </row>
    <row r="7" spans="3:75" s="11" customFormat="1" ht="30" customHeight="1" x14ac:dyDescent="0.25">
      <c r="C7" s="376" t="s">
        <v>55</v>
      </c>
      <c r="D7" s="234">
        <f>'in '!AS10</f>
        <v>0.18416956815188179</v>
      </c>
      <c r="E7" s="234">
        <f>'in '!AR10</f>
        <v>7.1583534461853837</v>
      </c>
      <c r="F7" s="54">
        <v>3.8499185143706427</v>
      </c>
      <c r="G7" s="357"/>
      <c r="H7" s="369" t="s">
        <v>238</v>
      </c>
      <c r="I7" s="362"/>
      <c r="J7" s="398"/>
      <c r="K7" s="8"/>
      <c r="L7" s="8"/>
    </row>
    <row r="8" spans="3:75" s="11" customFormat="1" ht="36.75" customHeight="1" x14ac:dyDescent="0.2">
      <c r="C8" s="377" t="s">
        <v>247</v>
      </c>
      <c r="D8" s="262">
        <f>'in '!AS11</f>
        <v>-1.6231422845134347</v>
      </c>
      <c r="E8" s="262">
        <f>'in '!AR11</f>
        <v>10.028383305689669</v>
      </c>
      <c r="F8" s="360">
        <v>4.0188740898573494</v>
      </c>
      <c r="G8" s="400" t="s">
        <v>295</v>
      </c>
      <c r="H8" s="401"/>
      <c r="I8" s="363" t="s">
        <v>276</v>
      </c>
      <c r="J8" s="398"/>
      <c r="K8" s="8"/>
      <c r="L8" s="8"/>
    </row>
    <row r="9" spans="3:75" s="11" customFormat="1" ht="30" customHeight="1" x14ac:dyDescent="0.25">
      <c r="C9" s="378" t="s">
        <v>135</v>
      </c>
      <c r="D9" s="261">
        <f>'in '!AS12</f>
        <v>3.2132501685764092</v>
      </c>
      <c r="E9" s="261">
        <f>'in '!AR12</f>
        <v>0.36343346206120231</v>
      </c>
      <c r="F9" s="361">
        <v>5.0334863683508368</v>
      </c>
      <c r="G9" s="313"/>
      <c r="H9" s="371" t="s">
        <v>317</v>
      </c>
      <c r="I9" s="364" t="s">
        <v>277</v>
      </c>
      <c r="J9" s="29"/>
      <c r="K9" s="8"/>
      <c r="L9" s="8"/>
    </row>
    <row r="10" spans="3:75" s="131" customFormat="1" ht="30" customHeight="1" x14ac:dyDescent="0.25">
      <c r="C10" s="378" t="s">
        <v>59</v>
      </c>
      <c r="D10" s="261">
        <f>'in '!AS13</f>
        <v>3.1961789758574222</v>
      </c>
      <c r="E10" s="261">
        <f>'in '!AR13</f>
        <v>7.626381421511641</v>
      </c>
      <c r="F10" s="361">
        <v>3.223202993194918</v>
      </c>
      <c r="G10" s="65"/>
      <c r="H10" s="371" t="s">
        <v>194</v>
      </c>
      <c r="I10" s="364" t="s">
        <v>278</v>
      </c>
      <c r="J10" s="9"/>
      <c r="K10" s="198"/>
      <c r="L10" s="198"/>
    </row>
    <row r="11" spans="3:75" s="11" customFormat="1" ht="30" customHeight="1" x14ac:dyDescent="0.25">
      <c r="C11" s="378" t="s">
        <v>60</v>
      </c>
      <c r="D11" s="261">
        <f>'in '!AS14</f>
        <v>0.64467692677170341</v>
      </c>
      <c r="E11" s="261">
        <f>'in '!AR14</f>
        <v>3.9134699479646873</v>
      </c>
      <c r="F11" s="361">
        <v>2.3692302500626594</v>
      </c>
      <c r="G11" s="313"/>
      <c r="H11" s="371" t="s">
        <v>324</v>
      </c>
      <c r="I11" s="364" t="s">
        <v>279</v>
      </c>
      <c r="J11" s="319"/>
      <c r="K11" s="8"/>
      <c r="L11" s="8"/>
    </row>
    <row r="12" spans="3:75" s="11" customFormat="1" ht="30" customHeight="1" x14ac:dyDescent="0.25">
      <c r="C12" s="378" t="s">
        <v>61</v>
      </c>
      <c r="D12" s="261">
        <f>'in '!AS15</f>
        <v>1.6034497801001413</v>
      </c>
      <c r="E12" s="261">
        <f>'in '!AR15</f>
        <v>9.8179764802962097</v>
      </c>
      <c r="F12" s="361">
        <v>-1.8677344564933196</v>
      </c>
      <c r="G12" s="65"/>
      <c r="H12" s="371" t="s">
        <v>195</v>
      </c>
      <c r="I12" s="364" t="s">
        <v>280</v>
      </c>
      <c r="J12" s="320"/>
      <c r="K12" s="8"/>
      <c r="L12" s="8"/>
    </row>
    <row r="13" spans="3:75" s="11" customFormat="1" ht="30" customHeight="1" x14ac:dyDescent="0.25">
      <c r="C13" s="378" t="s">
        <v>137</v>
      </c>
      <c r="D13" s="261">
        <f>'in '!AS16</f>
        <v>-4.2811148681754734</v>
      </c>
      <c r="E13" s="261">
        <f>'in '!AR16</f>
        <v>14.979863708781615</v>
      </c>
      <c r="F13" s="361">
        <v>3.5931752659029037</v>
      </c>
      <c r="G13" s="65"/>
      <c r="H13" s="218" t="s">
        <v>318</v>
      </c>
      <c r="I13" s="364" t="s">
        <v>281</v>
      </c>
      <c r="J13" s="320"/>
      <c r="K13" s="8"/>
      <c r="L13" s="8"/>
    </row>
    <row r="14" spans="3:75" s="11" customFormat="1" ht="30" customHeight="1" x14ac:dyDescent="0.25">
      <c r="C14" s="378" t="s">
        <v>138</v>
      </c>
      <c r="D14" s="261">
        <f>'in '!AS17</f>
        <v>-7.0834681682500626</v>
      </c>
      <c r="E14" s="261">
        <f>'in '!AR17</f>
        <v>27.843167836930416</v>
      </c>
      <c r="F14" s="361">
        <v>1.8521550891877681</v>
      </c>
      <c r="G14" s="65"/>
      <c r="H14" s="371" t="s">
        <v>319</v>
      </c>
      <c r="I14" s="364" t="s">
        <v>282</v>
      </c>
      <c r="J14" s="320"/>
      <c r="K14" s="8"/>
      <c r="L14" s="8"/>
    </row>
    <row r="15" spans="3:75" s="11" customFormat="1" ht="30" customHeight="1" x14ac:dyDescent="0.3">
      <c r="C15" s="378" t="s">
        <v>62</v>
      </c>
      <c r="D15" s="261">
        <f>'in '!AS18</f>
        <v>-10.283671091984093</v>
      </c>
      <c r="E15" s="261">
        <f>'in '!AR18</f>
        <v>18.340549309874742</v>
      </c>
      <c r="F15" s="361">
        <v>11.08005327167303</v>
      </c>
      <c r="G15" s="65"/>
      <c r="H15" s="371" t="s">
        <v>196</v>
      </c>
      <c r="I15" s="364" t="s">
        <v>283</v>
      </c>
      <c r="J15" s="320"/>
      <c r="K15" s="137"/>
      <c r="L15" s="137"/>
      <c r="M15" s="137"/>
      <c r="N15" s="137"/>
      <c r="O15" s="137"/>
      <c r="P15" s="137"/>
    </row>
    <row r="16" spans="3:75" s="11" customFormat="1" ht="30" customHeight="1" x14ac:dyDescent="0.3">
      <c r="C16" s="378" t="s">
        <v>63</v>
      </c>
      <c r="D16" s="261">
        <f>'in '!AS19</f>
        <v>-26.813521257049246</v>
      </c>
      <c r="E16" s="261">
        <f>'in '!AR19</f>
        <v>36.164334692652609</v>
      </c>
      <c r="F16" s="361">
        <v>13.281484638138451</v>
      </c>
      <c r="G16" s="65"/>
      <c r="H16" s="371" t="s">
        <v>320</v>
      </c>
      <c r="I16" s="364" t="s">
        <v>284</v>
      </c>
      <c r="J16" s="320"/>
      <c r="K16" s="137"/>
      <c r="L16" s="137"/>
      <c r="M16" s="137"/>
      <c r="N16" s="137"/>
      <c r="O16" s="137"/>
      <c r="P16" s="137"/>
    </row>
    <row r="17" spans="3:75" s="11" customFormat="1" ht="30" customHeight="1" x14ac:dyDescent="0.3">
      <c r="C17" s="378" t="s">
        <v>64</v>
      </c>
      <c r="D17" s="261">
        <f>'in '!AS20</f>
        <v>0.67397146535068675</v>
      </c>
      <c r="E17" s="261">
        <f>'in '!AR20</f>
        <v>3.0548443553764182</v>
      </c>
      <c r="F17" s="361">
        <v>7.8649367949654048</v>
      </c>
      <c r="G17" s="65"/>
      <c r="H17" s="371" t="s">
        <v>239</v>
      </c>
      <c r="I17" s="364" t="s">
        <v>285</v>
      </c>
      <c r="J17" s="320"/>
      <c r="K17" s="137"/>
      <c r="L17" s="137"/>
      <c r="M17" s="137"/>
      <c r="N17" s="137"/>
      <c r="O17" s="137"/>
      <c r="P17" s="137"/>
    </row>
    <row r="18" spans="3:75" s="11" customFormat="1" ht="15" customHeight="1" x14ac:dyDescent="0.25">
      <c r="C18" s="379"/>
      <c r="D18" s="157"/>
      <c r="E18" s="157"/>
      <c r="F18" s="359"/>
      <c r="G18" s="358"/>
      <c r="H18" s="372"/>
      <c r="I18" s="365"/>
      <c r="J18" s="320"/>
      <c r="K18" s="8"/>
      <c r="L18" s="8"/>
    </row>
    <row r="19" spans="3:75" s="11" customFormat="1" ht="30" customHeight="1" x14ac:dyDescent="0.25">
      <c r="C19" s="380" t="s">
        <v>248</v>
      </c>
      <c r="D19" s="262">
        <f>'in '!AS21</f>
        <v>1.9578384688930806</v>
      </c>
      <c r="E19" s="262">
        <f>'in '!AR21</f>
        <v>4.483687012951787</v>
      </c>
      <c r="F19" s="360">
        <v>3.6579310371446461</v>
      </c>
      <c r="G19" s="402" t="s">
        <v>298</v>
      </c>
      <c r="H19" s="403"/>
      <c r="I19" s="365"/>
      <c r="J19" s="320"/>
      <c r="K19" s="8"/>
      <c r="L19" s="8"/>
    </row>
    <row r="20" spans="3:75" s="11" customFormat="1" ht="30" customHeight="1" x14ac:dyDescent="0.25">
      <c r="C20" s="381" t="s">
        <v>139</v>
      </c>
      <c r="D20" s="261">
        <f>'in '!AS22</f>
        <v>2.3836220490974114</v>
      </c>
      <c r="E20" s="261">
        <f>'in '!AR22</f>
        <v>9.6160901518598241</v>
      </c>
      <c r="F20" s="361">
        <v>21.76220273960805</v>
      </c>
      <c r="G20" s="313"/>
      <c r="H20" s="371" t="s">
        <v>321</v>
      </c>
      <c r="I20" s="366" t="s">
        <v>286</v>
      </c>
      <c r="J20" s="320"/>
      <c r="K20" s="8"/>
      <c r="L20" s="8"/>
    </row>
    <row r="21" spans="3:75" s="11" customFormat="1" ht="30" customHeight="1" x14ac:dyDescent="0.25">
      <c r="C21" s="382" t="s">
        <v>66</v>
      </c>
      <c r="D21" s="261">
        <f>'in '!AS23</f>
        <v>3.9320700365189198</v>
      </c>
      <c r="E21" s="261">
        <f>'in '!AR23</f>
        <v>2.5777829934514829</v>
      </c>
      <c r="F21" s="361">
        <v>9.9245257924148067</v>
      </c>
      <c r="G21" s="65"/>
      <c r="H21" s="373" t="s">
        <v>240</v>
      </c>
      <c r="I21" s="366" t="s">
        <v>287</v>
      </c>
      <c r="J21" s="189"/>
      <c r="K21" s="8"/>
      <c r="L21" s="8"/>
    </row>
    <row r="22" spans="3:75" s="131" customFormat="1" ht="30" customHeight="1" x14ac:dyDescent="0.25">
      <c r="C22" s="381" t="s">
        <v>140</v>
      </c>
      <c r="D22" s="261">
        <f>'in '!AS24</f>
        <v>1.645412613131203</v>
      </c>
      <c r="E22" s="261">
        <f>'in '!AR24</f>
        <v>7.0665509549835415</v>
      </c>
      <c r="F22" s="361">
        <v>-2.6922295468004065</v>
      </c>
      <c r="G22" s="65"/>
      <c r="H22" s="374" t="s">
        <v>241</v>
      </c>
      <c r="I22" s="366" t="s">
        <v>288</v>
      </c>
      <c r="J22" s="324"/>
      <c r="K22" s="198"/>
      <c r="L22" s="198"/>
    </row>
    <row r="23" spans="3:75" s="11" customFormat="1" ht="30" customHeight="1" x14ac:dyDescent="0.25">
      <c r="C23" s="381" t="s">
        <v>141</v>
      </c>
      <c r="D23" s="261">
        <f>'in '!AS25</f>
        <v>2.289794295096037</v>
      </c>
      <c r="E23" s="261">
        <f>'in '!AR25</f>
        <v>2.5343237422745579</v>
      </c>
      <c r="F23" s="361">
        <v>9.6785889050325267</v>
      </c>
      <c r="G23" s="65"/>
      <c r="H23" s="374" t="s">
        <v>322</v>
      </c>
      <c r="I23" s="366" t="s">
        <v>289</v>
      </c>
      <c r="J23" s="321"/>
      <c r="K23" s="8"/>
      <c r="L23" s="8"/>
    </row>
    <row r="24" spans="3:75" s="11" customFormat="1" ht="30" customHeight="1" x14ac:dyDescent="0.25">
      <c r="C24" s="381" t="s">
        <v>75</v>
      </c>
      <c r="D24" s="261">
        <f>'in '!AS26</f>
        <v>1.48120747763405</v>
      </c>
      <c r="E24" s="261">
        <f>'in '!AR26</f>
        <v>2.4115855363989747</v>
      </c>
      <c r="F24" s="361">
        <v>9.4192056935792792</v>
      </c>
      <c r="G24" s="65"/>
      <c r="H24" s="374" t="s">
        <v>242</v>
      </c>
      <c r="I24" s="367" t="s">
        <v>290</v>
      </c>
      <c r="J24" s="321"/>
      <c r="K24" s="8"/>
      <c r="L24" s="8"/>
    </row>
    <row r="25" spans="3:75" s="11" customFormat="1" ht="30" customHeight="1" x14ac:dyDescent="0.25">
      <c r="C25" s="381" t="s">
        <v>76</v>
      </c>
      <c r="D25" s="261">
        <f>'in '!AS27</f>
        <v>2.378743898685709</v>
      </c>
      <c r="E25" s="261">
        <f>'in '!AR27</f>
        <v>7.0318120945670914</v>
      </c>
      <c r="F25" s="361">
        <v>2.0102277277016078</v>
      </c>
      <c r="G25" s="65"/>
      <c r="H25" s="374" t="s">
        <v>243</v>
      </c>
      <c r="I25" s="367" t="s">
        <v>291</v>
      </c>
      <c r="J25" s="321"/>
      <c r="K25" s="8"/>
      <c r="L25" s="8"/>
    </row>
    <row r="26" spans="3:75" s="11" customFormat="1" ht="30" customHeight="1" x14ac:dyDescent="0.25">
      <c r="C26" s="382" t="s">
        <v>77</v>
      </c>
      <c r="D26" s="261">
        <f>'in '!AS28</f>
        <v>-1.0976781053882556</v>
      </c>
      <c r="E26" s="261">
        <f>'in '!AR28</f>
        <v>-2.0005106558089958</v>
      </c>
      <c r="F26" s="361">
        <v>-0.10583473966258028</v>
      </c>
      <c r="G26" s="65"/>
      <c r="H26" s="356" t="s">
        <v>323</v>
      </c>
      <c r="I26" s="367" t="s">
        <v>292</v>
      </c>
      <c r="J26" s="321"/>
      <c r="K26" s="8"/>
      <c r="L26" s="8"/>
    </row>
    <row r="27" spans="3:75" s="11" customFormat="1" ht="30" customHeight="1" x14ac:dyDescent="0.25">
      <c r="C27" s="383" t="s">
        <v>143</v>
      </c>
      <c r="D27" s="261">
        <f>'in '!AS29</f>
        <v>-1.4489433609147895</v>
      </c>
      <c r="E27" s="261">
        <f>'in '!AR29</f>
        <v>-2.4729083123334328</v>
      </c>
      <c r="F27" s="361">
        <v>6.5462498910964673</v>
      </c>
      <c r="G27" s="65"/>
      <c r="H27" s="375" t="s">
        <v>197</v>
      </c>
      <c r="I27" s="367" t="s">
        <v>293</v>
      </c>
      <c r="J27" s="322"/>
      <c r="K27" s="8"/>
      <c r="L27" s="8"/>
    </row>
    <row r="28" spans="3:75" s="11" customFormat="1" ht="30" customHeight="1" x14ac:dyDescent="0.25">
      <c r="C28" s="384" t="s">
        <v>78</v>
      </c>
      <c r="D28" s="261">
        <f>'in '!AS30</f>
        <v>1.8690994948196371</v>
      </c>
      <c r="E28" s="261">
        <f>'in '!AR30</f>
        <v>24.928614944178108</v>
      </c>
      <c r="F28" s="361">
        <v>-7.5768261487681237</v>
      </c>
      <c r="G28" s="65"/>
      <c r="H28" s="374" t="s">
        <v>244</v>
      </c>
      <c r="I28" s="366">
        <v>10</v>
      </c>
      <c r="J28" s="322"/>
      <c r="K28" s="8"/>
      <c r="L28" s="8"/>
    </row>
    <row r="29" spans="3:75" s="11" customFormat="1" ht="30" customHeight="1" x14ac:dyDescent="0.25">
      <c r="C29" s="383" t="s">
        <v>144</v>
      </c>
      <c r="D29" s="261">
        <f>'in '!AS31</f>
        <v>1.1213308167272062</v>
      </c>
      <c r="E29" s="261">
        <f>'in '!AR31</f>
        <v>0.38112441415296683</v>
      </c>
      <c r="F29" s="361">
        <v>0.68769274594422392</v>
      </c>
      <c r="G29" s="65"/>
      <c r="H29" s="356" t="s">
        <v>198</v>
      </c>
      <c r="I29" s="367">
        <v>11</v>
      </c>
      <c r="J29" s="322"/>
      <c r="K29" s="8"/>
      <c r="L29" s="8"/>
    </row>
    <row r="30" spans="3:75" s="11" customFormat="1" ht="30" customHeight="1" x14ac:dyDescent="0.25">
      <c r="C30" s="387" t="s">
        <v>145</v>
      </c>
      <c r="D30" s="70">
        <f>'in '!AS32</f>
        <v>3.8310840696718085</v>
      </c>
      <c r="E30" s="70">
        <f>'in '!AR32</f>
        <v>6.2421523373664689</v>
      </c>
      <c r="F30" s="388">
        <v>9.0875051300406859</v>
      </c>
      <c r="G30" s="389"/>
      <c r="H30" s="390" t="s">
        <v>245</v>
      </c>
      <c r="I30" s="385">
        <v>12</v>
      </c>
      <c r="J30" s="322"/>
      <c r="K30" s="8"/>
      <c r="L30" s="8"/>
    </row>
    <row r="31" spans="3:75" ht="14.25" customHeight="1" x14ac:dyDescent="0.25">
      <c r="C31" s="1" t="s">
        <v>316</v>
      </c>
      <c r="D31" s="150"/>
      <c r="E31" s="150"/>
      <c r="F31" s="150"/>
      <c r="G31" s="150"/>
      <c r="H31" s="405" t="s">
        <v>311</v>
      </c>
      <c r="I31" s="405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55"/>
      <c r="BU31" s="117"/>
      <c r="BV31" s="117"/>
      <c r="BW31" s="127"/>
    </row>
    <row r="32" spans="3:75" ht="13.5" customHeight="1" x14ac:dyDescent="0.25">
      <c r="C32" s="126"/>
      <c r="D32" s="150"/>
      <c r="F32" s="150"/>
      <c r="G32" s="150"/>
      <c r="H32" s="404" t="s">
        <v>315</v>
      </c>
      <c r="I32" s="404"/>
      <c r="J32" s="322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26"/>
      <c r="BU32" s="118"/>
      <c r="BV32" s="118"/>
      <c r="BW32" s="3"/>
    </row>
    <row r="33" spans="3:75" ht="21" hidden="1" customHeight="1" x14ac:dyDescent="0.25">
      <c r="C33" s="118" t="s">
        <v>90</v>
      </c>
      <c r="D33" s="151"/>
      <c r="E33" s="151"/>
      <c r="F33" s="151"/>
      <c r="G33" s="151"/>
      <c r="H33" s="151"/>
      <c r="I33" s="151"/>
      <c r="J33" s="322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2"/>
      <c r="AC33" s="152"/>
      <c r="AD33" s="153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3"/>
      <c r="AR33" s="153"/>
      <c r="AS33" s="154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07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18" t="s">
        <v>104</v>
      </c>
      <c r="BU33" s="118" t="s">
        <v>119</v>
      </c>
      <c r="BV33" s="3"/>
      <c r="BW33" s="3"/>
    </row>
    <row r="34" spans="3:75" ht="15.75" x14ac:dyDescent="0.25">
      <c r="C34" s="156"/>
      <c r="D34" s="1"/>
      <c r="E34" s="1"/>
      <c r="F34" s="1"/>
      <c r="G34" s="1"/>
      <c r="H34" s="71"/>
      <c r="I34" s="1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"/>
      <c r="BU34" s="116"/>
      <c r="BV34" s="3"/>
      <c r="BW34" s="3"/>
    </row>
    <row r="35" spans="3:75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1"/>
      <c r="BU35" s="11"/>
    </row>
    <row r="36" spans="3:75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1"/>
      <c r="BU36" s="12"/>
    </row>
    <row r="37" spans="3:75" x14ac:dyDescent="0.2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1"/>
      <c r="BU37" s="12"/>
    </row>
    <row r="38" spans="3:75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1"/>
      <c r="BU38" s="12"/>
    </row>
    <row r="39" spans="3:75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1"/>
      <c r="BU39" s="12"/>
    </row>
    <row r="40" spans="3:75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1"/>
      <c r="BU40" s="12"/>
    </row>
    <row r="41" spans="3:75" x14ac:dyDescent="0.2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1"/>
      <c r="BU41" s="12"/>
    </row>
    <row r="42" spans="3:75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1"/>
      <c r="BU42" s="12"/>
    </row>
    <row r="43" spans="3:75" x14ac:dyDescent="0.2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1"/>
      <c r="BU43" s="12"/>
    </row>
    <row r="44" spans="3:75" x14ac:dyDescent="0.2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1"/>
      <c r="BU44" s="12"/>
    </row>
    <row r="45" spans="3:75" x14ac:dyDescent="0.2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1"/>
      <c r="BU45" s="12"/>
    </row>
    <row r="46" spans="3:75" x14ac:dyDescent="0.2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1"/>
      <c r="BU46" s="12"/>
    </row>
    <row r="47" spans="3:75" x14ac:dyDescent="0.2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1"/>
      <c r="BU47" s="12"/>
    </row>
    <row r="48" spans="3:75" x14ac:dyDescent="0.2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1"/>
      <c r="BU48" s="12"/>
    </row>
    <row r="49" spans="3:73" x14ac:dyDescent="0.2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1"/>
      <c r="BU49" s="12"/>
    </row>
    <row r="50" spans="3:73" x14ac:dyDescent="0.2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1"/>
      <c r="BU50" s="12"/>
    </row>
    <row r="51" spans="3:73" x14ac:dyDescent="0.2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1"/>
      <c r="BU51" s="12"/>
    </row>
    <row r="52" spans="3:73" x14ac:dyDescent="0.2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1"/>
      <c r="BU52" s="12"/>
    </row>
    <row r="53" spans="3:73" x14ac:dyDescent="0.2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1"/>
      <c r="BU53" s="12"/>
    </row>
    <row r="54" spans="3:73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1"/>
      <c r="BU54" s="12"/>
    </row>
    <row r="55" spans="3:73" x14ac:dyDescent="0.2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1"/>
      <c r="BU55" s="12"/>
    </row>
    <row r="56" spans="3:73" x14ac:dyDescent="0.2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1"/>
      <c r="BU56" s="12"/>
    </row>
    <row r="57" spans="3:73" x14ac:dyDescent="0.2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1"/>
      <c r="BU57" s="12"/>
    </row>
    <row r="58" spans="3:73" x14ac:dyDescent="0.2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1"/>
      <c r="BU58" s="12"/>
    </row>
    <row r="59" spans="3:73" x14ac:dyDescent="0.2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1"/>
      <c r="BU59" s="12"/>
    </row>
    <row r="60" spans="3:73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1"/>
      <c r="BU60" s="12"/>
    </row>
    <row r="61" spans="3:73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1"/>
      <c r="BU61" s="12"/>
    </row>
    <row r="62" spans="3:73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1"/>
      <c r="BU62" s="12"/>
    </row>
    <row r="63" spans="3:73" x14ac:dyDescent="0.2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1"/>
      <c r="BU63" s="12"/>
    </row>
    <row r="64" spans="3:73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1"/>
      <c r="BU64" s="12"/>
    </row>
    <row r="65" spans="3:73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1"/>
      <c r="BU65" s="12"/>
    </row>
    <row r="66" spans="3:73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1"/>
      <c r="BU66" s="12"/>
    </row>
    <row r="67" spans="3:73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1"/>
      <c r="BU67" s="12"/>
    </row>
    <row r="68" spans="3:73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1"/>
      <c r="BU68" s="12"/>
    </row>
    <row r="69" spans="3:73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1"/>
      <c r="BU69" s="12"/>
    </row>
    <row r="70" spans="3:73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1"/>
      <c r="BU70" s="12"/>
    </row>
    <row r="71" spans="3:73" x14ac:dyDescent="0.2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1"/>
      <c r="BU71" s="12"/>
    </row>
    <row r="72" spans="3:73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1"/>
      <c r="BU72" s="12"/>
    </row>
    <row r="73" spans="3:73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1"/>
      <c r="BU73" s="12"/>
    </row>
    <row r="74" spans="3:73" x14ac:dyDescent="0.2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1"/>
      <c r="BU74" s="12"/>
    </row>
    <row r="75" spans="3:73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1"/>
      <c r="BU75" s="12"/>
    </row>
    <row r="76" spans="3:73" x14ac:dyDescent="0.2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1"/>
      <c r="BU76" s="12"/>
    </row>
    <row r="77" spans="3:73" x14ac:dyDescent="0.2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1"/>
      <c r="BU77" s="12"/>
    </row>
    <row r="78" spans="3:73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1"/>
      <c r="BU78" s="12"/>
    </row>
    <row r="79" spans="3:73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1"/>
      <c r="BU79" s="12"/>
    </row>
    <row r="80" spans="3:73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1"/>
      <c r="BU80" s="12"/>
    </row>
    <row r="81" spans="3:73" x14ac:dyDescent="0.2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1"/>
      <c r="BU81" s="12"/>
    </row>
    <row r="82" spans="3:73" x14ac:dyDescent="0.2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1"/>
      <c r="BU82" s="12"/>
    </row>
    <row r="83" spans="3:73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1"/>
      <c r="BU83" s="12"/>
    </row>
    <row r="84" spans="3:73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1"/>
      <c r="BU84" s="12"/>
    </row>
    <row r="85" spans="3:73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1"/>
      <c r="BU85" s="12"/>
    </row>
    <row r="86" spans="3:73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1"/>
      <c r="BU86" s="12"/>
    </row>
    <row r="87" spans="3:73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1"/>
      <c r="BU87" s="12"/>
    </row>
    <row r="88" spans="3:73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1"/>
      <c r="BU88" s="12"/>
    </row>
    <row r="89" spans="3:73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1"/>
      <c r="BU89" s="12"/>
    </row>
    <row r="90" spans="3:73" x14ac:dyDescent="0.2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1"/>
      <c r="BU90" s="12"/>
    </row>
    <row r="91" spans="3:73" x14ac:dyDescent="0.2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1"/>
      <c r="BU91" s="12"/>
    </row>
    <row r="92" spans="3:73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1"/>
      <c r="BU92" s="12"/>
    </row>
    <row r="93" spans="3:73" x14ac:dyDescent="0.2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1"/>
      <c r="BU93" s="12"/>
    </row>
    <row r="94" spans="3:73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1"/>
      <c r="BU94" s="12"/>
    </row>
    <row r="95" spans="3:73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1"/>
      <c r="BU95" s="12"/>
    </row>
    <row r="96" spans="3:73" x14ac:dyDescent="0.2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1"/>
      <c r="BU96" s="12"/>
    </row>
    <row r="97" spans="3:73" x14ac:dyDescent="0.2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1"/>
      <c r="BU97" s="12"/>
    </row>
    <row r="98" spans="3:73" x14ac:dyDescent="0.2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1"/>
      <c r="BU98" s="12"/>
    </row>
    <row r="99" spans="3:73" x14ac:dyDescent="0.2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1"/>
      <c r="BU99" s="12"/>
    </row>
    <row r="100" spans="3:73" x14ac:dyDescent="0.2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1"/>
      <c r="BU100" s="12"/>
    </row>
    <row r="101" spans="3:73" x14ac:dyDescent="0.2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1"/>
      <c r="BU101" s="12"/>
    </row>
    <row r="102" spans="3:73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1"/>
      <c r="BU102" s="12"/>
    </row>
    <row r="103" spans="3:73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1"/>
      <c r="BU103" s="12"/>
    </row>
    <row r="104" spans="3:73" x14ac:dyDescent="0.2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1"/>
      <c r="BU104" s="12"/>
    </row>
    <row r="105" spans="3:73" x14ac:dyDescent="0.2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1"/>
      <c r="BU105" s="12"/>
    </row>
    <row r="106" spans="3:73" x14ac:dyDescent="0.2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1"/>
      <c r="BU106" s="12"/>
    </row>
    <row r="107" spans="3:73" x14ac:dyDescent="0.2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1"/>
      <c r="BU107" s="12"/>
    </row>
    <row r="108" spans="3:73" x14ac:dyDescent="0.2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1"/>
      <c r="BU108" s="12"/>
    </row>
    <row r="109" spans="3:73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1"/>
      <c r="BU109" s="12"/>
    </row>
    <row r="110" spans="3:73" x14ac:dyDescent="0.2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1"/>
      <c r="BU110" s="12"/>
    </row>
    <row r="111" spans="3:73" x14ac:dyDescent="0.2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1"/>
      <c r="BU111" s="12"/>
    </row>
    <row r="112" spans="3:73" x14ac:dyDescent="0.2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1"/>
      <c r="BU112" s="12"/>
    </row>
    <row r="113" spans="3:73" x14ac:dyDescent="0.2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1"/>
      <c r="BU113" s="12"/>
    </row>
    <row r="114" spans="3:73" x14ac:dyDescent="0.2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1"/>
      <c r="BU114" s="12"/>
    </row>
    <row r="115" spans="3:73" x14ac:dyDescent="0.2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1"/>
      <c r="BU115" s="12"/>
    </row>
    <row r="116" spans="3:73" x14ac:dyDescent="0.2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1"/>
      <c r="BU116" s="12"/>
    </row>
    <row r="117" spans="3:73" x14ac:dyDescent="0.2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1"/>
      <c r="BU117" s="12"/>
    </row>
    <row r="118" spans="3:73" x14ac:dyDescent="0.2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1"/>
      <c r="BU118" s="12"/>
    </row>
    <row r="119" spans="3:73" x14ac:dyDescent="0.2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1"/>
      <c r="BU119" s="12"/>
    </row>
    <row r="120" spans="3:73" x14ac:dyDescent="0.2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1"/>
      <c r="BU120" s="12"/>
    </row>
    <row r="121" spans="3:73" x14ac:dyDescent="0.2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1"/>
      <c r="BU121" s="12"/>
    </row>
    <row r="122" spans="3:73" x14ac:dyDescent="0.2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1"/>
      <c r="BU122" s="12"/>
    </row>
    <row r="123" spans="3:73" x14ac:dyDescent="0.2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1"/>
      <c r="BU123" s="12"/>
    </row>
    <row r="124" spans="3:73" x14ac:dyDescent="0.2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1"/>
      <c r="BU124" s="12"/>
    </row>
    <row r="125" spans="3:73" x14ac:dyDescent="0.2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1"/>
      <c r="BU125" s="12"/>
    </row>
    <row r="126" spans="3:73" x14ac:dyDescent="0.2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1"/>
      <c r="BU126" s="12"/>
    </row>
  </sheetData>
  <mergeCells count="11">
    <mergeCell ref="C5:C6"/>
    <mergeCell ref="G5:H6"/>
    <mergeCell ref="C1:I1"/>
    <mergeCell ref="C2:I2"/>
    <mergeCell ref="C3:I3"/>
    <mergeCell ref="J5:J8"/>
    <mergeCell ref="I5:I6"/>
    <mergeCell ref="G8:H8"/>
    <mergeCell ref="G19:H19"/>
    <mergeCell ref="H32:I32"/>
    <mergeCell ref="H31:I31"/>
  </mergeCells>
  <phoneticPr fontId="16" type="noConversion"/>
  <pageMargins left="0.31496062992126" right="0.73622047199999996" top="0.59055118110236204" bottom="0.78740157480314998" header="0.59055118110236204" footer="0.70866141732283505"/>
  <pageSetup paperSize="9" scale="85" orientation="portrait" r:id="rId1"/>
  <headerFooter alignWithMargins="0">
    <oddFooter xml:space="preserve">&amp;L&amp;"Times New Roman,Regular"Afghanistan Statistical Yearbook 2017-18&amp;R&amp;"Times New Roman,Regular"      سالنامۀ احصائوی افغانستان 1396               د افغانستان احصائیوی کلنی 1396&amp;"Arial,Regular"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1:BW126"/>
  <sheetViews>
    <sheetView workbookViewId="0">
      <selection activeCell="D7" sqref="D7:D30"/>
    </sheetView>
  </sheetViews>
  <sheetFormatPr defaultRowHeight="12.75" x14ac:dyDescent="0.2"/>
  <cols>
    <col min="1" max="2" width="15" customWidth="1"/>
    <col min="3" max="3" width="32.28515625" customWidth="1"/>
    <col min="4" max="6" width="11" customWidth="1"/>
    <col min="7" max="7" width="6.85546875" customWidth="1"/>
    <col min="8" max="8" width="26.7109375" customWidth="1"/>
    <col min="9" max="9" width="6.5703125" customWidth="1"/>
    <col min="10" max="27" width="10" customWidth="1"/>
    <col min="28" max="56" width="10" style="14" customWidth="1"/>
    <col min="57" max="57" width="13.42578125" style="14" customWidth="1"/>
    <col min="58" max="61" width="10" style="14" hidden="1" customWidth="1"/>
    <col min="62" max="62" width="4" style="14" hidden="1" customWidth="1"/>
    <col min="63" max="63" width="5.5703125" style="14" hidden="1" customWidth="1"/>
    <col min="64" max="64" width="4" style="14" hidden="1" customWidth="1"/>
    <col min="65" max="65" width="3.7109375" style="14" hidden="1" customWidth="1"/>
    <col min="66" max="66" width="3.5703125" style="14" hidden="1" customWidth="1"/>
    <col min="67" max="67" width="3.42578125" style="14" hidden="1" customWidth="1"/>
    <col min="68" max="68" width="3.5703125" style="14" hidden="1" customWidth="1"/>
    <col min="69" max="69" width="13.42578125" style="14" customWidth="1"/>
    <col min="70" max="70" width="10" style="14" hidden="1" customWidth="1"/>
    <col min="71" max="71" width="14" style="14" customWidth="1"/>
    <col min="72" max="72" width="22.85546875" customWidth="1"/>
    <col min="73" max="73" width="22.85546875" style="109" customWidth="1"/>
    <col min="74" max="74" width="8" customWidth="1"/>
  </cols>
  <sheetData>
    <row r="1" spans="3:75" ht="21" customHeight="1" x14ac:dyDescent="0.3">
      <c r="C1" s="412" t="s">
        <v>338</v>
      </c>
      <c r="D1" s="412"/>
      <c r="E1" s="412"/>
      <c r="F1" s="412"/>
      <c r="G1" s="412"/>
      <c r="H1" s="412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W1" s="3"/>
    </row>
    <row r="2" spans="3:75" s="99" customFormat="1" ht="22.5" customHeight="1" x14ac:dyDescent="0.3">
      <c r="C2" s="412" t="s">
        <v>339</v>
      </c>
      <c r="D2" s="412"/>
      <c r="E2" s="412"/>
      <c r="F2" s="412"/>
      <c r="G2" s="412"/>
      <c r="H2" s="412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W2" s="29"/>
    </row>
    <row r="3" spans="3:75" s="99" customFormat="1" ht="19.5" customHeight="1" x14ac:dyDescent="0.3">
      <c r="C3" s="413" t="s">
        <v>340</v>
      </c>
      <c r="D3" s="413"/>
      <c r="E3" s="413"/>
      <c r="F3" s="413"/>
      <c r="G3" s="413"/>
      <c r="H3" s="413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W3" s="29"/>
    </row>
    <row r="4" spans="3:75" ht="27.75" customHeight="1" x14ac:dyDescent="0.25">
      <c r="C4" s="21" t="s">
        <v>121</v>
      </c>
      <c r="D4" s="71"/>
      <c r="E4" s="71"/>
      <c r="F4" s="71"/>
      <c r="G4" s="158"/>
      <c r="H4" s="21" t="s">
        <v>200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W4" s="3"/>
    </row>
    <row r="5" spans="3:75" s="11" customFormat="1" ht="23.25" customHeight="1" x14ac:dyDescent="0.2">
      <c r="C5" s="406" t="s">
        <v>92</v>
      </c>
      <c r="D5" s="354">
        <v>1396</v>
      </c>
      <c r="E5" s="354">
        <v>1395</v>
      </c>
      <c r="F5" s="354">
        <v>1394</v>
      </c>
      <c r="G5" s="408" t="s">
        <v>93</v>
      </c>
      <c r="H5" s="409"/>
      <c r="I5" s="394" t="s">
        <v>314</v>
      </c>
      <c r="J5" s="398"/>
    </row>
    <row r="6" spans="3:75" s="11" customFormat="1" ht="23.25" customHeight="1" x14ac:dyDescent="0.25">
      <c r="C6" s="407"/>
      <c r="D6" s="73" t="s">
        <v>307</v>
      </c>
      <c r="E6" s="73" t="s">
        <v>209</v>
      </c>
      <c r="F6" s="73" t="s">
        <v>203</v>
      </c>
      <c r="G6" s="410"/>
      <c r="H6" s="411"/>
      <c r="I6" s="399"/>
      <c r="J6" s="398"/>
    </row>
    <row r="7" spans="3:75" s="11" customFormat="1" ht="30" customHeight="1" x14ac:dyDescent="0.25">
      <c r="C7" s="263" t="s">
        <v>55</v>
      </c>
      <c r="D7" s="233">
        <f>'[2]National In.'!AZ9</f>
        <v>4.3815603138864789</v>
      </c>
      <c r="E7" s="234">
        <f>'[2]National In.'!AY9</f>
        <v>4.9328050813018498</v>
      </c>
      <c r="F7" s="234">
        <f>'[2]National In.'!BI9</f>
        <v>-0.99797481453016701</v>
      </c>
      <c r="G7" s="368"/>
      <c r="H7" s="312" t="s">
        <v>238</v>
      </c>
      <c r="I7" s="311"/>
      <c r="J7" s="398"/>
      <c r="K7" s="8"/>
      <c r="L7" s="8"/>
    </row>
    <row r="8" spans="3:75" s="11" customFormat="1" ht="36.75" customHeight="1" x14ac:dyDescent="0.25">
      <c r="C8" s="331" t="s">
        <v>247</v>
      </c>
      <c r="D8" s="201">
        <f>'[2]National In.'!AZ11</f>
        <v>5.9667653438974622</v>
      </c>
      <c r="E8" s="157">
        <f>'[2]National In.'!AY11</f>
        <v>6.5064404195593006</v>
      </c>
      <c r="F8" s="157">
        <f>'[2]National In.'!BI11</f>
        <v>-1.5916099370790526</v>
      </c>
      <c r="G8" s="414" t="s">
        <v>295</v>
      </c>
      <c r="H8" s="400"/>
      <c r="I8" s="307" t="s">
        <v>276</v>
      </c>
      <c r="J8" s="398"/>
      <c r="K8" s="8"/>
      <c r="L8" s="8"/>
    </row>
    <row r="9" spans="3:75" s="11" customFormat="1" ht="30" customHeight="1" x14ac:dyDescent="0.25">
      <c r="C9" s="264" t="s">
        <v>135</v>
      </c>
      <c r="D9" s="349">
        <f>'[2]National In.'!AZ12</f>
        <v>3.116335727701669</v>
      </c>
      <c r="E9" s="261">
        <f>'[2]National In.'!AY12</f>
        <v>1.446051123215919</v>
      </c>
      <c r="F9" s="261">
        <f>'[2]National In.'!BI12</f>
        <v>-1.082037594722729</v>
      </c>
      <c r="G9" s="370"/>
      <c r="H9" s="314" t="s">
        <v>317</v>
      </c>
      <c r="I9" s="308" t="s">
        <v>277</v>
      </c>
      <c r="J9" s="29"/>
      <c r="K9" s="8"/>
      <c r="L9" s="8"/>
    </row>
    <row r="10" spans="3:75" s="131" customFormat="1" ht="30" customHeight="1" x14ac:dyDescent="0.25">
      <c r="C10" s="264" t="s">
        <v>59</v>
      </c>
      <c r="D10" s="349">
        <f>'[2]National In.'!AZ13</f>
        <v>6.4410514050171619</v>
      </c>
      <c r="E10" s="261">
        <f>'[2]National In.'!AY13</f>
        <v>6.0941827641153079</v>
      </c>
      <c r="F10" s="261">
        <f>'[2]National In.'!BI13</f>
        <v>0.48295538647853409</v>
      </c>
      <c r="G10" s="64"/>
      <c r="H10" s="314" t="s">
        <v>194</v>
      </c>
      <c r="I10" s="308" t="s">
        <v>278</v>
      </c>
      <c r="J10" s="9"/>
      <c r="K10" s="198"/>
      <c r="L10" s="198"/>
    </row>
    <row r="11" spans="3:75" s="11" customFormat="1" ht="30" customHeight="1" x14ac:dyDescent="0.25">
      <c r="C11" s="264" t="s">
        <v>60</v>
      </c>
      <c r="D11" s="349">
        <f>'[2]National In.'!AZ14</f>
        <v>3.3894930520240729</v>
      </c>
      <c r="E11" s="261">
        <f>'[2]National In.'!AY14</f>
        <v>2.1548824113249321</v>
      </c>
      <c r="F11" s="261">
        <f>'[2]National In.'!BI14</f>
        <v>1.1963788403582365</v>
      </c>
      <c r="G11" s="370"/>
      <c r="H11" s="314" t="s">
        <v>324</v>
      </c>
      <c r="I11" s="308" t="s">
        <v>279</v>
      </c>
      <c r="J11" s="319"/>
      <c r="K11" s="8"/>
      <c r="L11" s="8"/>
    </row>
    <row r="12" spans="3:75" s="11" customFormat="1" ht="30" customHeight="1" x14ac:dyDescent="0.25">
      <c r="C12" s="264" t="s">
        <v>61</v>
      </c>
      <c r="D12" s="349">
        <f>'[2]National In.'!AZ15</f>
        <v>6.4864958075368184</v>
      </c>
      <c r="E12" s="261">
        <f>'[2]National In.'!AY15</f>
        <v>5.2655011381019801</v>
      </c>
      <c r="F12" s="261">
        <f>'[2]National In.'!BI15</f>
        <v>-6.1438511413026369</v>
      </c>
      <c r="G12" s="64"/>
      <c r="H12" s="314" t="s">
        <v>195</v>
      </c>
      <c r="I12" s="308" t="s">
        <v>280</v>
      </c>
      <c r="J12" s="320"/>
      <c r="K12" s="8"/>
      <c r="L12" s="8"/>
    </row>
    <row r="13" spans="3:75" s="11" customFormat="1" ht="30" customHeight="1" x14ac:dyDescent="0.25">
      <c r="C13" s="264" t="s">
        <v>137</v>
      </c>
      <c r="D13" s="349">
        <f>'[2]National In.'!AZ16</f>
        <v>7.3947807267400689</v>
      </c>
      <c r="E13" s="261">
        <f>'[2]National In.'!AY16</f>
        <v>6.9732499007880921</v>
      </c>
      <c r="F13" s="261">
        <f>'[2]National In.'!BI16</f>
        <v>3.0796351447468506</v>
      </c>
      <c r="G13" s="64"/>
      <c r="H13" s="136" t="s">
        <v>318</v>
      </c>
      <c r="I13" s="308" t="s">
        <v>281</v>
      </c>
      <c r="J13" s="320"/>
      <c r="K13" s="8"/>
      <c r="L13" s="8"/>
    </row>
    <row r="14" spans="3:75" s="11" customFormat="1" ht="30" customHeight="1" x14ac:dyDescent="0.25">
      <c r="C14" s="264" t="s">
        <v>138</v>
      </c>
      <c r="D14" s="349">
        <f>'[2]National In.'!AZ17</f>
        <v>20.698777697209202</v>
      </c>
      <c r="E14" s="261">
        <f>'[2]National In.'!AY17</f>
        <v>10.69003389692671</v>
      </c>
      <c r="F14" s="261">
        <f>'[2]National In.'!BI17</f>
        <v>-10.883115006354505</v>
      </c>
      <c r="G14" s="64"/>
      <c r="H14" s="314" t="s">
        <v>319</v>
      </c>
      <c r="I14" s="308" t="s">
        <v>282</v>
      </c>
      <c r="J14" s="320"/>
      <c r="K14" s="8"/>
      <c r="L14" s="8"/>
    </row>
    <row r="15" spans="3:75" s="11" customFormat="1" ht="30" customHeight="1" x14ac:dyDescent="0.3">
      <c r="C15" s="264" t="s">
        <v>62</v>
      </c>
      <c r="D15" s="349">
        <f>'[2]National In.'!AZ18</f>
        <v>-0.22844307394440655</v>
      </c>
      <c r="E15" s="261">
        <f>'[2]National In.'!AY18</f>
        <v>23.373443218803946</v>
      </c>
      <c r="F15" s="261">
        <f>'[2]National In.'!BI18</f>
        <v>2.7385872996917193</v>
      </c>
      <c r="G15" s="64"/>
      <c r="H15" s="314" t="s">
        <v>196</v>
      </c>
      <c r="I15" s="308" t="s">
        <v>283</v>
      </c>
      <c r="J15" s="320"/>
      <c r="K15" s="137"/>
      <c r="L15" s="137"/>
      <c r="M15" s="137"/>
      <c r="N15" s="137"/>
      <c r="O15" s="137"/>
      <c r="P15" s="137"/>
    </row>
    <row r="16" spans="3:75" s="11" customFormat="1" ht="30" customHeight="1" x14ac:dyDescent="0.3">
      <c r="C16" s="264" t="s">
        <v>63</v>
      </c>
      <c r="D16" s="349">
        <f>'[2]National In.'!AZ19</f>
        <v>-8.9428988666963463</v>
      </c>
      <c r="E16" s="261">
        <f>'[2]National In.'!AY19</f>
        <v>30.797162212929365</v>
      </c>
      <c r="F16" s="261">
        <f>'[2]National In.'!BI19</f>
        <v>2.91473332983474</v>
      </c>
      <c r="G16" s="64"/>
      <c r="H16" s="314" t="s">
        <v>320</v>
      </c>
      <c r="I16" s="308" t="s">
        <v>284</v>
      </c>
      <c r="J16" s="320"/>
      <c r="K16" s="137"/>
      <c r="L16" s="137"/>
      <c r="M16" s="137"/>
      <c r="N16" s="137"/>
      <c r="O16" s="137"/>
      <c r="P16" s="137"/>
    </row>
    <row r="17" spans="3:75" s="11" customFormat="1" ht="30" customHeight="1" x14ac:dyDescent="0.3">
      <c r="C17" s="264" t="s">
        <v>64</v>
      </c>
      <c r="D17" s="349">
        <f>'[2]National In.'!AZ20</f>
        <v>2.1647939364860314</v>
      </c>
      <c r="E17" s="261">
        <f>'[2]National In.'!AY20</f>
        <v>4.1243838298197666</v>
      </c>
      <c r="F17" s="261">
        <f>'[2]National In.'!BI20</f>
        <v>4.8593455500636429</v>
      </c>
      <c r="G17" s="64"/>
      <c r="H17" s="314" t="s">
        <v>239</v>
      </c>
      <c r="I17" s="308" t="s">
        <v>285</v>
      </c>
      <c r="J17" s="320"/>
      <c r="K17" s="137"/>
      <c r="L17" s="137"/>
      <c r="M17" s="137"/>
      <c r="N17" s="137"/>
      <c r="O17" s="137"/>
      <c r="P17" s="137"/>
    </row>
    <row r="18" spans="3:75" s="11" customFormat="1" ht="30" customHeight="1" x14ac:dyDescent="0.25">
      <c r="C18" s="265" t="s">
        <v>248</v>
      </c>
      <c r="D18" s="201">
        <f>'[2]National In.'!AZ22</f>
        <v>2.9001935147362046</v>
      </c>
      <c r="E18" s="157">
        <f>'[2]National In.'!AY22</f>
        <v>3.5037093925349261</v>
      </c>
      <c r="F18" s="157">
        <f>'[2]National In.'!BI22</f>
        <v>-0.32585310600136141</v>
      </c>
      <c r="G18" s="415" t="s">
        <v>298</v>
      </c>
      <c r="H18" s="402"/>
      <c r="I18" s="10"/>
      <c r="J18" s="320"/>
      <c r="K18" s="8"/>
      <c r="L18" s="8"/>
    </row>
    <row r="19" spans="3:75" s="11" customFormat="1" ht="30" customHeight="1" x14ac:dyDescent="0.25">
      <c r="C19" s="266" t="s">
        <v>139</v>
      </c>
      <c r="D19" s="349">
        <f>'[2]National In.'!AZ23</f>
        <v>5.8583168432990718</v>
      </c>
      <c r="E19" s="261">
        <f>'[2]National In.'!AY23</f>
        <v>10.132705054210888</v>
      </c>
      <c r="F19" s="261">
        <f>'[2]National In.'!BI23</f>
        <v>18.01963913644915</v>
      </c>
      <c r="G19" s="370"/>
      <c r="H19" s="314" t="s">
        <v>321</v>
      </c>
      <c r="I19" s="309" t="s">
        <v>286</v>
      </c>
      <c r="J19" s="320"/>
      <c r="K19" s="8"/>
      <c r="L19" s="8"/>
    </row>
    <row r="20" spans="3:75" s="11" customFormat="1" ht="30" customHeight="1" x14ac:dyDescent="0.25">
      <c r="C20" s="267" t="s">
        <v>66</v>
      </c>
      <c r="D20" s="349">
        <f>'[2]National In.'!AZ24</f>
        <v>3.1610936823178948</v>
      </c>
      <c r="E20" s="261">
        <f>'[2]National In.'!AY24</f>
        <v>5.915605583080441</v>
      </c>
      <c r="F20" s="261">
        <f>'[2]National In.'!BI24</f>
        <v>5.9497067011439864</v>
      </c>
      <c r="G20" s="64"/>
      <c r="H20" s="315" t="s">
        <v>240</v>
      </c>
      <c r="I20" s="309" t="s">
        <v>287</v>
      </c>
      <c r="J20" s="189"/>
      <c r="K20" s="8"/>
      <c r="L20" s="8"/>
    </row>
    <row r="21" spans="3:75" s="131" customFormat="1" ht="30" customHeight="1" x14ac:dyDescent="0.25">
      <c r="C21" s="266" t="s">
        <v>140</v>
      </c>
      <c r="D21" s="349">
        <f>'[2]National In.'!AZ25</f>
        <v>3.9397762822743543</v>
      </c>
      <c r="E21" s="261">
        <f>'[2]National In.'!AY25</f>
        <v>3.4129460568174563</v>
      </c>
      <c r="F21" s="261">
        <f>'[2]National In.'!BI25</f>
        <v>-6.1455898743890902</v>
      </c>
      <c r="G21" s="64"/>
      <c r="H21" s="316" t="s">
        <v>241</v>
      </c>
      <c r="I21" s="309" t="s">
        <v>288</v>
      </c>
      <c r="J21" s="324"/>
      <c r="K21" s="198"/>
      <c r="L21" s="198"/>
    </row>
    <row r="22" spans="3:75" s="11" customFormat="1" ht="30" customHeight="1" x14ac:dyDescent="0.25">
      <c r="C22" s="266" t="s">
        <v>141</v>
      </c>
      <c r="D22" s="349">
        <f>'[2]National In.'!AZ26</f>
        <v>2.7165687307227238</v>
      </c>
      <c r="E22" s="261">
        <f>'[2]National In.'!AY26</f>
        <v>4.251266098761719</v>
      </c>
      <c r="F22" s="261">
        <f>'[2]National In.'!BI26</f>
        <v>4.4909518934547643</v>
      </c>
      <c r="G22" s="64"/>
      <c r="H22" s="316" t="s">
        <v>322</v>
      </c>
      <c r="I22" s="309" t="s">
        <v>289</v>
      </c>
      <c r="J22" s="321"/>
      <c r="K22" s="8"/>
      <c r="L22" s="8"/>
    </row>
    <row r="23" spans="3:75" s="11" customFormat="1" ht="30" customHeight="1" x14ac:dyDescent="0.25">
      <c r="C23" s="266" t="s">
        <v>75</v>
      </c>
      <c r="D23" s="349">
        <f>'[2]National In.'!AZ27</f>
        <v>1.4031660247234123</v>
      </c>
      <c r="E23" s="261">
        <f>'[2]National In.'!AY27</f>
        <v>3.2759095345952671</v>
      </c>
      <c r="F23" s="261">
        <f>'[2]National In.'!BI27</f>
        <v>7.6921232794918915</v>
      </c>
      <c r="G23" s="64"/>
      <c r="H23" s="316" t="s">
        <v>242</v>
      </c>
      <c r="I23" s="310" t="s">
        <v>290</v>
      </c>
      <c r="J23" s="321"/>
      <c r="K23" s="8"/>
      <c r="L23" s="8"/>
    </row>
    <row r="24" spans="3:75" s="11" customFormat="1" ht="30" customHeight="1" x14ac:dyDescent="0.25">
      <c r="C24" s="266" t="s">
        <v>76</v>
      </c>
      <c r="D24" s="349">
        <f>'[2]National In.'!AZ28</f>
        <v>4.4479320334519512</v>
      </c>
      <c r="E24" s="261">
        <f>'[2]National In.'!AY28</f>
        <v>-9.8827291942593654E-2</v>
      </c>
      <c r="F24" s="261">
        <f>'[2]National In.'!BI28</f>
        <v>-5.4639006095300253</v>
      </c>
      <c r="G24" s="64"/>
      <c r="H24" s="316" t="s">
        <v>243</v>
      </c>
      <c r="I24" s="310" t="s">
        <v>291</v>
      </c>
      <c r="J24" s="321"/>
      <c r="K24" s="8"/>
      <c r="L24" s="8"/>
    </row>
    <row r="25" spans="3:75" s="11" customFormat="1" ht="30" customHeight="1" x14ac:dyDescent="0.25">
      <c r="C25" s="267" t="s">
        <v>77</v>
      </c>
      <c r="D25" s="349">
        <f>'[2]National In.'!AZ29</f>
        <v>-2.6725527861193643</v>
      </c>
      <c r="E25" s="261">
        <f>'[2]National In.'!AY29</f>
        <v>-0.95040458027932928</v>
      </c>
      <c r="F25" s="261">
        <f>'[2]National In.'!BI29</f>
        <v>-2.0776269390850755</v>
      </c>
      <c r="G25" s="64"/>
      <c r="H25" s="317" t="s">
        <v>323</v>
      </c>
      <c r="I25" s="310" t="s">
        <v>292</v>
      </c>
      <c r="J25" s="321"/>
      <c r="K25" s="8"/>
      <c r="L25" s="8"/>
    </row>
    <row r="26" spans="3:75" s="11" customFormat="1" ht="30" customHeight="1" x14ac:dyDescent="0.25">
      <c r="C26" s="268" t="s">
        <v>143</v>
      </c>
      <c r="D26" s="349">
        <f>'[2]National In.'!AZ30</f>
        <v>-3.6988493198919836</v>
      </c>
      <c r="E26" s="261">
        <f>'[2]National In.'!AY30</f>
        <v>0.26953062769983216</v>
      </c>
      <c r="F26" s="261">
        <f>'[2]National In.'!BI30</f>
        <v>-3.9138791141822282</v>
      </c>
      <c r="G26" s="64"/>
      <c r="H26" s="318" t="s">
        <v>197</v>
      </c>
      <c r="I26" s="310" t="s">
        <v>293</v>
      </c>
      <c r="J26" s="322"/>
      <c r="K26" s="8"/>
      <c r="L26" s="8"/>
    </row>
    <row r="27" spans="3:75" s="11" customFormat="1" ht="30" customHeight="1" x14ac:dyDescent="0.25">
      <c r="C27" s="269" t="s">
        <v>78</v>
      </c>
      <c r="D27" s="349">
        <f>'[2]National In.'!AZ31</f>
        <v>2.6168503816432542</v>
      </c>
      <c r="E27" s="261">
        <f>'[2]National In.'!AY31</f>
        <v>17.179216700239543</v>
      </c>
      <c r="F27" s="261">
        <f>'[2]National In.'!BI31</f>
        <v>4.6076505647318911</v>
      </c>
      <c r="G27" s="64"/>
      <c r="H27" s="316" t="s">
        <v>325</v>
      </c>
      <c r="I27" s="309">
        <v>10</v>
      </c>
      <c r="J27" s="322"/>
      <c r="K27" s="8"/>
      <c r="L27" s="8"/>
    </row>
    <row r="28" spans="3:75" s="11" customFormat="1" ht="30" customHeight="1" x14ac:dyDescent="0.25">
      <c r="C28" s="268" t="s">
        <v>144</v>
      </c>
      <c r="D28" s="349">
        <f>'[2]National In.'!AZ32</f>
        <v>0.6332290071110469</v>
      </c>
      <c r="E28" s="261">
        <f>'[2]National In.'!AY32</f>
        <v>1.6175722344416332</v>
      </c>
      <c r="F28" s="261">
        <f>'[2]National In.'!BI32</f>
        <v>0.6238709659733388</v>
      </c>
      <c r="G28" s="64"/>
      <c r="H28" s="317" t="s">
        <v>198</v>
      </c>
      <c r="I28" s="310">
        <v>11</v>
      </c>
      <c r="J28" s="322"/>
      <c r="K28" s="8"/>
      <c r="L28" s="8"/>
    </row>
    <row r="29" spans="3:75" s="11" customFormat="1" ht="30" customHeight="1" x14ac:dyDescent="0.25">
      <c r="C29" s="266" t="s">
        <v>145</v>
      </c>
      <c r="D29" s="349">
        <f>'[2]National In.'!AZ33</f>
        <v>4.1969256202428529</v>
      </c>
      <c r="E29" s="261">
        <f>'[2]National In.'!AY33</f>
        <v>6.7017067541491171</v>
      </c>
      <c r="F29" s="261">
        <f>'[2]National In.'!BI33</f>
        <v>8.5692450858778635</v>
      </c>
      <c r="G29" s="64"/>
      <c r="H29" s="316" t="s">
        <v>245</v>
      </c>
      <c r="I29" s="310">
        <v>12</v>
      </c>
      <c r="J29" s="322"/>
      <c r="K29" s="8"/>
      <c r="L29" s="8"/>
    </row>
    <row r="30" spans="3:75" s="11" customFormat="1" ht="22.5" customHeight="1" x14ac:dyDescent="0.25">
      <c r="C30" s="351" t="s">
        <v>312</v>
      </c>
      <c r="D30" s="350">
        <v>1.54</v>
      </c>
      <c r="E30" s="70">
        <v>5.72</v>
      </c>
      <c r="F30" s="70">
        <v>11.21</v>
      </c>
      <c r="G30" s="386"/>
      <c r="H30" s="391" t="s">
        <v>337</v>
      </c>
      <c r="I30" s="385"/>
      <c r="J30" s="322"/>
      <c r="K30" s="8"/>
      <c r="L30" s="8"/>
    </row>
    <row r="31" spans="3:75" ht="14.25" customHeight="1" x14ac:dyDescent="0.25">
      <c r="C31" s="1"/>
      <c r="D31" s="150"/>
      <c r="E31" s="150"/>
      <c r="F31" s="150"/>
      <c r="G31" s="150"/>
      <c r="H31" s="405"/>
      <c r="I31" s="405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55"/>
      <c r="BU31" s="117"/>
      <c r="BV31" s="117"/>
      <c r="BW31" s="127"/>
    </row>
    <row r="32" spans="3:75" ht="10.5" customHeight="1" x14ac:dyDescent="0.25">
      <c r="C32" s="126"/>
      <c r="D32" s="150"/>
      <c r="F32" s="150"/>
      <c r="G32" s="150"/>
      <c r="H32" s="404"/>
      <c r="I32" s="404"/>
      <c r="J32" s="322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26"/>
      <c r="BU32" s="118"/>
      <c r="BV32" s="118"/>
      <c r="BW32" s="3"/>
    </row>
    <row r="33" spans="3:75" ht="21" hidden="1" customHeight="1" x14ac:dyDescent="0.25">
      <c r="C33" s="118"/>
      <c r="D33" s="151"/>
      <c r="E33" s="151"/>
      <c r="F33" s="151"/>
      <c r="G33" s="151"/>
      <c r="H33" s="151"/>
      <c r="I33" s="151"/>
      <c r="J33" s="322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2"/>
      <c r="AC33" s="152"/>
      <c r="AD33" s="153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3"/>
      <c r="AR33" s="153"/>
      <c r="AS33" s="154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07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18" t="s">
        <v>104</v>
      </c>
      <c r="BU33" s="118" t="s">
        <v>119</v>
      </c>
      <c r="BV33" s="3"/>
      <c r="BW33" s="3"/>
    </row>
    <row r="34" spans="3:75" ht="15.75" x14ac:dyDescent="0.25">
      <c r="C34" s="156"/>
      <c r="D34" s="1"/>
      <c r="E34" s="1"/>
      <c r="F34" s="1"/>
      <c r="G34" s="1"/>
      <c r="H34" s="71"/>
      <c r="I34" s="1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"/>
      <c r="BU34" s="355"/>
      <c r="BV34" s="3"/>
      <c r="BW34" s="3"/>
    </row>
    <row r="35" spans="3:75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1"/>
      <c r="BU35" s="11"/>
    </row>
    <row r="36" spans="3:75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1"/>
      <c r="BU36" s="12"/>
    </row>
    <row r="37" spans="3:75" x14ac:dyDescent="0.2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1"/>
      <c r="BU37" s="12"/>
    </row>
    <row r="38" spans="3:75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1"/>
      <c r="BU38" s="12"/>
    </row>
    <row r="39" spans="3:75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1"/>
      <c r="BU39" s="12"/>
    </row>
    <row r="40" spans="3:75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1"/>
      <c r="BU40" s="12"/>
    </row>
    <row r="41" spans="3:75" x14ac:dyDescent="0.2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1"/>
      <c r="BU41" s="12"/>
    </row>
    <row r="42" spans="3:75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1"/>
      <c r="BU42" s="12"/>
    </row>
    <row r="43" spans="3:75" x14ac:dyDescent="0.2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1"/>
      <c r="BU43" s="12"/>
    </row>
    <row r="44" spans="3:75" x14ac:dyDescent="0.2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1"/>
      <c r="BU44" s="12"/>
    </row>
    <row r="45" spans="3:75" x14ac:dyDescent="0.2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1"/>
      <c r="BU45" s="12"/>
    </row>
    <row r="46" spans="3:75" x14ac:dyDescent="0.2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1"/>
      <c r="BU46" s="12"/>
    </row>
    <row r="47" spans="3:75" x14ac:dyDescent="0.2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1"/>
      <c r="BU47" s="12"/>
    </row>
    <row r="48" spans="3:75" x14ac:dyDescent="0.2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1"/>
      <c r="BU48" s="12"/>
    </row>
    <row r="49" spans="3:73" x14ac:dyDescent="0.2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1"/>
      <c r="BU49" s="12"/>
    </row>
    <row r="50" spans="3:73" x14ac:dyDescent="0.2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1"/>
      <c r="BU50" s="12"/>
    </row>
    <row r="51" spans="3:73" x14ac:dyDescent="0.2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1"/>
      <c r="BU51" s="12"/>
    </row>
    <row r="52" spans="3:73" x14ac:dyDescent="0.2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1"/>
      <c r="BU52" s="12"/>
    </row>
    <row r="53" spans="3:73" x14ac:dyDescent="0.2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1"/>
      <c r="BU53" s="12"/>
    </row>
    <row r="54" spans="3:73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1"/>
      <c r="BU54" s="12"/>
    </row>
    <row r="55" spans="3:73" x14ac:dyDescent="0.2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1"/>
      <c r="BU55" s="12"/>
    </row>
    <row r="56" spans="3:73" x14ac:dyDescent="0.2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1"/>
      <c r="BU56" s="12"/>
    </row>
    <row r="57" spans="3:73" x14ac:dyDescent="0.2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1"/>
      <c r="BU57" s="12"/>
    </row>
    <row r="58" spans="3:73" x14ac:dyDescent="0.2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1"/>
      <c r="BU58" s="12"/>
    </row>
    <row r="59" spans="3:73" x14ac:dyDescent="0.2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1"/>
      <c r="BU59" s="12"/>
    </row>
    <row r="60" spans="3:73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1"/>
      <c r="BU60" s="12"/>
    </row>
    <row r="61" spans="3:73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1"/>
      <c r="BU61" s="12"/>
    </row>
    <row r="62" spans="3:73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1"/>
      <c r="BU62" s="12"/>
    </row>
    <row r="63" spans="3:73" x14ac:dyDescent="0.2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1"/>
      <c r="BU63" s="12"/>
    </row>
    <row r="64" spans="3:73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1"/>
      <c r="BU64" s="12"/>
    </row>
    <row r="65" spans="3:73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1"/>
      <c r="BU65" s="12"/>
    </row>
    <row r="66" spans="3:73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1"/>
      <c r="BU66" s="12"/>
    </row>
    <row r="67" spans="3:73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1"/>
      <c r="BU67" s="12"/>
    </row>
    <row r="68" spans="3:73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1"/>
      <c r="BU68" s="12"/>
    </row>
    <row r="69" spans="3:73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1"/>
      <c r="BU69" s="12"/>
    </row>
    <row r="70" spans="3:73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1"/>
      <c r="BU70" s="12"/>
    </row>
    <row r="71" spans="3:73" x14ac:dyDescent="0.2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1"/>
      <c r="BU71" s="12"/>
    </row>
    <row r="72" spans="3:73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1"/>
      <c r="BU72" s="12"/>
    </row>
    <row r="73" spans="3:73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1"/>
      <c r="BU73" s="12"/>
    </row>
    <row r="74" spans="3:73" x14ac:dyDescent="0.2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1"/>
      <c r="BU74" s="12"/>
    </row>
    <row r="75" spans="3:73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1"/>
      <c r="BU75" s="12"/>
    </row>
    <row r="76" spans="3:73" x14ac:dyDescent="0.2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1"/>
      <c r="BU76" s="12"/>
    </row>
    <row r="77" spans="3:73" x14ac:dyDescent="0.2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1"/>
      <c r="BU77" s="12"/>
    </row>
    <row r="78" spans="3:73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1"/>
      <c r="BU78" s="12"/>
    </row>
    <row r="79" spans="3:73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1"/>
      <c r="BU79" s="12"/>
    </row>
    <row r="80" spans="3:73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1"/>
      <c r="BU80" s="12"/>
    </row>
    <row r="81" spans="3:73" x14ac:dyDescent="0.2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1"/>
      <c r="BU81" s="12"/>
    </row>
    <row r="82" spans="3:73" x14ac:dyDescent="0.2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1"/>
      <c r="BU82" s="12"/>
    </row>
    <row r="83" spans="3:73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1"/>
      <c r="BU83" s="12"/>
    </row>
    <row r="84" spans="3:73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1"/>
      <c r="BU84" s="12"/>
    </row>
    <row r="85" spans="3:73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1"/>
      <c r="BU85" s="12"/>
    </row>
    <row r="86" spans="3:73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1"/>
      <c r="BU86" s="12"/>
    </row>
    <row r="87" spans="3:73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1"/>
      <c r="BU87" s="12"/>
    </row>
    <row r="88" spans="3:73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1"/>
      <c r="BU88" s="12"/>
    </row>
    <row r="89" spans="3:73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1"/>
      <c r="BU89" s="12"/>
    </row>
    <row r="90" spans="3:73" x14ac:dyDescent="0.2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1"/>
      <c r="BU90" s="12"/>
    </row>
    <row r="91" spans="3:73" x14ac:dyDescent="0.2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1"/>
      <c r="BU91" s="12"/>
    </row>
    <row r="92" spans="3:73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1"/>
      <c r="BU92" s="12"/>
    </row>
    <row r="93" spans="3:73" x14ac:dyDescent="0.2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1"/>
      <c r="BU93" s="12"/>
    </row>
    <row r="94" spans="3:73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1"/>
      <c r="BU94" s="12"/>
    </row>
    <row r="95" spans="3:73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1"/>
      <c r="BU95" s="12"/>
    </row>
    <row r="96" spans="3:73" x14ac:dyDescent="0.2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1"/>
      <c r="BU96" s="12"/>
    </row>
    <row r="97" spans="3:73" x14ac:dyDescent="0.2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1"/>
      <c r="BU97" s="12"/>
    </row>
    <row r="98" spans="3:73" x14ac:dyDescent="0.2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1"/>
      <c r="BU98" s="12"/>
    </row>
    <row r="99" spans="3:73" x14ac:dyDescent="0.2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1"/>
      <c r="BU99" s="12"/>
    </row>
    <row r="100" spans="3:73" x14ac:dyDescent="0.2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1"/>
      <c r="BU100" s="12"/>
    </row>
    <row r="101" spans="3:73" x14ac:dyDescent="0.2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1"/>
      <c r="BU101" s="12"/>
    </row>
    <row r="102" spans="3:73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1"/>
      <c r="BU102" s="12"/>
    </row>
    <row r="103" spans="3:73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1"/>
      <c r="BU103" s="12"/>
    </row>
    <row r="104" spans="3:73" x14ac:dyDescent="0.2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1"/>
      <c r="BU104" s="12"/>
    </row>
    <row r="105" spans="3:73" x14ac:dyDescent="0.2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1"/>
      <c r="BU105" s="12"/>
    </row>
    <row r="106" spans="3:73" x14ac:dyDescent="0.2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1"/>
      <c r="BU106" s="12"/>
    </row>
    <row r="107" spans="3:73" x14ac:dyDescent="0.2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1"/>
      <c r="BU107" s="12"/>
    </row>
    <row r="108" spans="3:73" x14ac:dyDescent="0.2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1"/>
      <c r="BU108" s="12"/>
    </row>
    <row r="109" spans="3:73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1"/>
      <c r="BU109" s="12"/>
    </row>
    <row r="110" spans="3:73" x14ac:dyDescent="0.2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1"/>
      <c r="BU110" s="12"/>
    </row>
    <row r="111" spans="3:73" x14ac:dyDescent="0.2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1"/>
      <c r="BU111" s="12"/>
    </row>
    <row r="112" spans="3:73" x14ac:dyDescent="0.2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1"/>
      <c r="BU112" s="12"/>
    </row>
    <row r="113" spans="3:73" x14ac:dyDescent="0.2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1"/>
      <c r="BU113" s="12"/>
    </row>
    <row r="114" spans="3:73" x14ac:dyDescent="0.2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1"/>
      <c r="BU114" s="12"/>
    </row>
    <row r="115" spans="3:73" x14ac:dyDescent="0.2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1"/>
      <c r="BU115" s="12"/>
    </row>
    <row r="116" spans="3:73" x14ac:dyDescent="0.2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1"/>
      <c r="BU116" s="12"/>
    </row>
    <row r="117" spans="3:73" x14ac:dyDescent="0.2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1"/>
      <c r="BU117" s="12"/>
    </row>
    <row r="118" spans="3:73" x14ac:dyDescent="0.2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1"/>
      <c r="BU118" s="12"/>
    </row>
    <row r="119" spans="3:73" x14ac:dyDescent="0.2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1"/>
      <c r="BU119" s="12"/>
    </row>
    <row r="120" spans="3:73" x14ac:dyDescent="0.2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1"/>
      <c r="BU120" s="12"/>
    </row>
    <row r="121" spans="3:73" x14ac:dyDescent="0.2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1"/>
      <c r="BU121" s="12"/>
    </row>
    <row r="122" spans="3:73" x14ac:dyDescent="0.2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1"/>
      <c r="BU122" s="12"/>
    </row>
    <row r="123" spans="3:73" x14ac:dyDescent="0.2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1"/>
      <c r="BU123" s="12"/>
    </row>
    <row r="124" spans="3:73" x14ac:dyDescent="0.2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1"/>
      <c r="BU124" s="12"/>
    </row>
    <row r="125" spans="3:73" x14ac:dyDescent="0.2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1"/>
      <c r="BU125" s="12"/>
    </row>
    <row r="126" spans="3:73" x14ac:dyDescent="0.2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1"/>
      <c r="BU126" s="12"/>
    </row>
  </sheetData>
  <mergeCells count="11">
    <mergeCell ref="J5:J8"/>
    <mergeCell ref="G8:H8"/>
    <mergeCell ref="G18:H18"/>
    <mergeCell ref="H31:I31"/>
    <mergeCell ref="H32:I32"/>
    <mergeCell ref="I5:I6"/>
    <mergeCell ref="C1:H1"/>
    <mergeCell ref="C2:H2"/>
    <mergeCell ref="C3:H3"/>
    <mergeCell ref="C5:C6"/>
    <mergeCell ref="G5:H6"/>
  </mergeCells>
  <pageMargins left="0.31496062992126" right="0.73622047199999996" top="0.59055118110236204" bottom="0.78740157480314998" header="0.59055118110236204" footer="0.70866141732283505"/>
  <pageSetup paperSize="9" scale="85" orientation="portrait" r:id="rId1"/>
  <headerFooter alignWithMargins="0">
    <oddFooter xml:space="preserve">&amp;L&amp;"Times New Roman,Regular"Afghanistan Statistical Yearbook 2017-18&amp;R&amp;"Times New Roman,Regular"      سالنامۀ احصائوی افغانستان 1396               د افغانستان احصائیوی کلنی 1396&amp;"Arial,Regular"   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1"/>
  </sheetPr>
  <dimension ref="B1:AH39"/>
  <sheetViews>
    <sheetView zoomScale="85" zoomScaleNormal="85" workbookViewId="0">
      <selection activeCell="L7" sqref="L7:L29"/>
    </sheetView>
  </sheetViews>
  <sheetFormatPr defaultRowHeight="12.75" x14ac:dyDescent="0.2"/>
  <cols>
    <col min="2" max="2" width="26.42578125" style="33" customWidth="1"/>
    <col min="3" max="12" width="10.85546875" style="20" customWidth="1"/>
    <col min="13" max="13" width="5.5703125" customWidth="1"/>
    <col min="14" max="14" width="24.7109375" customWidth="1"/>
    <col min="15" max="15" width="8.28515625" customWidth="1"/>
    <col min="16" max="20" width="10.140625" customWidth="1"/>
    <col min="21" max="21" width="20.85546875" style="33" customWidth="1"/>
    <col min="22" max="22" width="21.85546875" customWidth="1"/>
  </cols>
  <sheetData>
    <row r="1" spans="2:23" ht="22.5" customHeight="1" x14ac:dyDescent="0.3">
      <c r="B1" s="412" t="s">
        <v>344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148"/>
      <c r="P1" s="148"/>
      <c r="Q1" s="148"/>
      <c r="R1" s="148"/>
      <c r="S1" s="148"/>
      <c r="T1" s="148"/>
      <c r="U1" s="148"/>
      <c r="V1" s="148"/>
    </row>
    <row r="2" spans="2:23" ht="24.95" customHeight="1" x14ac:dyDescent="0.3">
      <c r="B2" s="412" t="s">
        <v>345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148"/>
      <c r="P2" s="148"/>
      <c r="Q2" s="148"/>
      <c r="R2" s="148"/>
      <c r="S2" s="148"/>
      <c r="T2" s="148"/>
      <c r="U2" s="148"/>
      <c r="V2" s="148"/>
    </row>
    <row r="3" spans="2:23" ht="24.95" customHeight="1" x14ac:dyDescent="0.3">
      <c r="B3" s="423" t="s">
        <v>346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149"/>
      <c r="P3" s="149"/>
      <c r="Q3" s="149"/>
      <c r="R3" s="149"/>
      <c r="S3" s="149"/>
      <c r="T3" s="149"/>
      <c r="U3" s="149"/>
      <c r="V3" s="149"/>
    </row>
    <row r="4" spans="2:23" ht="18.75" customHeight="1" x14ac:dyDescent="0.25">
      <c r="B4" s="21" t="s">
        <v>121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89"/>
      <c r="N4" s="21" t="s">
        <v>200</v>
      </c>
      <c r="O4" s="11"/>
      <c r="P4" s="11"/>
      <c r="Q4" s="11"/>
      <c r="R4" s="11"/>
      <c r="S4" s="11"/>
      <c r="T4" s="11"/>
      <c r="U4" s="21"/>
      <c r="V4" s="89"/>
    </row>
    <row r="5" spans="2:23" s="11" customFormat="1" ht="25.5" customHeight="1" x14ac:dyDescent="0.2">
      <c r="B5" s="424" t="s">
        <v>92</v>
      </c>
      <c r="C5" s="290" t="s">
        <v>49</v>
      </c>
      <c r="D5" s="290" t="s">
        <v>211</v>
      </c>
      <c r="E5" s="296" t="s">
        <v>213</v>
      </c>
      <c r="F5" s="290" t="s">
        <v>132</v>
      </c>
      <c r="G5" s="296" t="s">
        <v>217</v>
      </c>
      <c r="H5" s="296" t="s">
        <v>220</v>
      </c>
      <c r="I5" s="296" t="s">
        <v>212</v>
      </c>
      <c r="J5" s="290" t="s">
        <v>214</v>
      </c>
      <c r="K5" s="290" t="s">
        <v>45</v>
      </c>
      <c r="L5" s="292" t="s">
        <v>44</v>
      </c>
      <c r="M5" s="419" t="s">
        <v>93</v>
      </c>
      <c r="N5" s="420"/>
      <c r="O5" s="394" t="s">
        <v>294</v>
      </c>
      <c r="P5" s="92"/>
      <c r="Q5" s="92"/>
    </row>
    <row r="6" spans="2:23" s="11" customFormat="1" ht="25.5" customHeight="1" x14ac:dyDescent="0.2">
      <c r="B6" s="425"/>
      <c r="C6" s="291" t="s">
        <v>53</v>
      </c>
      <c r="D6" s="291" t="s">
        <v>227</v>
      </c>
      <c r="E6" s="298" t="s">
        <v>229</v>
      </c>
      <c r="F6" s="291" t="s">
        <v>134</v>
      </c>
      <c r="G6" s="298" t="s">
        <v>233</v>
      </c>
      <c r="H6" s="298" t="s">
        <v>221</v>
      </c>
      <c r="I6" s="298" t="s">
        <v>228</v>
      </c>
      <c r="J6" s="291" t="s">
        <v>230</v>
      </c>
      <c r="K6" s="291" t="s">
        <v>51</v>
      </c>
      <c r="L6" s="293" t="s">
        <v>82</v>
      </c>
      <c r="M6" s="421"/>
      <c r="N6" s="422"/>
      <c r="O6" s="416"/>
      <c r="P6" s="92"/>
      <c r="Q6" s="92"/>
    </row>
    <row r="7" spans="2:23" s="11" customFormat="1" ht="17.25" customHeight="1" x14ac:dyDescent="0.25">
      <c r="B7" s="129" t="s">
        <v>55</v>
      </c>
      <c r="C7" s="302">
        <f>[3]kho!AU9</f>
        <v>6.8905746662399903</v>
      </c>
      <c r="D7" s="299">
        <f>[3]Paktya!AU9</f>
        <v>5.3624020339028355</v>
      </c>
      <c r="E7" s="299">
        <f>[3]Ghazni!AU9</f>
        <v>4.6053964544400916</v>
      </c>
      <c r="F7" s="299">
        <f>[3]Bam!AU9</f>
        <v>4.0410861794043518</v>
      </c>
      <c r="G7" s="299">
        <f>[3]Baghlan!AU9</f>
        <v>1.7174194286689426</v>
      </c>
      <c r="H7" s="299">
        <f>[3]J.Abad!AU9</f>
        <v>4.5981843203833028</v>
      </c>
      <c r="I7" s="299">
        <f>[3]Parwan!AU9</f>
        <v>3.4050910210013496</v>
      </c>
      <c r="J7" s="299">
        <f>[3]Kapisa!AU9</f>
        <v>3.1726157418185519</v>
      </c>
      <c r="K7" s="299">
        <f>[3]Kabul.In!AT9</f>
        <v>4.5608132619360919</v>
      </c>
      <c r="L7" s="338">
        <f>'[3]National In.'!AU9</f>
        <v>4.3815603138864789</v>
      </c>
      <c r="M7" s="260"/>
      <c r="N7" s="130" t="s">
        <v>238</v>
      </c>
      <c r="O7" s="311"/>
      <c r="P7" s="212"/>
      <c r="Q7" s="212"/>
    </row>
    <row r="8" spans="2:23" s="11" customFormat="1" ht="32.25" customHeight="1" x14ac:dyDescent="0.25">
      <c r="B8" s="271" t="s">
        <v>247</v>
      </c>
      <c r="C8" s="352">
        <f>[3]kho!AU11</f>
        <v>8.0652395237297512</v>
      </c>
      <c r="D8" s="353">
        <f>[3]Paktya!AU11</f>
        <v>5.6371729983210717</v>
      </c>
      <c r="E8" s="353">
        <f>[3]Ghazni!AU11</f>
        <v>8.4535103231171647</v>
      </c>
      <c r="F8" s="353">
        <f>[3]Bam!AU11</f>
        <v>4.259888035368764</v>
      </c>
      <c r="G8" s="353">
        <f>[3]Baghlan!AU11</f>
        <v>2.905976864620996</v>
      </c>
      <c r="H8" s="353">
        <f>[3]J.Abad!AU11</f>
        <v>5.2450194791174187</v>
      </c>
      <c r="I8" s="353">
        <f>[3]Parwan!AU11</f>
        <v>4.2306302959020492</v>
      </c>
      <c r="J8" s="353">
        <f>[3]Kapisa!AU11</f>
        <v>4.8165263042418083</v>
      </c>
      <c r="K8" s="353">
        <f>[3]Kabul.In!AT11</f>
        <v>7.3805073497664742</v>
      </c>
      <c r="L8" s="339">
        <f>'[3]National In.'!AU11</f>
        <v>5.9667653438974622</v>
      </c>
      <c r="M8" s="426" t="s">
        <v>299</v>
      </c>
      <c r="N8" s="427"/>
      <c r="O8" s="307" t="s">
        <v>276</v>
      </c>
      <c r="P8" s="300"/>
      <c r="Q8" s="212"/>
    </row>
    <row r="9" spans="2:23" s="11" customFormat="1" ht="18" customHeight="1" x14ac:dyDescent="0.25">
      <c r="B9" s="134" t="s">
        <v>135</v>
      </c>
      <c r="C9" s="340">
        <f>[3]kho!AU12</f>
        <v>3.2025888184102014</v>
      </c>
      <c r="D9" s="341">
        <f>[3]Paktya!AU12</f>
        <v>1.7161619878560463</v>
      </c>
      <c r="E9" s="341">
        <f>[3]Ghazni!AU12</f>
        <v>9.600567419775663</v>
      </c>
      <c r="F9" s="341">
        <f>[3]Bam!AU12</f>
        <v>2.7090206678787254</v>
      </c>
      <c r="G9" s="341">
        <f>[3]Baghlan!AU12</f>
        <v>-1.5320352620100786</v>
      </c>
      <c r="H9" s="341">
        <f>[3]J.Abad!AU12</f>
        <v>-0.14221140397498999</v>
      </c>
      <c r="I9" s="341">
        <f>[3]Parwan!AU12</f>
        <v>3.0174037795548836</v>
      </c>
      <c r="J9" s="341">
        <f>[3]Kapisa!AU12</f>
        <v>-0.53501947292674545</v>
      </c>
      <c r="K9" s="341">
        <f>[3]Kabul.In!AT12</f>
        <v>3.0412826378001689</v>
      </c>
      <c r="L9" s="342">
        <f>'[3]National In.'!AU12</f>
        <v>3.116335727701669</v>
      </c>
      <c r="M9" s="9"/>
      <c r="N9" s="218" t="s">
        <v>317</v>
      </c>
      <c r="O9" s="308" t="s">
        <v>277</v>
      </c>
      <c r="P9" s="136"/>
      <c r="Q9" s="212"/>
    </row>
    <row r="10" spans="2:23" s="131" customFormat="1" ht="18" customHeight="1" x14ac:dyDescent="0.25">
      <c r="B10" s="134" t="s">
        <v>59</v>
      </c>
      <c r="C10" s="340">
        <f>[3]kho!AU13</f>
        <v>6.4241306318511437</v>
      </c>
      <c r="D10" s="341">
        <f>[3]Paktya!AU13</f>
        <v>4.9318365389891428</v>
      </c>
      <c r="E10" s="341">
        <f>[3]Ghazni!AU13</f>
        <v>9.7063388964970585</v>
      </c>
      <c r="F10" s="341">
        <f>[3]Bam!AU13</f>
        <v>8.5149096708862828</v>
      </c>
      <c r="G10" s="341">
        <f>[3]Baghlan!AU13</f>
        <v>7.8413916694510588</v>
      </c>
      <c r="H10" s="341">
        <f>[3]J.Abad!AU13</f>
        <v>0.4327227860999594</v>
      </c>
      <c r="I10" s="341">
        <f>[3]Parwan!AU13</f>
        <v>9.6299028670933104</v>
      </c>
      <c r="J10" s="341">
        <f>[3]Kapisa!AU13</f>
        <v>1.7381588545915871</v>
      </c>
      <c r="K10" s="341">
        <f>[3]Kabul.In!AT13</f>
        <v>8.954542916742426</v>
      </c>
      <c r="L10" s="342">
        <f>'[3]National In.'!AU13</f>
        <v>6.4410514050171619</v>
      </c>
      <c r="M10" s="3"/>
      <c r="N10" s="218" t="s">
        <v>194</v>
      </c>
      <c r="O10" s="308" t="s">
        <v>278</v>
      </c>
      <c r="P10" s="136"/>
      <c r="Q10" s="212"/>
    </row>
    <row r="11" spans="2:23" s="11" customFormat="1" ht="18" customHeight="1" x14ac:dyDescent="0.25">
      <c r="B11" s="134" t="s">
        <v>60</v>
      </c>
      <c r="C11" s="340">
        <f>[3]kho!AU14</f>
        <v>11.574245409265371</v>
      </c>
      <c r="D11" s="341">
        <f>[3]Paktya!AU14</f>
        <v>5.0474832329832964</v>
      </c>
      <c r="E11" s="341">
        <f>[3]Ghazni!AU14</f>
        <v>-1.3163761135349783</v>
      </c>
      <c r="F11" s="341">
        <f>[3]Bam!AU14</f>
        <v>-1.520422555295875</v>
      </c>
      <c r="G11" s="341">
        <f>[3]Baghlan!AU14</f>
        <v>1.4721121073210774</v>
      </c>
      <c r="H11" s="341">
        <f>[3]J.Abad!AU14</f>
        <v>0.37558570589930618</v>
      </c>
      <c r="I11" s="341">
        <f>[3]Parwan!AU14</f>
        <v>17.543615803547709</v>
      </c>
      <c r="J11" s="341">
        <f>[3]Kapisa!AU14</f>
        <v>-1.9441727351990457</v>
      </c>
      <c r="K11" s="341">
        <f>[3]Kabul.In!AT14</f>
        <v>1.0531684524226925</v>
      </c>
      <c r="L11" s="342">
        <f>'[3]National In.'!AU14</f>
        <v>3.3894930520240729</v>
      </c>
      <c r="M11" s="9"/>
      <c r="N11" s="218" t="s">
        <v>324</v>
      </c>
      <c r="O11" s="308" t="s">
        <v>279</v>
      </c>
      <c r="P11" s="136"/>
      <c r="Q11" s="212"/>
    </row>
    <row r="12" spans="2:23" s="11" customFormat="1" ht="18" customHeight="1" x14ac:dyDescent="0.25">
      <c r="B12" s="134" t="s">
        <v>61</v>
      </c>
      <c r="C12" s="340">
        <f>[3]kho!AU15</f>
        <v>5.5316513320236016</v>
      </c>
      <c r="D12" s="341">
        <f>[3]Paktya!AU15</f>
        <v>3.5081373055840137</v>
      </c>
      <c r="E12" s="341">
        <f>[3]Ghazni!AU15</f>
        <v>17.742885959663734</v>
      </c>
      <c r="F12" s="341">
        <f>[3]Bam!AU15</f>
        <v>1.7340742757310013</v>
      </c>
      <c r="G12" s="341">
        <f>[3]Baghlan!AU15</f>
        <v>4.0877461447563768E-2</v>
      </c>
      <c r="H12" s="341">
        <f>[3]J.Abad!AU15</f>
        <v>11.826760447230056</v>
      </c>
      <c r="I12" s="341">
        <f>[3]Parwan!AU15</f>
        <v>4.0564225091831441</v>
      </c>
      <c r="J12" s="341">
        <f>[3]Kapisa!AU15</f>
        <v>11.653179866015883</v>
      </c>
      <c r="K12" s="341">
        <f>[3]Kabul.In!AT15</f>
        <v>6.6827037704659142</v>
      </c>
      <c r="L12" s="342">
        <f>'[3]National In.'!AU15</f>
        <v>6.4864958075368184</v>
      </c>
      <c r="M12" s="3"/>
      <c r="N12" s="218" t="s">
        <v>195</v>
      </c>
      <c r="O12" s="308" t="s">
        <v>280</v>
      </c>
      <c r="P12" s="136"/>
      <c r="Q12" s="212"/>
    </row>
    <row r="13" spans="2:23" s="11" customFormat="1" ht="18" customHeight="1" x14ac:dyDescent="0.25">
      <c r="B13" s="134" t="s">
        <v>137</v>
      </c>
      <c r="C13" s="340">
        <f>[3]kho!AU16</f>
        <v>9.157910105130739</v>
      </c>
      <c r="D13" s="341">
        <f>[3]Paktya!AU16</f>
        <v>8.4401753493615885</v>
      </c>
      <c r="E13" s="341">
        <f>[3]Ghazni!AU16</f>
        <v>-0.47735523122089951</v>
      </c>
      <c r="F13" s="341">
        <f>[3]Bam!AU16</f>
        <v>-1.1084871674718944</v>
      </c>
      <c r="G13" s="341">
        <f>[3]Baghlan!AU16</f>
        <v>3.0027681795368855</v>
      </c>
      <c r="H13" s="341">
        <f>[3]J.Abad!AU16</f>
        <v>9.8222700516876316</v>
      </c>
      <c r="I13" s="341">
        <f>[3]Parwan!AU16</f>
        <v>0.14306738713361078</v>
      </c>
      <c r="J13" s="341">
        <f>[3]Kapisa!AU16</f>
        <v>15.693242472525437</v>
      </c>
      <c r="K13" s="341">
        <f>[3]Kabul.In!AT16</f>
        <v>11.926152532094614</v>
      </c>
      <c r="L13" s="342">
        <f>'[3]National In.'!AU16</f>
        <v>7.3947807267400689</v>
      </c>
      <c r="M13" s="3"/>
      <c r="N13" s="218" t="s">
        <v>318</v>
      </c>
      <c r="O13" s="308" t="s">
        <v>281</v>
      </c>
      <c r="P13" s="300"/>
      <c r="Q13" s="212"/>
    </row>
    <row r="14" spans="2:23" s="11" customFormat="1" ht="18" customHeight="1" x14ac:dyDescent="0.25">
      <c r="B14" s="134" t="s">
        <v>138</v>
      </c>
      <c r="C14" s="340">
        <f>[3]kho!AU17</f>
        <v>29.729038855965406</v>
      </c>
      <c r="D14" s="341">
        <f>[3]Paktya!AU17</f>
        <v>16.781895206118591</v>
      </c>
      <c r="E14" s="341">
        <f>[3]Ghazni!AU17</f>
        <v>15.920371651944421</v>
      </c>
      <c r="F14" s="341">
        <f>[3]Bam!AU17</f>
        <v>12.929741815088081</v>
      </c>
      <c r="G14" s="341">
        <f>[3]Baghlan!AU17</f>
        <v>15.824732412355003</v>
      </c>
      <c r="H14" s="341">
        <f>[3]J.Abad!AU17</f>
        <v>27.790956963037459</v>
      </c>
      <c r="I14" s="341">
        <f>[3]Parwan!AU17</f>
        <v>18.995676866212264</v>
      </c>
      <c r="J14" s="341">
        <f>[3]Kapisa!AU17</f>
        <v>19.017311852524688</v>
      </c>
      <c r="K14" s="341">
        <f>[3]Kabul.In!AT17</f>
        <v>23.628787985642809</v>
      </c>
      <c r="L14" s="342">
        <f>'[3]National In.'!AU17</f>
        <v>20.698777697209202</v>
      </c>
      <c r="M14" s="3"/>
      <c r="N14" s="218" t="s">
        <v>319</v>
      </c>
      <c r="O14" s="308" t="s">
        <v>282</v>
      </c>
      <c r="P14" s="327"/>
      <c r="Q14" s="212"/>
    </row>
    <row r="15" spans="2:23" s="11" customFormat="1" ht="18" customHeight="1" x14ac:dyDescent="0.3">
      <c r="B15" s="134" t="s">
        <v>62</v>
      </c>
      <c r="C15" s="340">
        <f>[3]kho!AU18</f>
        <v>-10.244224955308368</v>
      </c>
      <c r="D15" s="341">
        <f>[3]Paktya!AU18</f>
        <v>-0.7283315303379001</v>
      </c>
      <c r="E15" s="341">
        <f>[3]Ghazni!AU18</f>
        <v>4.9967002382694803</v>
      </c>
      <c r="F15" s="341">
        <f>[3]Bam!AU18</f>
        <v>-1.0163389867123063</v>
      </c>
      <c r="G15" s="341">
        <f>[3]Baghlan!AU18</f>
        <v>-5.4276421903992738</v>
      </c>
      <c r="H15" s="341">
        <f>[3]J.Abad!AU18</f>
        <v>-16.958412479602949</v>
      </c>
      <c r="I15" s="341">
        <f>[3]Parwan!AU18</f>
        <v>-2.4362609615267927</v>
      </c>
      <c r="J15" s="341">
        <f>[3]Kapisa!AU18</f>
        <v>-1.9167213680416295</v>
      </c>
      <c r="K15" s="341">
        <f>[3]Kabul.In!AT18</f>
        <v>4.9331674439345052</v>
      </c>
      <c r="L15" s="342">
        <f>'[3]National In.'!AU18</f>
        <v>-0.22844307394440655</v>
      </c>
      <c r="M15" s="3"/>
      <c r="N15" s="218" t="s">
        <v>196</v>
      </c>
      <c r="O15" s="308" t="s">
        <v>283</v>
      </c>
      <c r="P15" s="300"/>
      <c r="Q15" s="212"/>
      <c r="R15" s="137"/>
      <c r="S15" s="137"/>
      <c r="T15" s="137"/>
      <c r="U15" s="137"/>
      <c r="V15" s="137"/>
      <c r="W15" s="137"/>
    </row>
    <row r="16" spans="2:23" s="11" customFormat="1" ht="18" customHeight="1" x14ac:dyDescent="0.3">
      <c r="B16" s="134" t="s">
        <v>63</v>
      </c>
      <c r="C16" s="340">
        <f>[3]kho!AU19</f>
        <v>4.9988174655114292</v>
      </c>
      <c r="D16" s="341">
        <f>[3]Paktya!AU19</f>
        <v>15.295843437406775</v>
      </c>
      <c r="E16" s="341">
        <f>[3]Ghazni!AU19</f>
        <v>7.3901237374771389</v>
      </c>
      <c r="F16" s="341">
        <f>[3]Bam!AU19</f>
        <v>0.71556243949197906</v>
      </c>
      <c r="G16" s="341">
        <f>[3]Baghlan!AU19</f>
        <v>-4.7116840829459434</v>
      </c>
      <c r="H16" s="341">
        <f>[3]J.Abad!AU19</f>
        <v>-12.93403243515584</v>
      </c>
      <c r="I16" s="341">
        <f>[3]Parwan!AU19</f>
        <v>-15.685912343022901</v>
      </c>
      <c r="J16" s="341">
        <f>[3]Kapisa!AU19</f>
        <v>-11.410767410381585</v>
      </c>
      <c r="K16" s="341">
        <f>[3]Kabul.In!AT19</f>
        <v>-12.154265446111435</v>
      </c>
      <c r="L16" s="342">
        <f>'[3]National In.'!AU19</f>
        <v>-8.9428988666963463</v>
      </c>
      <c r="M16" s="3"/>
      <c r="N16" s="218" t="s">
        <v>320</v>
      </c>
      <c r="O16" s="308" t="s">
        <v>284</v>
      </c>
      <c r="P16" s="300"/>
      <c r="Q16" s="212"/>
      <c r="R16" s="137"/>
      <c r="S16" s="137"/>
      <c r="T16" s="137"/>
      <c r="U16" s="137"/>
      <c r="V16" s="137"/>
      <c r="W16" s="137"/>
    </row>
    <row r="17" spans="2:34" s="11" customFormat="1" ht="18" customHeight="1" x14ac:dyDescent="0.3">
      <c r="B17" s="134" t="s">
        <v>64</v>
      </c>
      <c r="C17" s="340">
        <f>[3]kho!AU20</f>
        <v>1.4958892710659422</v>
      </c>
      <c r="D17" s="341">
        <f>[3]Paktya!AU20</f>
        <v>3.9803901091603588</v>
      </c>
      <c r="E17" s="341">
        <f>[3]Ghazni!AU20</f>
        <v>5.9045870780142451</v>
      </c>
      <c r="F17" s="341">
        <f>[3]Bam!AU20</f>
        <v>6.4142347764252428</v>
      </c>
      <c r="G17" s="341">
        <f>[3]Baghlan!AU20</f>
        <v>11.068452756591608</v>
      </c>
      <c r="H17" s="341">
        <f>[3]J.Abad!AU20</f>
        <v>3.2725039083558949</v>
      </c>
      <c r="I17" s="341">
        <f>[3]Parwan!AU20</f>
        <v>-3.5903190597651236</v>
      </c>
      <c r="J17" s="341">
        <f>[3]Kapisa!AU20</f>
        <v>8.9036195120254078</v>
      </c>
      <c r="K17" s="341">
        <f>[3]Kabul.In!AT20</f>
        <v>-0.31611084612536144</v>
      </c>
      <c r="L17" s="342">
        <f>'[3]National In.'!AU20</f>
        <v>2.1647939364860314</v>
      </c>
      <c r="M17" s="3"/>
      <c r="N17" s="218" t="s">
        <v>239</v>
      </c>
      <c r="O17" s="308" t="s">
        <v>285</v>
      </c>
      <c r="P17" s="300"/>
      <c r="Q17" s="212"/>
      <c r="R17" s="137"/>
      <c r="S17" s="137"/>
      <c r="T17" s="137"/>
      <c r="U17" s="137"/>
      <c r="V17" s="137"/>
      <c r="W17" s="137"/>
    </row>
    <row r="18" spans="2:34" s="11" customFormat="1" ht="32.25" customHeight="1" x14ac:dyDescent="0.25">
      <c r="B18" s="259" t="s">
        <v>248</v>
      </c>
      <c r="C18" s="352">
        <f>[3]kho!AU22</f>
        <v>5.2976217036265094</v>
      </c>
      <c r="D18" s="353">
        <f>[3]Paktya!AU22</f>
        <v>5.1245104628027116</v>
      </c>
      <c r="E18" s="353">
        <f>[3]Ghazni!AU22</f>
        <v>1.8033187183234656</v>
      </c>
      <c r="F18" s="353">
        <f>[3]Bam!AU22</f>
        <v>3.8467974055851784</v>
      </c>
      <c r="G18" s="353">
        <f>[3]Baghlan!AU22</f>
        <v>-9.1146794853891322E-4</v>
      </c>
      <c r="H18" s="353">
        <f>[3]J.Abad!AU22</f>
        <v>3.7478564388630398</v>
      </c>
      <c r="I18" s="353">
        <f>[3]Parwan!AU22</f>
        <v>2.6552157057992298</v>
      </c>
      <c r="J18" s="353">
        <f>[3]Kapisa!AU22</f>
        <v>0.77257972040574163</v>
      </c>
      <c r="K18" s="353">
        <f>[3]Kabul.In!AT22</f>
        <v>2.8175837703128925</v>
      </c>
      <c r="L18" s="339">
        <f>'[3]National In.'!AU22</f>
        <v>2.9001935147362046</v>
      </c>
      <c r="M18" s="417" t="s">
        <v>298</v>
      </c>
      <c r="N18" s="418"/>
      <c r="O18" s="10"/>
      <c r="P18" s="328"/>
      <c r="Q18" s="212"/>
    </row>
    <row r="19" spans="2:34" s="11" customFormat="1" ht="18" customHeight="1" x14ac:dyDescent="0.25">
      <c r="B19" s="138" t="s">
        <v>139</v>
      </c>
      <c r="C19" s="340">
        <f>[3]kho!AU23</f>
        <v>0.18273471704735034</v>
      </c>
      <c r="D19" s="341">
        <f>[3]Paktya!AU23</f>
        <v>-5.5779303906278166E-2</v>
      </c>
      <c r="E19" s="341">
        <f>[3]Ghazni!AU23</f>
        <v>3.635892754856429</v>
      </c>
      <c r="F19" s="341">
        <f>[3]Bam!AU23</f>
        <v>3.874739471604749</v>
      </c>
      <c r="G19" s="341">
        <f>[3]Baghlan!AU23</f>
        <v>2.0895374272133616</v>
      </c>
      <c r="H19" s="341">
        <f>[3]J.Abad!AU23</f>
        <v>2.1563356640706743</v>
      </c>
      <c r="I19" s="341">
        <f>[3]Parwan!AU23</f>
        <v>13.868543028287128</v>
      </c>
      <c r="J19" s="341">
        <f>[3]Kapisa!AU23</f>
        <v>4.4144752009361854</v>
      </c>
      <c r="K19" s="341">
        <f>[3]Kabul.In!AT23</f>
        <v>9.1693296134575331</v>
      </c>
      <c r="L19" s="342">
        <f>'[3]National In.'!AU23</f>
        <v>5.8583168432990718</v>
      </c>
      <c r="M19" s="32"/>
      <c r="N19" s="218" t="s">
        <v>321</v>
      </c>
      <c r="O19" s="309" t="s">
        <v>286</v>
      </c>
      <c r="P19" s="300"/>
      <c r="Q19" s="212"/>
    </row>
    <row r="20" spans="2:34" s="11" customFormat="1" ht="18" customHeight="1" x14ac:dyDescent="0.25">
      <c r="B20" s="140" t="s">
        <v>66</v>
      </c>
      <c r="C20" s="340">
        <f>[3]kho!AU24</f>
        <v>6.4369140800881297</v>
      </c>
      <c r="D20" s="341">
        <f>[3]Paktya!AU24</f>
        <v>1.554295638417158</v>
      </c>
      <c r="E20" s="341">
        <f>[3]Ghazni!AU24</f>
        <v>4.5375318661327935</v>
      </c>
      <c r="F20" s="341">
        <f>[3]Bam!AU24</f>
        <v>5.9656878438175465</v>
      </c>
      <c r="G20" s="341">
        <f>[3]Baghlan!AU24</f>
        <v>-3.3337924474925229</v>
      </c>
      <c r="H20" s="341">
        <f>[3]J.Abad!AU24</f>
        <v>-1.2893258942395125</v>
      </c>
      <c r="I20" s="341">
        <f>[3]Parwan!AU24</f>
        <v>0.23925447260908506</v>
      </c>
      <c r="J20" s="341">
        <f>[3]Kapisa!AU24</f>
        <v>4.5916479192271931</v>
      </c>
      <c r="K20" s="341">
        <f>[3]Kabul.In!AT24</f>
        <v>2.661112035045754</v>
      </c>
      <c r="L20" s="342">
        <f>'[3]National In.'!AU24</f>
        <v>3.1610936823178948</v>
      </c>
      <c r="M20" s="3"/>
      <c r="N20" s="219" t="s">
        <v>240</v>
      </c>
      <c r="O20" s="309" t="s">
        <v>287</v>
      </c>
      <c r="P20" s="329"/>
      <c r="Q20" s="212"/>
    </row>
    <row r="21" spans="2:34" s="131" customFormat="1" ht="18" customHeight="1" x14ac:dyDescent="0.25">
      <c r="B21" s="138" t="s">
        <v>140</v>
      </c>
      <c r="C21" s="340">
        <f>[3]kho!AU25</f>
        <v>4.6674427967231313</v>
      </c>
      <c r="D21" s="341">
        <f>[3]Paktya!AU25</f>
        <v>6.8375823688573867</v>
      </c>
      <c r="E21" s="341">
        <f>[3]Ghazni!AU25</f>
        <v>-0.56342225872234586</v>
      </c>
      <c r="F21" s="341">
        <f>[3]Bam!AU25</f>
        <v>2.2857719210739758</v>
      </c>
      <c r="G21" s="341">
        <f>[3]Baghlan!AU25</f>
        <v>-2.7336827186246304</v>
      </c>
      <c r="H21" s="341">
        <f>[3]J.Abad!AU25</f>
        <v>5.0234498551152473</v>
      </c>
      <c r="I21" s="341">
        <f>[3]Parwan!AU25</f>
        <v>1.4899118947887979</v>
      </c>
      <c r="J21" s="341">
        <f>[3]Kapisa!AU25</f>
        <v>-0.43459177309129737</v>
      </c>
      <c r="K21" s="341">
        <f>[3]Kabul.In!AT25</f>
        <v>4.7213821401716594</v>
      </c>
      <c r="L21" s="342">
        <f>'[3]National In.'!AU25</f>
        <v>3.9397762822743543</v>
      </c>
      <c r="M21" s="3"/>
      <c r="N21" s="220" t="s">
        <v>241</v>
      </c>
      <c r="O21" s="309" t="s">
        <v>288</v>
      </c>
      <c r="P21" s="92"/>
      <c r="Q21" s="212"/>
    </row>
    <row r="22" spans="2:34" s="11" customFormat="1" ht="18" customHeight="1" x14ac:dyDescent="0.25">
      <c r="B22" s="138" t="s">
        <v>141</v>
      </c>
      <c r="C22" s="340">
        <f>[3]kho!AU26</f>
        <v>2.7698963037848801</v>
      </c>
      <c r="D22" s="341">
        <f>[3]Paktya!AU26</f>
        <v>2.3218135874055079</v>
      </c>
      <c r="E22" s="341">
        <f>[3]Ghazni!AU26</f>
        <v>-0.96936367120750155</v>
      </c>
      <c r="F22" s="341">
        <f>[3]Bam!AU26</f>
        <v>5.7694488869411753</v>
      </c>
      <c r="G22" s="341">
        <f>[3]Baghlan!AU26</f>
        <v>2.6834386149621636</v>
      </c>
      <c r="H22" s="341">
        <f>[3]J.Abad!AU26</f>
        <v>4.8553687585195515</v>
      </c>
      <c r="I22" s="341">
        <f>[3]Parwan!AU26</f>
        <v>1.1212811553986679</v>
      </c>
      <c r="J22" s="341">
        <f>[3]Kapisa!AU26</f>
        <v>0.68565844751555804</v>
      </c>
      <c r="K22" s="341">
        <f>[3]Kabul.In!AT26</f>
        <v>2.7752293217337076</v>
      </c>
      <c r="L22" s="342">
        <f>'[3]National In.'!AU26</f>
        <v>2.7165687307227238</v>
      </c>
      <c r="M22" s="3"/>
      <c r="N22" s="220" t="s">
        <v>322</v>
      </c>
      <c r="O22" s="309" t="s">
        <v>289</v>
      </c>
      <c r="P22" s="92"/>
      <c r="Q22" s="212"/>
    </row>
    <row r="23" spans="2:34" s="11" customFormat="1" ht="18" customHeight="1" x14ac:dyDescent="0.25">
      <c r="B23" s="138" t="s">
        <v>75</v>
      </c>
      <c r="C23" s="340">
        <f>[3]kho!AU27</f>
        <v>18.686891148042562</v>
      </c>
      <c r="D23" s="341">
        <f>[3]Paktya!AU27</f>
        <v>9.7762071701928299</v>
      </c>
      <c r="E23" s="341">
        <f>[3]Ghazni!AU27</f>
        <v>1.0641453648802646</v>
      </c>
      <c r="F23" s="341">
        <f>[3]Bam!AU27</f>
        <v>2.1948199267854074</v>
      </c>
      <c r="G23" s="341">
        <f>[3]Baghlan!AU27</f>
        <v>1.26029629067681</v>
      </c>
      <c r="H23" s="341">
        <f>[3]J.Abad!AU27</f>
        <v>5.1543872858802908</v>
      </c>
      <c r="I23" s="341">
        <f>[3]Parwan!AU27</f>
        <v>12.870608612932454</v>
      </c>
      <c r="J23" s="341">
        <f>[3]Kapisa!AU27</f>
        <v>-1.3487103946805079</v>
      </c>
      <c r="K23" s="341">
        <f>[3]Kabul.In!AT27</f>
        <v>-0.35779837240373924</v>
      </c>
      <c r="L23" s="342">
        <f>'[3]National In.'!AU27</f>
        <v>1.4031660247234123</v>
      </c>
      <c r="M23" s="3"/>
      <c r="N23" s="220" t="s">
        <v>242</v>
      </c>
      <c r="O23" s="310" t="s">
        <v>290</v>
      </c>
      <c r="P23" s="92"/>
      <c r="Q23" s="212"/>
    </row>
    <row r="24" spans="2:34" s="11" customFormat="1" ht="18" customHeight="1" x14ac:dyDescent="0.25">
      <c r="B24" s="138" t="s">
        <v>76</v>
      </c>
      <c r="C24" s="340">
        <f>[3]kho!AU28</f>
        <v>-2.9182782811860486</v>
      </c>
      <c r="D24" s="341">
        <f>[3]Paktya!AU28</f>
        <v>3.4573710854873152</v>
      </c>
      <c r="E24" s="341">
        <f>[3]Ghazni!AU28</f>
        <v>9.9119663127860349</v>
      </c>
      <c r="F24" s="341">
        <f>[3]Bam!AU28</f>
        <v>1.495073125885682</v>
      </c>
      <c r="G24" s="341">
        <f>[3]Baghlan!AU28</f>
        <v>5.3142834900829605</v>
      </c>
      <c r="H24" s="341">
        <f>[3]J.Abad!AU28</f>
        <v>-0.71968651569281894</v>
      </c>
      <c r="I24" s="341">
        <f>[3]Parwan!AU28</f>
        <v>1.9492892198436973</v>
      </c>
      <c r="J24" s="341">
        <f>[3]Kapisa!AU28</f>
        <v>7.7235758183104686</v>
      </c>
      <c r="K24" s="341">
        <f>[3]Kabul.In!AT28</f>
        <v>3.2844940464565209</v>
      </c>
      <c r="L24" s="342">
        <f>'[3]National In.'!AU28</f>
        <v>4.4479320334519512</v>
      </c>
      <c r="M24" s="3"/>
      <c r="N24" s="220" t="s">
        <v>243</v>
      </c>
      <c r="O24" s="310" t="s">
        <v>291</v>
      </c>
      <c r="P24" s="92"/>
      <c r="Q24" s="212"/>
    </row>
    <row r="25" spans="2:34" s="11" customFormat="1" ht="18" customHeight="1" x14ac:dyDescent="0.25">
      <c r="B25" s="140" t="s">
        <v>77</v>
      </c>
      <c r="C25" s="340">
        <f>[3]kho!AU29</f>
        <v>-2.1315100583165547</v>
      </c>
      <c r="D25" s="341">
        <f>[3]Paktya!AU29</f>
        <v>-2.7596072827629881</v>
      </c>
      <c r="E25" s="341">
        <f>[3]Ghazni!AU29</f>
        <v>0.83994917387288925</v>
      </c>
      <c r="F25" s="341">
        <f>[3]Bam!AU29</f>
        <v>-3.3845534905342478</v>
      </c>
      <c r="G25" s="341">
        <f>[3]Baghlan!AU29</f>
        <v>-3.0562800216160646E-2</v>
      </c>
      <c r="H25" s="341">
        <f>[3]J.Abad!AU29</f>
        <v>-0.63843118766149232</v>
      </c>
      <c r="I25" s="341">
        <f>[3]Parwan!AU29</f>
        <v>0</v>
      </c>
      <c r="J25" s="341">
        <f>[3]Kapisa!AU29</f>
        <v>1.6701865149573614</v>
      </c>
      <c r="K25" s="341">
        <f>[3]Kabul.In!AT29</f>
        <v>-3.9311412872203078</v>
      </c>
      <c r="L25" s="342">
        <f>'[3]National In.'!AU29</f>
        <v>-2.6725527861193643</v>
      </c>
      <c r="M25" s="3"/>
      <c r="N25" s="221" t="s">
        <v>323</v>
      </c>
      <c r="O25" s="310" t="s">
        <v>292</v>
      </c>
      <c r="P25" s="92"/>
      <c r="Q25" s="212"/>
    </row>
    <row r="26" spans="2:34" s="11" customFormat="1" ht="18" customHeight="1" x14ac:dyDescent="0.25">
      <c r="B26" s="145" t="s">
        <v>143</v>
      </c>
      <c r="C26" s="340">
        <f>[3]kho!AU30</f>
        <v>-3.0677695465103239</v>
      </c>
      <c r="D26" s="341">
        <f>[3]Paktya!AU30</f>
        <v>4.3172340438373924</v>
      </c>
      <c r="E26" s="341">
        <f>[3]Ghazni!AU30</f>
        <v>-3.3322339135525514</v>
      </c>
      <c r="F26" s="341">
        <f>[3]Bam!AU30</f>
        <v>1.429773586943095</v>
      </c>
      <c r="G26" s="341">
        <f>[3]Baghlan!AU30</f>
        <v>0.33508999871261214</v>
      </c>
      <c r="H26" s="341">
        <f>[3]J.Abad!AU30</f>
        <v>-1.6352868053213121</v>
      </c>
      <c r="I26" s="341">
        <f>[3]Parwan!AU30</f>
        <v>-0.40441947937385203</v>
      </c>
      <c r="J26" s="341">
        <f>[3]Kapisa!AU30</f>
        <v>1.2725756411509526</v>
      </c>
      <c r="K26" s="341">
        <f>[3]Kabul.In!AT30</f>
        <v>-6.2653416401812763</v>
      </c>
      <c r="L26" s="342">
        <f>'[3]National In.'!AU30</f>
        <v>-3.6988493198919836</v>
      </c>
      <c r="M26" s="3"/>
      <c r="N26" s="222" t="s">
        <v>197</v>
      </c>
      <c r="O26" s="310" t="s">
        <v>293</v>
      </c>
      <c r="P26" s="92"/>
      <c r="Q26" s="92"/>
    </row>
    <row r="27" spans="2:34" s="11" customFormat="1" ht="18" customHeight="1" x14ac:dyDescent="0.25">
      <c r="B27" s="143" t="s">
        <v>78</v>
      </c>
      <c r="C27" s="340">
        <f>[3]kho!AU31</f>
        <v>12.228853017320773</v>
      </c>
      <c r="D27" s="341">
        <f>[3]Paktya!AU31</f>
        <v>2.2618379035140856</v>
      </c>
      <c r="E27" s="341">
        <f>[3]Ghazni!AU31</f>
        <v>-2.5921904290782338</v>
      </c>
      <c r="F27" s="341">
        <f>[3]Bam!AU31</f>
        <v>10.126675702280163</v>
      </c>
      <c r="G27" s="341">
        <f>[3]Baghlan!AU31</f>
        <v>-0.33092946340739227</v>
      </c>
      <c r="H27" s="341">
        <f>[3]J.Abad!AU31</f>
        <v>0</v>
      </c>
      <c r="I27" s="341">
        <f>[3]Parwan!AU31</f>
        <v>2.9837689179809113</v>
      </c>
      <c r="J27" s="341">
        <f>[3]Kapisa!AU31</f>
        <v>0</v>
      </c>
      <c r="K27" s="341">
        <f>[3]Kabul.In!AT31</f>
        <v>3.7324419826523458</v>
      </c>
      <c r="L27" s="342">
        <f>'[3]National In.'!AU31</f>
        <v>2.6168503816432542</v>
      </c>
      <c r="M27" s="3"/>
      <c r="N27" s="220" t="s">
        <v>325</v>
      </c>
      <c r="O27" s="309">
        <v>10</v>
      </c>
      <c r="P27" s="92"/>
      <c r="Q27" s="92"/>
    </row>
    <row r="28" spans="2:34" s="11" customFormat="1" ht="18" customHeight="1" x14ac:dyDescent="0.25">
      <c r="B28" s="145" t="s">
        <v>144</v>
      </c>
      <c r="C28" s="340">
        <f>[3]kho!AU32</f>
        <v>1.872909698996672</v>
      </c>
      <c r="D28" s="341">
        <f>[3]Paktya!AU32</f>
        <v>-1.2745814393483212</v>
      </c>
      <c r="E28" s="341">
        <f>[3]Ghazni!AU32</f>
        <v>0.18417133024706267</v>
      </c>
      <c r="F28" s="341">
        <f>[3]Bam!AU32</f>
        <v>2.9940119760479389</v>
      </c>
      <c r="G28" s="341">
        <f>[3]Baghlan!AU32</f>
        <v>-0.18945995067645161</v>
      </c>
      <c r="H28" s="341">
        <f>[3]J.Abad!AU32</f>
        <v>1.5544041450777257</v>
      </c>
      <c r="I28" s="341">
        <f>[3]Parwan!AU32</f>
        <v>0</v>
      </c>
      <c r="J28" s="341">
        <f>[3]Kapisa!AU32</f>
        <v>0</v>
      </c>
      <c r="K28" s="341">
        <f>[3]Kabul.In!AT32</f>
        <v>-2.048777512965283</v>
      </c>
      <c r="L28" s="342">
        <f>'[3]National In.'!AU32</f>
        <v>0.6332290071110469</v>
      </c>
      <c r="M28" s="3"/>
      <c r="N28" s="221" t="s">
        <v>198</v>
      </c>
      <c r="O28" s="310">
        <v>11</v>
      </c>
      <c r="P28" s="92"/>
      <c r="Q28" s="92"/>
    </row>
    <row r="29" spans="2:34" s="11" customFormat="1" ht="18" customHeight="1" x14ac:dyDescent="0.25">
      <c r="B29" s="147" t="s">
        <v>145</v>
      </c>
      <c r="C29" s="343">
        <f>[3]kho!AU33</f>
        <v>0.84831101497861994</v>
      </c>
      <c r="D29" s="344">
        <f>[3]Paktya!AU33</f>
        <v>5.4503824455394145</v>
      </c>
      <c r="E29" s="344">
        <f>[3]Ghazni!AU33</f>
        <v>17.952642104810003</v>
      </c>
      <c r="F29" s="344">
        <f>[3]Bam!AU33</f>
        <v>15.543525004124682</v>
      </c>
      <c r="G29" s="344">
        <f>[3]Baghlan!AU33</f>
        <v>0.12726730867982372</v>
      </c>
      <c r="H29" s="344">
        <f>[3]J.Abad!AU33</f>
        <v>3.1800786783436674</v>
      </c>
      <c r="I29" s="344">
        <f>[3]Parwan!AU33</f>
        <v>4.9278683915947141</v>
      </c>
      <c r="J29" s="344">
        <f>[3]Kapisa!AU33</f>
        <v>-1.4660329324207799</v>
      </c>
      <c r="K29" s="344">
        <f>[3]Kabul.In!AT33</f>
        <v>4.5783436078290718</v>
      </c>
      <c r="L29" s="345">
        <f>'[3]National In.'!AU33</f>
        <v>4.1969256202428529</v>
      </c>
      <c r="M29" s="272"/>
      <c r="N29" s="223" t="s">
        <v>245</v>
      </c>
      <c r="O29" s="323">
        <v>12</v>
      </c>
      <c r="P29" s="328"/>
      <c r="Q29" s="212"/>
    </row>
    <row r="30" spans="2:34" s="11" customFormat="1" ht="15.75" customHeight="1" x14ac:dyDescent="0.2">
      <c r="P30" s="1"/>
      <c r="Q30" s="1"/>
      <c r="AC30" s="8"/>
      <c r="AD30" s="8"/>
      <c r="AE30" s="8"/>
      <c r="AF30" s="8"/>
      <c r="AG30" s="8"/>
      <c r="AH30" s="8"/>
    </row>
    <row r="31" spans="2:34" s="11" customFormat="1" ht="15.75" customHeight="1" x14ac:dyDescent="0.2">
      <c r="Q31" s="1"/>
    </row>
    <row r="32" spans="2:34" s="11" customFormat="1" ht="15.75" customHeight="1" x14ac:dyDescent="0.2"/>
    <row r="33" spans="2:21" s="11" customFormat="1" ht="15.75" customHeight="1" x14ac:dyDescent="0.2"/>
    <row r="34" spans="2:21" x14ac:dyDescent="0.2">
      <c r="B34" s="1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R34" s="11"/>
      <c r="S34" s="11"/>
      <c r="T34" s="11"/>
      <c r="U34" s="17"/>
    </row>
    <row r="35" spans="2:2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21" x14ac:dyDescent="0.2">
      <c r="N36" t="s">
        <v>43</v>
      </c>
    </row>
    <row r="38" spans="2:21" ht="15" x14ac:dyDescent="0.25">
      <c r="P38" s="11"/>
      <c r="Q38" s="1"/>
      <c r="U38" s="44"/>
    </row>
    <row r="39" spans="2:21" x14ac:dyDescent="0.2">
      <c r="P39" s="11"/>
      <c r="Q39" s="1"/>
    </row>
  </sheetData>
  <mergeCells count="8">
    <mergeCell ref="O5:O6"/>
    <mergeCell ref="M18:N18"/>
    <mergeCell ref="M5:N6"/>
    <mergeCell ref="B2:N2"/>
    <mergeCell ref="B1:N1"/>
    <mergeCell ref="B3:N3"/>
    <mergeCell ref="B5:B6"/>
    <mergeCell ref="M8:N8"/>
  </mergeCells>
  <phoneticPr fontId="14" type="noConversion"/>
  <pageMargins left="0.34685039400000001" right="0.15" top="0.35370078700000002" bottom="0.15" header="0.196850393700787" footer="0.39370078740157499"/>
  <pageSetup paperSize="9" scale="80" orientation="landscape" r:id="rId1"/>
  <headerFooter alignWithMargins="0">
    <oddFooter xml:space="preserve">&amp;L&amp;"Times New Roman,Regular"Afghanistan Statistical Yearbook 2017-18&amp;R&amp;"Times New Roman,Regular"            سالنامۀ احصائیوی افغانستان  1396             د افغانستان احصائیوی کلنی 1396    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AJ36"/>
  <sheetViews>
    <sheetView zoomScale="85" workbookViewId="0">
      <selection activeCell="D7" sqref="D7:N29"/>
    </sheetView>
  </sheetViews>
  <sheetFormatPr defaultRowHeight="12.75" x14ac:dyDescent="0.2"/>
  <cols>
    <col min="2" max="2" width="28.7109375" style="237" customWidth="1"/>
    <col min="3" max="3" width="10.28515625" style="20" hidden="1" customWidth="1"/>
    <col min="4" max="13" width="11" style="20" customWidth="1"/>
    <col min="14" max="14" width="11.85546875" style="20" customWidth="1"/>
    <col min="15" max="15" width="5.5703125" customWidth="1"/>
    <col min="16" max="16" width="26.5703125" customWidth="1"/>
    <col min="17" max="17" width="9" customWidth="1"/>
    <col min="18" max="22" width="10.140625" customWidth="1"/>
    <col min="23" max="23" width="20.85546875" style="237" customWidth="1"/>
    <col min="24" max="24" width="21.85546875" customWidth="1"/>
  </cols>
  <sheetData>
    <row r="1" spans="2:25" ht="22.5" customHeight="1" x14ac:dyDescent="0.3">
      <c r="B1" s="412" t="s">
        <v>349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148"/>
      <c r="R1" s="148"/>
      <c r="S1" s="148"/>
      <c r="T1" s="148"/>
      <c r="U1" s="148"/>
      <c r="V1" s="148"/>
      <c r="W1" s="148"/>
      <c r="X1" s="148"/>
    </row>
    <row r="2" spans="2:25" ht="24.95" customHeight="1" x14ac:dyDescent="0.3">
      <c r="B2" s="412" t="s">
        <v>348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148"/>
      <c r="R2" s="148"/>
      <c r="S2" s="148"/>
      <c r="T2" s="148"/>
      <c r="U2" s="148"/>
      <c r="V2" s="148"/>
      <c r="W2" s="148"/>
      <c r="X2" s="148"/>
    </row>
    <row r="3" spans="2:25" ht="24.95" customHeight="1" x14ac:dyDescent="0.3">
      <c r="B3" s="423" t="s">
        <v>347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149"/>
      <c r="R3" s="149"/>
      <c r="S3" s="149"/>
      <c r="T3" s="149"/>
      <c r="U3" s="149"/>
      <c r="V3" s="149"/>
      <c r="W3" s="149"/>
      <c r="X3" s="149"/>
    </row>
    <row r="4" spans="2:25" ht="18.75" customHeight="1" x14ac:dyDescent="0.25">
      <c r="B4" s="21" t="s">
        <v>121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9"/>
      <c r="P4" s="21" t="s">
        <v>200</v>
      </c>
      <c r="Q4" s="11"/>
      <c r="R4" s="11"/>
      <c r="S4" s="11"/>
      <c r="T4" s="11"/>
      <c r="U4" s="11"/>
      <c r="V4" s="11"/>
      <c r="W4" s="21" t="s">
        <v>120</v>
      </c>
      <c r="X4" s="89" t="s">
        <v>124</v>
      </c>
    </row>
    <row r="5" spans="2:25" s="11" customFormat="1" ht="26.25" customHeight="1" x14ac:dyDescent="0.2">
      <c r="B5" s="424" t="s">
        <v>92</v>
      </c>
      <c r="C5" s="226" t="s">
        <v>44</v>
      </c>
      <c r="D5" s="290" t="s">
        <v>46</v>
      </c>
      <c r="E5" s="296" t="s">
        <v>224</v>
      </c>
      <c r="F5" s="290" t="s">
        <v>219</v>
      </c>
      <c r="G5" s="297" t="s">
        <v>216</v>
      </c>
      <c r="H5" s="290" t="s">
        <v>50</v>
      </c>
      <c r="I5" s="290" t="s">
        <v>218</v>
      </c>
      <c r="J5" s="290" t="s">
        <v>215</v>
      </c>
      <c r="K5" s="296" t="s">
        <v>225</v>
      </c>
      <c r="L5" s="294" t="s">
        <v>133</v>
      </c>
      <c r="M5" s="290" t="s">
        <v>210</v>
      </c>
      <c r="N5" s="297" t="s">
        <v>223</v>
      </c>
      <c r="O5" s="428" t="s">
        <v>93</v>
      </c>
      <c r="P5" s="420"/>
      <c r="Q5" s="394" t="s">
        <v>294</v>
      </c>
    </row>
    <row r="6" spans="2:25" s="11" customFormat="1" ht="26.25" customHeight="1" x14ac:dyDescent="0.2">
      <c r="B6" s="425"/>
      <c r="C6" s="225" t="s">
        <v>82</v>
      </c>
      <c r="D6" s="291" t="s">
        <v>84</v>
      </c>
      <c r="E6" s="298" t="s">
        <v>222</v>
      </c>
      <c r="F6" s="291" t="s">
        <v>235</v>
      </c>
      <c r="G6" s="298" t="s">
        <v>232</v>
      </c>
      <c r="H6" s="291" t="s">
        <v>54</v>
      </c>
      <c r="I6" s="291" t="s">
        <v>234</v>
      </c>
      <c r="J6" s="291" t="s">
        <v>231</v>
      </c>
      <c r="K6" s="298" t="s">
        <v>172</v>
      </c>
      <c r="L6" s="295" t="s">
        <v>174</v>
      </c>
      <c r="M6" s="291" t="s">
        <v>226</v>
      </c>
      <c r="N6" s="298" t="s">
        <v>173</v>
      </c>
      <c r="O6" s="429"/>
      <c r="P6" s="422"/>
      <c r="Q6" s="416"/>
    </row>
    <row r="7" spans="2:25" s="11" customFormat="1" ht="17.25" customHeight="1" x14ac:dyDescent="0.25">
      <c r="B7" s="129" t="s">
        <v>55</v>
      </c>
      <c r="C7" s="234">
        <f>'[2]National In.'!AF9</f>
        <v>110.98190387982432</v>
      </c>
      <c r="D7" s="302">
        <f>[3]Herat!AU9</f>
        <v>4.786251439507172</v>
      </c>
      <c r="E7" s="299">
        <f>[3]Hel!AU9</f>
        <v>4.9857296196789358</v>
      </c>
      <c r="F7" s="299">
        <f>[3]Faryab!AU9</f>
        <v>1.6141893818204078</v>
      </c>
      <c r="G7" s="299">
        <f>[3]Jowizjan!AU9</f>
        <v>2.8440326124510307</v>
      </c>
      <c r="H7" s="299">
        <f>[3]Kan!AT9</f>
        <v>7.0126738161390811</v>
      </c>
      <c r="I7" s="299">
        <f>[3]Ghor!AU9</f>
        <v>3.9870358395269312</v>
      </c>
      <c r="J7" s="299">
        <f>'[3]Sare Pul'!AU9</f>
        <v>4.1242320467704596</v>
      </c>
      <c r="K7" s="299">
        <f>[3]Mazar!AU9</f>
        <v>7.307519577782684</v>
      </c>
      <c r="L7" s="299">
        <f>[3]Kund!AU9</f>
        <v>1.5070040469832291</v>
      </c>
      <c r="M7" s="299">
        <f>[3]Takhar!AU9</f>
        <v>3.1831732083410724</v>
      </c>
      <c r="N7" s="305">
        <f>[3]Badkh!AU9</f>
        <v>4.3493681732000633</v>
      </c>
      <c r="O7" s="260"/>
      <c r="P7" s="130" t="s">
        <v>238</v>
      </c>
      <c r="Q7" s="311"/>
      <c r="R7" s="1"/>
      <c r="S7" s="1"/>
    </row>
    <row r="8" spans="2:25" s="11" customFormat="1" ht="30.75" customHeight="1" x14ac:dyDescent="0.25">
      <c r="B8" s="271" t="s">
        <v>247</v>
      </c>
      <c r="C8" s="262">
        <f>'[2]National In.'!AF11</f>
        <v>114.63345289444122</v>
      </c>
      <c r="D8" s="303">
        <f>[3]Herat!AU11</f>
        <v>6.7737755566546154</v>
      </c>
      <c r="E8" s="301">
        <f>[3]Hel!AU11</f>
        <v>4.3892738585994406</v>
      </c>
      <c r="F8" s="301">
        <f>[3]Faryab!AU11</f>
        <v>-0.18324632643957894</v>
      </c>
      <c r="G8" s="301">
        <f>[3]Jowizjan!AU11</f>
        <v>3.9450718496495618</v>
      </c>
      <c r="H8" s="301">
        <f>[3]Kan!AT11</f>
        <v>10.400141751885371</v>
      </c>
      <c r="I8" s="301">
        <f>[3]Ghor!AU11</f>
        <v>3.4564597405926545</v>
      </c>
      <c r="J8" s="301">
        <f>'[3]Sare Pul'!AU11</f>
        <v>2.8007034332053093</v>
      </c>
      <c r="K8" s="301">
        <f>[3]Mazar!AU11</f>
        <v>7.6596420545567145</v>
      </c>
      <c r="L8" s="301">
        <f>[3]Kund!AU11</f>
        <v>3.3730935181767396</v>
      </c>
      <c r="M8" s="301">
        <f>[3]Takhar!AU11</f>
        <v>3.4496828612827324</v>
      </c>
      <c r="N8" s="304">
        <f>[3]Badkh!AU11</f>
        <v>7.8705228024377405</v>
      </c>
      <c r="O8" s="426" t="s">
        <v>246</v>
      </c>
      <c r="P8" s="427"/>
      <c r="Q8" s="307" t="s">
        <v>276</v>
      </c>
      <c r="R8" s="133"/>
      <c r="S8" s="1"/>
    </row>
    <row r="9" spans="2:25" s="11" customFormat="1" ht="21.75" customHeight="1" x14ac:dyDescent="0.25">
      <c r="B9" s="134" t="s">
        <v>135</v>
      </c>
      <c r="C9" s="261">
        <f>'[2]National In.'!AF12</f>
        <v>107.67277228633237</v>
      </c>
      <c r="D9" s="340">
        <f>[3]Herat!AU12</f>
        <v>9.9545203842842831</v>
      </c>
      <c r="E9" s="341">
        <f>[3]Hel!AU12</f>
        <v>2.1240226962792041</v>
      </c>
      <c r="F9" s="341">
        <f>[3]Faryab!AU12</f>
        <v>-3.7826920357301175</v>
      </c>
      <c r="G9" s="341">
        <f>[3]Jowizjan!AU12</f>
        <v>1.4317821696655963</v>
      </c>
      <c r="H9" s="341">
        <f>[3]Kan!AT12</f>
        <v>6.0620349210600777</v>
      </c>
      <c r="I9" s="341">
        <f>[3]Ghor!AU12</f>
        <v>3.2987423668799476</v>
      </c>
      <c r="J9" s="341">
        <f>'[3]Sare Pul'!AU12</f>
        <v>-0.79714582358600961</v>
      </c>
      <c r="K9" s="341">
        <f>[3]Mazar!AU12</f>
        <v>4.521340225600623</v>
      </c>
      <c r="L9" s="341">
        <f>[3]Kund!AU12</f>
        <v>-1.0211052106547602</v>
      </c>
      <c r="M9" s="341">
        <f>[3]Takhar!AU12</f>
        <v>-1.8599121681134534</v>
      </c>
      <c r="N9" s="346">
        <f>[3]Badkh!AU12</f>
        <v>7.0335980572515888</v>
      </c>
      <c r="O9" s="9"/>
      <c r="P9" s="218" t="s">
        <v>317</v>
      </c>
      <c r="Q9" s="308" t="s">
        <v>277</v>
      </c>
      <c r="R9" s="135"/>
      <c r="S9" s="1"/>
    </row>
    <row r="10" spans="2:25" s="131" customFormat="1" ht="21.75" customHeight="1" x14ac:dyDescent="0.25">
      <c r="B10" s="134" t="s">
        <v>59</v>
      </c>
      <c r="C10" s="261">
        <f>'[2]National In.'!AF13</f>
        <v>113.68626516898033</v>
      </c>
      <c r="D10" s="340">
        <f>[3]Herat!AU13</f>
        <v>2.2937448942927263</v>
      </c>
      <c r="E10" s="341">
        <f>[3]Hel!AU13</f>
        <v>0.78065371714497456</v>
      </c>
      <c r="F10" s="341">
        <f>[3]Faryab!AU13</f>
        <v>-0.87857847395192978</v>
      </c>
      <c r="G10" s="341">
        <f>[3]Jowizjan!AU13</f>
        <v>6.9439671417846682</v>
      </c>
      <c r="H10" s="341">
        <f>[3]Kan!AT13</f>
        <v>5.265440822535794</v>
      </c>
      <c r="I10" s="341">
        <f>[3]Ghor!AU13</f>
        <v>4.4944898137707412</v>
      </c>
      <c r="J10" s="341">
        <f>'[3]Sare Pul'!AU13</f>
        <v>16.851146653261996</v>
      </c>
      <c r="K10" s="341">
        <f>[3]Mazar!AU13</f>
        <v>8.0249005854107214</v>
      </c>
      <c r="L10" s="341">
        <f>[3]Kund!AU13</f>
        <v>6.1318566496231686</v>
      </c>
      <c r="M10" s="341">
        <f>[3]Takhar!AU13</f>
        <v>7.936483960174745</v>
      </c>
      <c r="N10" s="346">
        <f>[3]Badkh!AU13</f>
        <v>5.5911832551157836</v>
      </c>
      <c r="O10" s="3"/>
      <c r="P10" s="218" t="s">
        <v>194</v>
      </c>
      <c r="Q10" s="308" t="s">
        <v>278</v>
      </c>
      <c r="R10" s="136"/>
      <c r="S10" s="132"/>
    </row>
    <row r="11" spans="2:25" s="11" customFormat="1" ht="21.75" customHeight="1" x14ac:dyDescent="0.25">
      <c r="B11" s="134" t="s">
        <v>60</v>
      </c>
      <c r="C11" s="261">
        <f>'[2]National In.'!AF14</f>
        <v>105.72124217337534</v>
      </c>
      <c r="D11" s="340">
        <f>[3]Herat!AU14</f>
        <v>3.5654193512089316</v>
      </c>
      <c r="E11" s="341">
        <f>[3]Hel!AU14</f>
        <v>7.0233008169446443</v>
      </c>
      <c r="F11" s="341">
        <f>[3]Faryab!AU14</f>
        <v>2.6148298227852473</v>
      </c>
      <c r="G11" s="341">
        <f>[3]Jowizjan!AU14</f>
        <v>1.41642912887332</v>
      </c>
      <c r="H11" s="341">
        <f>[3]Kan!AT14</f>
        <v>19.584757592383784</v>
      </c>
      <c r="I11" s="341">
        <f>[3]Ghor!AU14</f>
        <v>-5.2572826796882026</v>
      </c>
      <c r="J11" s="341">
        <f>'[3]Sare Pul'!AU14</f>
        <v>8.0990768902393206</v>
      </c>
      <c r="K11" s="341">
        <f>[3]Mazar!AU14</f>
        <v>4.711039021454444</v>
      </c>
      <c r="L11" s="341">
        <f>[3]Kund!AU14</f>
        <v>-8.8225356527798287</v>
      </c>
      <c r="M11" s="341">
        <f>[3]Takhar!AU14</f>
        <v>0.80324518805352518</v>
      </c>
      <c r="N11" s="346">
        <f>[3]Badkh!AU14</f>
        <v>9.0160821026593396</v>
      </c>
      <c r="O11" s="9"/>
      <c r="P11" s="218" t="s">
        <v>324</v>
      </c>
      <c r="Q11" s="308" t="s">
        <v>279</v>
      </c>
      <c r="R11" s="136"/>
      <c r="S11" s="1"/>
    </row>
    <row r="12" spans="2:25" s="11" customFormat="1" ht="21.75" customHeight="1" x14ac:dyDescent="0.25">
      <c r="B12" s="134" t="s">
        <v>61</v>
      </c>
      <c r="C12" s="261">
        <f>'[2]National In.'!AF15</f>
        <v>114.31105331236083</v>
      </c>
      <c r="D12" s="340">
        <f>[3]Herat!AU15</f>
        <v>9.4269287887816624</v>
      </c>
      <c r="E12" s="341">
        <f>[3]Hel!AU15</f>
        <v>3.892996122902237</v>
      </c>
      <c r="F12" s="341">
        <f>[3]Faryab!AU15</f>
        <v>4.9467757861574313</v>
      </c>
      <c r="G12" s="341">
        <f>[3]Jowizjan!AU15</f>
        <v>1.5997096467408101</v>
      </c>
      <c r="H12" s="341">
        <f>[3]Kan!AT15</f>
        <v>3.4505916257647762</v>
      </c>
      <c r="I12" s="341">
        <f>[3]Ghor!AU15</f>
        <v>7.0591706983068603</v>
      </c>
      <c r="J12" s="341">
        <f>'[3]Sare Pul'!AU15</f>
        <v>4.8477767579568232</v>
      </c>
      <c r="K12" s="341">
        <f>[3]Mazar!AU15</f>
        <v>4.4811032893023794</v>
      </c>
      <c r="L12" s="341">
        <f>[3]Kund!AU15</f>
        <v>0.70789960274253438</v>
      </c>
      <c r="M12" s="341">
        <f>[3]Takhar!AU15</f>
        <v>0.90133843233208832</v>
      </c>
      <c r="N12" s="346">
        <f>[3]Badkh!AU15</f>
        <v>11.485284225330417</v>
      </c>
      <c r="O12" s="3"/>
      <c r="P12" s="218" t="s">
        <v>195</v>
      </c>
      <c r="Q12" s="308" t="s">
        <v>280</v>
      </c>
      <c r="R12" s="136"/>
      <c r="S12" s="1"/>
    </row>
    <row r="13" spans="2:25" s="11" customFormat="1" ht="21.75" customHeight="1" x14ac:dyDescent="0.25">
      <c r="B13" s="134" t="s">
        <v>137</v>
      </c>
      <c r="C13" s="261">
        <f>'[2]National In.'!AF16</f>
        <v>116.55575159771765</v>
      </c>
      <c r="D13" s="340">
        <f>[3]Herat!AU16</f>
        <v>1.334749170045213</v>
      </c>
      <c r="E13" s="341">
        <f>[3]Hel!AU16</f>
        <v>-0.59037736645894956</v>
      </c>
      <c r="F13" s="341">
        <f>[3]Faryab!AU16</f>
        <v>-6.3716946839948001</v>
      </c>
      <c r="G13" s="341">
        <f>[3]Jowizjan!AU16</f>
        <v>-0.26094944588438418</v>
      </c>
      <c r="H13" s="341">
        <f>[3]Kan!AT16</f>
        <v>15.91739386411879</v>
      </c>
      <c r="I13" s="341">
        <f>[3]Ghor!AU16</f>
        <v>6.6643097937353346</v>
      </c>
      <c r="J13" s="341">
        <f>'[3]Sare Pul'!AU16</f>
        <v>-4.4768727949751286</v>
      </c>
      <c r="K13" s="341">
        <f>[3]Mazar!AU16</f>
        <v>9.7367962432965314</v>
      </c>
      <c r="L13" s="341">
        <f>[3]Kund!AU16</f>
        <v>6.9321092361417147</v>
      </c>
      <c r="M13" s="341">
        <f>[3]Takhar!AU16</f>
        <v>7.1119360092053441E-2</v>
      </c>
      <c r="N13" s="346">
        <f>[3]Badkh!AU16</f>
        <v>7.0953409259791433</v>
      </c>
      <c r="O13" s="3"/>
      <c r="P13" s="218" t="s">
        <v>318</v>
      </c>
      <c r="Q13" s="308" t="s">
        <v>281</v>
      </c>
      <c r="R13" s="136"/>
      <c r="S13" s="1"/>
    </row>
    <row r="14" spans="2:25" s="11" customFormat="1" ht="21.75" customHeight="1" x14ac:dyDescent="0.25">
      <c r="B14" s="134" t="s">
        <v>138</v>
      </c>
      <c r="C14" s="261">
        <f>'[2]National In.'!AF17</f>
        <v>127.31343736970939</v>
      </c>
      <c r="D14" s="340">
        <f>[3]Herat!AU17</f>
        <v>19.687701104094124</v>
      </c>
      <c r="E14" s="341">
        <f>[3]Hel!AU17</f>
        <v>12.320690110784071</v>
      </c>
      <c r="F14" s="341">
        <f>[3]Faryab!AU17</f>
        <v>8.6414040075880827</v>
      </c>
      <c r="G14" s="341">
        <f>[3]Jowizjan!AU17</f>
        <v>11.412748456457145</v>
      </c>
      <c r="H14" s="341">
        <f>[3]Kan!AT17</f>
        <v>25.073401551862638</v>
      </c>
      <c r="I14" s="341">
        <f>[3]Ghor!AU17</f>
        <v>11.616965377516841</v>
      </c>
      <c r="J14" s="341">
        <f>'[3]Sare Pul'!AU17</f>
        <v>8.9775029765173606</v>
      </c>
      <c r="K14" s="341">
        <f>[3]Mazar!AU17</f>
        <v>25.51370495655252</v>
      </c>
      <c r="L14" s="341">
        <f>[3]Kund!AU17</f>
        <v>21.335162486487569</v>
      </c>
      <c r="M14" s="341">
        <f>[3]Takhar!AU17</f>
        <v>25.802440575969765</v>
      </c>
      <c r="N14" s="346">
        <f>[3]Badkh!AU17</f>
        <v>8.306383579230193</v>
      </c>
      <c r="O14" s="3"/>
      <c r="P14" s="218" t="s">
        <v>319</v>
      </c>
      <c r="Q14" s="308" t="s">
        <v>282</v>
      </c>
      <c r="R14" s="136"/>
      <c r="S14" s="1"/>
    </row>
    <row r="15" spans="2:25" s="11" customFormat="1" ht="21.75" customHeight="1" x14ac:dyDescent="0.3">
      <c r="B15" s="134" t="s">
        <v>62</v>
      </c>
      <c r="C15" s="261">
        <f>'[2]National In.'!AF18</f>
        <v>135.41750217372848</v>
      </c>
      <c r="D15" s="340">
        <f>[3]Herat!AU18</f>
        <v>-1.6193504694080207</v>
      </c>
      <c r="E15" s="341">
        <f>[3]Hel!AU18</f>
        <v>6.8697882026550916</v>
      </c>
      <c r="F15" s="341">
        <f>[3]Faryab!AU18</f>
        <v>-3.8368495977061823</v>
      </c>
      <c r="G15" s="341">
        <f>[3]Jowizjan!AU18</f>
        <v>4.2769309904802766</v>
      </c>
      <c r="H15" s="341">
        <f>[3]Kan!AT18</f>
        <v>1.4187312914915928</v>
      </c>
      <c r="I15" s="341">
        <f>[3]Ghor!AU18</f>
        <v>-1.9717250284870813</v>
      </c>
      <c r="J15" s="341">
        <f>'[3]Sare Pul'!AU18</f>
        <v>-0.66350166640902764</v>
      </c>
      <c r="K15" s="341">
        <f>[3]Mazar!AU18</f>
        <v>-9.112573632783505E-2</v>
      </c>
      <c r="L15" s="341">
        <f>[3]Kund!AU18</f>
        <v>0.46609631696918896</v>
      </c>
      <c r="M15" s="341">
        <f>[3]Takhar!AU18</f>
        <v>3.3857131282055697</v>
      </c>
      <c r="N15" s="346">
        <f>[3]Badkh!AU18</f>
        <v>9.0538750452897165</v>
      </c>
      <c r="O15" s="3"/>
      <c r="P15" s="218" t="s">
        <v>196</v>
      </c>
      <c r="Q15" s="308" t="s">
        <v>283</v>
      </c>
      <c r="R15" s="136"/>
      <c r="S15" s="40"/>
      <c r="T15" s="137"/>
      <c r="U15" s="137"/>
      <c r="V15" s="137"/>
      <c r="W15" s="137"/>
      <c r="X15" s="137"/>
      <c r="Y15" s="137"/>
    </row>
    <row r="16" spans="2:25" s="11" customFormat="1" ht="21.75" customHeight="1" x14ac:dyDescent="0.3">
      <c r="B16" s="134" t="s">
        <v>63</v>
      </c>
      <c r="C16" s="261">
        <f>'[2]National In.'!AF19</f>
        <v>126.52825088120586</v>
      </c>
      <c r="D16" s="340">
        <f>[3]Herat!AU19</f>
        <v>-5.2029252687335941</v>
      </c>
      <c r="E16" s="341">
        <f>[3]Hel!AU19</f>
        <v>0.6355172475157822</v>
      </c>
      <c r="F16" s="341">
        <f>[3]Faryab!AU19</f>
        <v>-9.236635587393538</v>
      </c>
      <c r="G16" s="341">
        <f>[3]Jowizjan!AU19</f>
        <v>3.7910619633354958</v>
      </c>
      <c r="H16" s="341">
        <f>[3]Kan!AT19</f>
        <v>1.0097557652761768</v>
      </c>
      <c r="I16" s="341">
        <f>[3]Ghor!AU19</f>
        <v>-11.855944171453869</v>
      </c>
      <c r="J16" s="341">
        <f>'[3]Sare Pul'!AU19</f>
        <v>-5.5093169028771154</v>
      </c>
      <c r="K16" s="341">
        <f>[3]Mazar!AU19</f>
        <v>-7.8504263882791854</v>
      </c>
      <c r="L16" s="341">
        <f>[3]Kund!AU19</f>
        <v>-1.886801585879283</v>
      </c>
      <c r="M16" s="341">
        <f>[3]Takhar!AU19</f>
        <v>-4.191202518359094</v>
      </c>
      <c r="N16" s="346">
        <f>[3]Badkh!AU19</f>
        <v>3.9809280564407912</v>
      </c>
      <c r="O16" s="3"/>
      <c r="P16" s="218" t="s">
        <v>320</v>
      </c>
      <c r="Q16" s="308" t="s">
        <v>284</v>
      </c>
      <c r="R16" s="136"/>
      <c r="S16" s="40"/>
      <c r="T16" s="137"/>
      <c r="U16" s="137"/>
      <c r="V16" s="137"/>
      <c r="W16" s="137"/>
      <c r="X16" s="137"/>
      <c r="Y16" s="137"/>
    </row>
    <row r="17" spans="2:36" s="11" customFormat="1" ht="21.75" customHeight="1" x14ac:dyDescent="0.3">
      <c r="B17" s="134" t="s">
        <v>64</v>
      </c>
      <c r="C17" s="261">
        <f>'[2]National In.'!AF20</f>
        <v>110.28488157275609</v>
      </c>
      <c r="D17" s="340">
        <f>[3]Herat!AU20</f>
        <v>-1.5427835934343048</v>
      </c>
      <c r="E17" s="341">
        <f>[3]Hel!AU20</f>
        <v>4.788733674917256</v>
      </c>
      <c r="F17" s="341">
        <f>[3]Faryab!AU20</f>
        <v>-2.5700583689198031</v>
      </c>
      <c r="G17" s="341">
        <f>[3]Jowizjan!AU20</f>
        <v>0</v>
      </c>
      <c r="H17" s="341">
        <f>[3]Kan!AT20</f>
        <v>7.608543105033938</v>
      </c>
      <c r="I17" s="341">
        <f>[3]Ghor!AU20</f>
        <v>0.7087972359707928</v>
      </c>
      <c r="J17" s="341">
        <f>'[3]Sare Pul'!AU20</f>
        <v>-3.1146751069854317</v>
      </c>
      <c r="K17" s="341">
        <f>[3]Mazar!AU20</f>
        <v>0.97461100697424641</v>
      </c>
      <c r="L17" s="341">
        <f>[3]Kund!AU20</f>
        <v>5.5392209801177428</v>
      </c>
      <c r="M17" s="341">
        <f>[3]Takhar!AU20</f>
        <v>0.64509412425044488</v>
      </c>
      <c r="N17" s="346">
        <f>[3]Badkh!AU20</f>
        <v>6.5979067737806263</v>
      </c>
      <c r="O17" s="3"/>
      <c r="P17" s="218" t="s">
        <v>239</v>
      </c>
      <c r="Q17" s="308" t="s">
        <v>285</v>
      </c>
      <c r="R17" s="136"/>
      <c r="S17" s="40"/>
      <c r="T17" s="137"/>
      <c r="U17" s="137"/>
      <c r="V17" s="137"/>
      <c r="W17" s="137"/>
      <c r="X17" s="137"/>
      <c r="Y17" s="137"/>
    </row>
    <row r="18" spans="2:36" s="11" customFormat="1" ht="30.75" customHeight="1" x14ac:dyDescent="0.25">
      <c r="B18" s="259" t="s">
        <v>248</v>
      </c>
      <c r="C18" s="262">
        <f>'[2]National In.'!AF22</f>
        <v>107.64123618899571</v>
      </c>
      <c r="D18" s="303">
        <f>[3]Herat!AU22</f>
        <v>2.140957027543644</v>
      </c>
      <c r="E18" s="301">
        <f>[3]Hel!AU22</f>
        <v>5.5275673742451126</v>
      </c>
      <c r="F18" s="301">
        <f>[3]Faryab!AU22</f>
        <v>3.8427162638191792</v>
      </c>
      <c r="G18" s="301">
        <f>[3]Jowizjan!AU22</f>
        <v>1.0037902148045008</v>
      </c>
      <c r="H18" s="301">
        <f>[3]Kan!AT22</f>
        <v>2.6532570082599349</v>
      </c>
      <c r="I18" s="301">
        <f>[3]Ghor!AU22</f>
        <v>4.7905448696480502</v>
      </c>
      <c r="J18" s="301">
        <f>'[3]Sare Pul'!AU22</f>
        <v>5.7581195235025362</v>
      </c>
      <c r="K18" s="301">
        <f>[3]Mazar!AU22</f>
        <v>6.8228739333672239</v>
      </c>
      <c r="L18" s="301">
        <f>[3]Kund!AU22</f>
        <v>-0.77369339936766979</v>
      </c>
      <c r="M18" s="301">
        <f>[3]Takhar!AU22</f>
        <v>2.7938547048032003</v>
      </c>
      <c r="N18" s="304">
        <f>[3]Badkh!AU22</f>
        <v>1.0464767166660671</v>
      </c>
      <c r="O18" s="417" t="s">
        <v>300</v>
      </c>
      <c r="P18" s="418"/>
      <c r="Q18" s="10"/>
      <c r="R18" s="133"/>
      <c r="S18" s="1"/>
    </row>
    <row r="19" spans="2:36" s="11" customFormat="1" ht="21.75" customHeight="1" x14ac:dyDescent="0.25">
      <c r="B19" s="138" t="s">
        <v>139</v>
      </c>
      <c r="C19" s="261">
        <f>'[2]National In.'!AF23</f>
        <v>124.2518565082796</v>
      </c>
      <c r="D19" s="340">
        <f>[3]Herat!AU23</f>
        <v>3.6067529264264486</v>
      </c>
      <c r="E19" s="341">
        <f>[3]Hel!AU23</f>
        <v>5.3240104896519425</v>
      </c>
      <c r="F19" s="341">
        <f>[3]Faryab!AU23</f>
        <v>1.4253267363223188</v>
      </c>
      <c r="G19" s="341">
        <f>[3]Jowizjan!AU23</f>
        <v>1.2473598559325172</v>
      </c>
      <c r="H19" s="341">
        <f>[3]Kan!AT23</f>
        <v>5.2945912226204594</v>
      </c>
      <c r="I19" s="341">
        <f>[3]Ghor!AU23</f>
        <v>9.00344766918899</v>
      </c>
      <c r="J19" s="341">
        <f>'[3]Sare Pul'!AU23</f>
        <v>-8.1074814817011962</v>
      </c>
      <c r="K19" s="341">
        <f>[3]Mazar!AU23</f>
        <v>1.2991970302225653</v>
      </c>
      <c r="L19" s="341">
        <f>[3]Kund!AU23</f>
        <v>13.433537664953231</v>
      </c>
      <c r="M19" s="341">
        <f>[3]Takhar!AU23</f>
        <v>-0.52779962224835941</v>
      </c>
      <c r="N19" s="346">
        <f>[3]Badkh!AU23</f>
        <v>-1.7830057099376351</v>
      </c>
      <c r="O19" s="32"/>
      <c r="P19" s="218" t="s">
        <v>321</v>
      </c>
      <c r="Q19" s="309" t="s">
        <v>286</v>
      </c>
      <c r="R19" s="139"/>
      <c r="S19" s="1"/>
    </row>
    <row r="20" spans="2:36" s="11" customFormat="1" ht="21.75" customHeight="1" x14ac:dyDescent="0.25">
      <c r="B20" s="140" t="s">
        <v>66</v>
      </c>
      <c r="C20" s="261">
        <f>'[2]National In.'!AF24</f>
        <v>113.05237376210899</v>
      </c>
      <c r="D20" s="340">
        <f>[3]Herat!AU24</f>
        <v>3.8733079451827468</v>
      </c>
      <c r="E20" s="341">
        <f>[3]Hel!AU24</f>
        <v>5.103061730738756</v>
      </c>
      <c r="F20" s="341">
        <f>[3]Faryab!AU24</f>
        <v>-3.7755800539507334E-2</v>
      </c>
      <c r="G20" s="341">
        <f>[3]Jowizjan!AU24</f>
        <v>1.8891125217483928</v>
      </c>
      <c r="H20" s="341">
        <f>[3]Kan!AT24</f>
        <v>10.675674254555023</v>
      </c>
      <c r="I20" s="341">
        <f>[3]Ghor!AU24</f>
        <v>8.1353239809666142</v>
      </c>
      <c r="J20" s="341">
        <f>'[3]Sare Pul'!AU24</f>
        <v>7.1788386087719536</v>
      </c>
      <c r="K20" s="341">
        <f>[3]Mazar!AU24</f>
        <v>7.4236990564918726</v>
      </c>
      <c r="L20" s="341">
        <f>[3]Kund!AU24</f>
        <v>4.0983107068556901</v>
      </c>
      <c r="M20" s="341">
        <f>[3]Takhar!AU24</f>
        <v>2.4428746322132211</v>
      </c>
      <c r="N20" s="346">
        <f>[3]Badkh!AU24</f>
        <v>3.2247750441280143</v>
      </c>
      <c r="O20" s="3"/>
      <c r="P20" s="219" t="s">
        <v>240</v>
      </c>
      <c r="Q20" s="309" t="s">
        <v>287</v>
      </c>
      <c r="R20" s="136"/>
      <c r="S20" s="1"/>
    </row>
    <row r="21" spans="2:36" s="131" customFormat="1" ht="21.75" customHeight="1" x14ac:dyDescent="0.25">
      <c r="B21" s="138" t="s">
        <v>140</v>
      </c>
      <c r="C21" s="261">
        <f>'[2]National In.'!AF25</f>
        <v>106.27520746573124</v>
      </c>
      <c r="D21" s="340">
        <f>[3]Herat!AU25</f>
        <v>2.5748348926341924</v>
      </c>
      <c r="E21" s="341">
        <f>[3]Hel!AU25</f>
        <v>5.0292645711224049</v>
      </c>
      <c r="F21" s="341">
        <f>[3]Faryab!AU25</f>
        <v>7.1361741492404152</v>
      </c>
      <c r="G21" s="341">
        <f>[3]Jowizjan!AU25</f>
        <v>0.44867371539332179</v>
      </c>
      <c r="H21" s="341">
        <f>[3]Kan!AT25</f>
        <v>0.54043969324011343</v>
      </c>
      <c r="I21" s="341">
        <f>[3]Ghor!AU25</f>
        <v>8.024544052052839</v>
      </c>
      <c r="J21" s="341">
        <f>'[3]Sare Pul'!AU25</f>
        <v>13.643701377821404</v>
      </c>
      <c r="K21" s="341">
        <f>[3]Mazar!AU25</f>
        <v>13.376407297990923</v>
      </c>
      <c r="L21" s="341">
        <f>[3]Kund!AU25</f>
        <v>-2.1234784436043985</v>
      </c>
      <c r="M21" s="341">
        <f>[3]Takhar!AU25</f>
        <v>4.3684931882289835</v>
      </c>
      <c r="N21" s="346">
        <f>[3]Badkh!AU25</f>
        <v>-0.64399478890749817</v>
      </c>
      <c r="O21" s="3"/>
      <c r="P21" s="220" t="s">
        <v>241</v>
      </c>
      <c r="Q21" s="309" t="s">
        <v>288</v>
      </c>
      <c r="R21" s="141"/>
      <c r="S21" s="132"/>
    </row>
    <row r="22" spans="2:36" s="11" customFormat="1" ht="21.75" customHeight="1" x14ac:dyDescent="0.25">
      <c r="B22" s="138" t="s">
        <v>141</v>
      </c>
      <c r="C22" s="261">
        <f>'[2]National In.'!AF26</f>
        <v>110.76878361816985</v>
      </c>
      <c r="D22" s="340">
        <f>[3]Herat!AU26</f>
        <v>2.6310539701777103</v>
      </c>
      <c r="E22" s="341">
        <f>[3]Hel!AU26</f>
        <v>6.4857032057197728</v>
      </c>
      <c r="F22" s="341">
        <f>[3]Faryab!AU26</f>
        <v>0.52962120584816308</v>
      </c>
      <c r="G22" s="341">
        <f>[3]Jowizjan!AU26</f>
        <v>0.51657021035902417</v>
      </c>
      <c r="H22" s="341">
        <f>[3]Kan!AT26</f>
        <v>3.9250721445729386</v>
      </c>
      <c r="I22" s="341">
        <f>[3]Ghor!AU26</f>
        <v>6.3954923314449852</v>
      </c>
      <c r="J22" s="341">
        <f>'[3]Sare Pul'!AU26</f>
        <v>-3.0151038006473563</v>
      </c>
      <c r="K22" s="341">
        <f>[3]Mazar!AU26</f>
        <v>4.8090198961388664</v>
      </c>
      <c r="L22" s="341">
        <f>[3]Kund!AU26</f>
        <v>2.3099624826928622</v>
      </c>
      <c r="M22" s="341">
        <f>[3]Takhar!AU26</f>
        <v>3.706949336086196</v>
      </c>
      <c r="N22" s="346">
        <f>[3]Badkh!AU26</f>
        <v>1.2154708498030242</v>
      </c>
      <c r="O22" s="3"/>
      <c r="P22" s="220" t="s">
        <v>322</v>
      </c>
      <c r="Q22" s="309" t="s">
        <v>289</v>
      </c>
      <c r="R22" s="142"/>
      <c r="S22" s="1"/>
    </row>
    <row r="23" spans="2:36" s="11" customFormat="1" ht="21.75" customHeight="1" x14ac:dyDescent="0.25">
      <c r="B23" s="138" t="s">
        <v>75</v>
      </c>
      <c r="C23" s="261">
        <f>'[2]National In.'!AF27</f>
        <v>105.97869189502522</v>
      </c>
      <c r="D23" s="340">
        <f>[3]Herat!AU27</f>
        <v>-5.1671256753431756</v>
      </c>
      <c r="E23" s="341">
        <f>[3]Hel!AU27</f>
        <v>0.74998313038705522</v>
      </c>
      <c r="F23" s="341">
        <f>[3]Faryab!AU27</f>
        <v>2.5918368777748224</v>
      </c>
      <c r="G23" s="341">
        <f>[3]Jowizjan!AU27</f>
        <v>1.6633798737039074</v>
      </c>
      <c r="H23" s="341">
        <f>[3]Kan!AT27</f>
        <v>1.3928179323273726</v>
      </c>
      <c r="I23" s="341">
        <f>[3]Ghor!AU27</f>
        <v>-1.6683474443202062E-2</v>
      </c>
      <c r="J23" s="341">
        <f>'[3]Sare Pul'!AU27</f>
        <v>3.0209064803220276</v>
      </c>
      <c r="K23" s="341">
        <f>[3]Mazar!AU27</f>
        <v>-0.6759102451565413</v>
      </c>
      <c r="L23" s="341">
        <f>[3]Kund!AU27</f>
        <v>-3.9793505931210227</v>
      </c>
      <c r="M23" s="341">
        <f>[3]Takhar!AU27</f>
        <v>0</v>
      </c>
      <c r="N23" s="346">
        <f>[3]Badkh!AU27</f>
        <v>0.49387548924646474</v>
      </c>
      <c r="O23" s="3"/>
      <c r="P23" s="220" t="s">
        <v>242</v>
      </c>
      <c r="Q23" s="310" t="s">
        <v>290</v>
      </c>
      <c r="R23" s="142"/>
      <c r="S23" s="1"/>
    </row>
    <row r="24" spans="2:36" s="11" customFormat="1" ht="21.75" customHeight="1" x14ac:dyDescent="0.25">
      <c r="B24" s="138" t="s">
        <v>76</v>
      </c>
      <c r="C24" s="261">
        <f>'[2]National In.'!AF28</f>
        <v>104.39916093014553</v>
      </c>
      <c r="D24" s="340">
        <f>[3]Herat!AU28</f>
        <v>8.3992155752392161</v>
      </c>
      <c r="E24" s="341">
        <f>[3]Hel!AU28</f>
        <v>17.335997120767232</v>
      </c>
      <c r="F24" s="341">
        <f>[3]Faryab!AU28</f>
        <v>4.9286584766098596</v>
      </c>
      <c r="G24" s="341">
        <f>[3]Jowizjan!AU28</f>
        <v>2.4067879100674094</v>
      </c>
      <c r="H24" s="341">
        <f>[3]Kan!AT28</f>
        <v>3.3556402691052201</v>
      </c>
      <c r="I24" s="341">
        <f>[3]Ghor!AU28</f>
        <v>7.4034521967853539</v>
      </c>
      <c r="J24" s="341">
        <f>'[3]Sare Pul'!AU28</f>
        <v>4.3134977155294685</v>
      </c>
      <c r="K24" s="341">
        <f>[3]Mazar!AU28</f>
        <v>4.7806163783592259</v>
      </c>
      <c r="L24" s="341">
        <f>[3]Kund!AU28</f>
        <v>4.2138575649561361</v>
      </c>
      <c r="M24" s="341">
        <f>[3]Takhar!AU28</f>
        <v>2.4404717178336144</v>
      </c>
      <c r="N24" s="346">
        <f>[3]Badkh!AU28</f>
        <v>1.1955654139990779</v>
      </c>
      <c r="O24" s="3"/>
      <c r="P24" s="220" t="s">
        <v>243</v>
      </c>
      <c r="Q24" s="310" t="s">
        <v>291</v>
      </c>
      <c r="R24" s="142"/>
      <c r="S24" s="1"/>
    </row>
    <row r="25" spans="2:36" s="11" customFormat="1" ht="21.75" customHeight="1" x14ac:dyDescent="0.25">
      <c r="B25" s="140" t="s">
        <v>77</v>
      </c>
      <c r="C25" s="261">
        <f>'[2]National In.'!AF29</f>
        <v>96.445540348442307</v>
      </c>
      <c r="D25" s="340">
        <f>[3]Herat!AU29</f>
        <v>-10.421218837333623</v>
      </c>
      <c r="E25" s="341">
        <f>[3]Hel!AU29</f>
        <v>0</v>
      </c>
      <c r="F25" s="341">
        <f>[3]Faryab!AU29</f>
        <v>-0.80663511699740065</v>
      </c>
      <c r="G25" s="341">
        <f>[3]Jowizjan!AU29</f>
        <v>0</v>
      </c>
      <c r="H25" s="341">
        <f>[3]Kan!AT29</f>
        <v>-0.98730089001047849</v>
      </c>
      <c r="I25" s="341">
        <f>[3]Ghor!AU29</f>
        <v>-2.9105293926201758</v>
      </c>
      <c r="J25" s="341">
        <f>'[3]Sare Pul'!AU29</f>
        <v>-12.077867825547139</v>
      </c>
      <c r="K25" s="341">
        <f>[3]Mazar!AU29</f>
        <v>-1.3948636419733318</v>
      </c>
      <c r="L25" s="341">
        <f>[3]Kund!AU29</f>
        <v>0</v>
      </c>
      <c r="M25" s="341">
        <f>[3]Takhar!AU29</f>
        <v>0</v>
      </c>
      <c r="N25" s="346">
        <f>[3]Badkh!AU29</f>
        <v>-0.16574831891063013</v>
      </c>
      <c r="O25" s="3"/>
      <c r="P25" s="221" t="s">
        <v>323</v>
      </c>
      <c r="Q25" s="310" t="s">
        <v>292</v>
      </c>
      <c r="R25" s="142"/>
      <c r="S25" s="1"/>
    </row>
    <row r="26" spans="2:36" s="11" customFormat="1" ht="21.75" customHeight="1" x14ac:dyDescent="0.25">
      <c r="B26" s="145" t="s">
        <v>143</v>
      </c>
      <c r="C26" s="261">
        <f>'[2]National In.'!AF30</f>
        <v>101.91524204575778</v>
      </c>
      <c r="D26" s="340">
        <f>[3]Herat!AU30</f>
        <v>-4.3084739057414829</v>
      </c>
      <c r="E26" s="341">
        <f>[3]Hel!AU30</f>
        <v>5.753369753702664E-3</v>
      </c>
      <c r="F26" s="341">
        <f>[3]Faryab!AU30</f>
        <v>-0.11530149914561472</v>
      </c>
      <c r="G26" s="341">
        <f>[3]Jowizjan!AU30</f>
        <v>-3.331758647885652</v>
      </c>
      <c r="H26" s="341">
        <f>[3]Kan!AT30</f>
        <v>1.9272223945707712</v>
      </c>
      <c r="I26" s="341">
        <f>[3]Ghor!AU30</f>
        <v>-1.1378502876002727</v>
      </c>
      <c r="J26" s="341">
        <f>'[3]Sare Pul'!AU30</f>
        <v>-0.3864921970645141</v>
      </c>
      <c r="K26" s="341">
        <f>[3]Mazar!AU30</f>
        <v>0.98512645133659316</v>
      </c>
      <c r="L26" s="341">
        <f>[3]Kund!AU30</f>
        <v>-0.13704391508013725</v>
      </c>
      <c r="M26" s="341">
        <f>[3]Takhar!AU30</f>
        <v>1.0081762989393228</v>
      </c>
      <c r="N26" s="346">
        <f>[3]Badkh!AU30</f>
        <v>2.7385341791499762</v>
      </c>
      <c r="O26" s="3"/>
      <c r="P26" s="222" t="s">
        <v>197</v>
      </c>
      <c r="Q26" s="310" t="s">
        <v>293</v>
      </c>
      <c r="R26" s="144"/>
      <c r="S26" s="1"/>
    </row>
    <row r="27" spans="2:36" s="11" customFormat="1" ht="21.75" customHeight="1" x14ac:dyDescent="0.25">
      <c r="B27" s="143" t="s">
        <v>78</v>
      </c>
      <c r="C27" s="261">
        <f>'[2]National In.'!AF31</f>
        <v>113.82517199221732</v>
      </c>
      <c r="D27" s="340">
        <f>[3]Herat!AU31</f>
        <v>-2.0083452767034382</v>
      </c>
      <c r="E27" s="341">
        <f>[3]Hel!AU31</f>
        <v>0</v>
      </c>
      <c r="F27" s="341">
        <f>[3]Faryab!AU31</f>
        <v>-3.3940392483449711</v>
      </c>
      <c r="G27" s="341">
        <f>[3]Jowizjan!AU31</f>
        <v>-6.9951086231423432E-2</v>
      </c>
      <c r="H27" s="341">
        <f>[3]Kan!AT31</f>
        <v>23.617687725463554</v>
      </c>
      <c r="I27" s="341">
        <f>[3]Ghor!AU31</f>
        <v>-5.6657882801140929</v>
      </c>
      <c r="J27" s="341">
        <f>'[3]Sare Pul'!AU31</f>
        <v>-4.0396918921874025</v>
      </c>
      <c r="K27" s="341">
        <f>[3]Mazar!AU31</f>
        <v>-5.6721992827134304</v>
      </c>
      <c r="L27" s="341">
        <f>[3]Kund!AU31</f>
        <v>-0.89974293059126298</v>
      </c>
      <c r="M27" s="341">
        <f>[3]Takhar!AU31</f>
        <v>1.2499999999999956</v>
      </c>
      <c r="N27" s="346">
        <f>[3]Badkh!AU31</f>
        <v>0.99805898986382591</v>
      </c>
      <c r="O27" s="3"/>
      <c r="P27" s="220" t="s">
        <v>325</v>
      </c>
      <c r="Q27" s="309">
        <v>10</v>
      </c>
      <c r="R27" s="142"/>
      <c r="S27" s="1"/>
    </row>
    <row r="28" spans="2:36" s="11" customFormat="1" ht="21.75" customHeight="1" x14ac:dyDescent="0.25">
      <c r="B28" s="145" t="s">
        <v>144</v>
      </c>
      <c r="C28" s="261">
        <f>'[2]National In.'!AF32</f>
        <v>102.78897306280086</v>
      </c>
      <c r="D28" s="340">
        <f>[3]Herat!AU32</f>
        <v>0</v>
      </c>
      <c r="E28" s="341">
        <f>[3]Hel!AU32</f>
        <v>0</v>
      </c>
      <c r="F28" s="341">
        <f>[3]Faryab!AU32</f>
        <v>0</v>
      </c>
      <c r="G28" s="341">
        <f>[3]Jowizjan!AU32</f>
        <v>0</v>
      </c>
      <c r="H28" s="341">
        <f>[3]Kan!AT32</f>
        <v>7.4626865671641784</v>
      </c>
      <c r="I28" s="341">
        <f>[3]Ghor!AU32</f>
        <v>5.3418803418803229E-2</v>
      </c>
      <c r="J28" s="341">
        <f>'[3]Sare Pul'!AU32</f>
        <v>-0.415107937367587</v>
      </c>
      <c r="K28" s="341">
        <f>[3]Mazar!AU32</f>
        <v>9.3468399901728727</v>
      </c>
      <c r="L28" s="341">
        <f>[3]Kund!AU32</f>
        <v>3.529411764705892</v>
      </c>
      <c r="M28" s="341">
        <f>[3]Takhar!AU32</f>
        <v>0.57061766511061762</v>
      </c>
      <c r="N28" s="346">
        <f>[3]Badkh!AU32</f>
        <v>10.777104749722866</v>
      </c>
      <c r="O28" s="3"/>
      <c r="P28" s="221" t="s">
        <v>198</v>
      </c>
      <c r="Q28" s="310">
        <v>11</v>
      </c>
      <c r="R28" s="146"/>
      <c r="S28" s="1"/>
    </row>
    <row r="29" spans="2:36" s="11" customFormat="1" ht="21.75" customHeight="1" x14ac:dyDescent="0.25">
      <c r="B29" s="147" t="s">
        <v>145</v>
      </c>
      <c r="C29" s="70">
        <f>'[2]National In.'!AF33</f>
        <v>115.89573608548474</v>
      </c>
      <c r="D29" s="343">
        <f>[3]Herat!AU33</f>
        <v>0.1660680252241864</v>
      </c>
      <c r="E29" s="344">
        <f>[3]Hel!AU33</f>
        <v>2.4516326988144099</v>
      </c>
      <c r="F29" s="344">
        <f>[3]Faryab!AU33</f>
        <v>2.5694608744545544</v>
      </c>
      <c r="G29" s="344">
        <f>[3]Jowizjan!AU33</f>
        <v>2.4283756881353868</v>
      </c>
      <c r="H29" s="344">
        <f>[3]Kan!AT33</f>
        <v>9.3664132044830808</v>
      </c>
      <c r="I29" s="344">
        <f>[3]Ghor!AU33</f>
        <v>15.873036091016534</v>
      </c>
      <c r="J29" s="344">
        <f>'[3]Sare Pul'!AU33</f>
        <v>-0.32041124481563266</v>
      </c>
      <c r="K29" s="344">
        <f>[3]Mazar!AU33</f>
        <v>-3.3070396546535319</v>
      </c>
      <c r="L29" s="344">
        <f>[3]Kund!AU33</f>
        <v>1.6768659510786765</v>
      </c>
      <c r="M29" s="344">
        <f>[3]Takhar!AU33</f>
        <v>0</v>
      </c>
      <c r="N29" s="347">
        <f>[3]Badkh!AU33</f>
        <v>3.7924365919345782</v>
      </c>
      <c r="O29" s="272"/>
      <c r="P29" s="223" t="s">
        <v>245</v>
      </c>
      <c r="Q29" s="323">
        <v>12</v>
      </c>
      <c r="R29" s="144"/>
      <c r="S29" s="1"/>
    </row>
    <row r="30" spans="2:36" s="11" customFormat="1" ht="15.75" customHeight="1" x14ac:dyDescent="0.2">
      <c r="B30" s="212" t="s">
        <v>335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Q30" s="11" t="s">
        <v>332</v>
      </c>
      <c r="R30" s="1"/>
      <c r="S30" s="1"/>
      <c r="AE30" s="8"/>
      <c r="AF30" s="8"/>
      <c r="AG30" s="8"/>
      <c r="AH30" s="8"/>
      <c r="AI30" s="8"/>
      <c r="AJ30" s="8"/>
    </row>
    <row r="31" spans="2:36" s="11" customFormat="1" ht="12" customHeight="1" x14ac:dyDescent="0.2">
      <c r="B31" s="11" t="s">
        <v>336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Q31" s="11" t="s">
        <v>333</v>
      </c>
    </row>
    <row r="32" spans="2:36" x14ac:dyDescent="0.2">
      <c r="D32" s="3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1"/>
      <c r="Q32" s="12" t="s">
        <v>331</v>
      </c>
      <c r="R32" s="11"/>
      <c r="S32" s="11"/>
      <c r="T32" s="11"/>
      <c r="U32" s="11"/>
      <c r="V32" s="11"/>
      <c r="W32" s="17"/>
    </row>
    <row r="33" spans="4:23" x14ac:dyDescent="0.2">
      <c r="D33" s="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Q33" s="36" t="s">
        <v>334</v>
      </c>
    </row>
    <row r="34" spans="4:23" x14ac:dyDescent="0.2">
      <c r="P34" t="s">
        <v>43</v>
      </c>
    </row>
    <row r="36" spans="4:23" ht="15" x14ac:dyDescent="0.25">
      <c r="W36" s="238"/>
    </row>
  </sheetData>
  <mergeCells count="8">
    <mergeCell ref="Q5:Q6"/>
    <mergeCell ref="O18:P18"/>
    <mergeCell ref="O5:P6"/>
    <mergeCell ref="B2:P2"/>
    <mergeCell ref="B1:P1"/>
    <mergeCell ref="B3:P3"/>
    <mergeCell ref="B5:B6"/>
    <mergeCell ref="O8:P8"/>
  </mergeCells>
  <phoneticPr fontId="14" type="noConversion"/>
  <pageMargins left="0.29685039370078697" right="0.196850393700787" top="0.39370078740157499" bottom="0.74803149606299202" header="0.196850393700787" footer="0.39370078740157499"/>
  <pageSetup paperSize="9" scale="75" orientation="landscape" r:id="rId1"/>
  <headerFooter alignWithMargins="0">
    <oddFooter xml:space="preserve">&amp;L&amp;"Times New Roman,Regular"Afghanistan Statistical Yearbook 2017-18&amp;R&amp;"Times New Roman,Regular" سالنامۀ احصائیوی افغانستان  1396          د افغانستان احصائیوی کلنی 1396     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GI64"/>
  <sheetViews>
    <sheetView workbookViewId="0">
      <selection activeCell="AA10" sqref="AA10:AM33"/>
    </sheetView>
  </sheetViews>
  <sheetFormatPr defaultRowHeight="12.75" x14ac:dyDescent="0.2"/>
  <cols>
    <col min="2" max="2" width="28.5703125" customWidth="1"/>
    <col min="3" max="3" width="6.28515625" style="93" hidden="1" customWidth="1"/>
    <col min="4" max="26" width="7.42578125" hidden="1" customWidth="1"/>
    <col min="27" max="39" width="7.42578125" customWidth="1"/>
    <col min="40" max="40" width="4.42578125" customWidth="1"/>
    <col min="41" max="41" width="27.5703125" customWidth="1"/>
    <col min="42" max="42" width="6.85546875" customWidth="1"/>
    <col min="43" max="44" width="11.85546875" customWidth="1"/>
    <col min="45" max="49" width="8.140625" customWidth="1"/>
    <col min="50" max="51" width="10" customWidth="1"/>
    <col min="52" max="74" width="8.140625" customWidth="1"/>
    <col min="75" max="84" width="8.42578125" customWidth="1"/>
    <col min="85" max="85" width="8.85546875" customWidth="1"/>
    <col min="86" max="87" width="7.42578125" customWidth="1"/>
    <col min="88" max="88" width="7.5703125" customWidth="1"/>
    <col min="89" max="89" width="7.85546875" customWidth="1"/>
    <col min="90" max="90" width="8" customWidth="1"/>
    <col min="91" max="92" width="8.140625" customWidth="1"/>
    <col min="93" max="95" width="8.28515625" customWidth="1"/>
    <col min="96" max="96" width="8.5703125" customWidth="1"/>
    <col min="97" max="97" width="8.28515625" customWidth="1"/>
    <col min="98" max="110" width="7.28515625" customWidth="1"/>
    <col min="111" max="111" width="18.85546875" customWidth="1"/>
    <col min="112" max="112" width="23.28515625" customWidth="1"/>
  </cols>
  <sheetData>
    <row r="1" spans="2:122" s="3" customFormat="1" ht="15.75" customHeight="1" x14ac:dyDescent="0.3">
      <c r="B1" s="413" t="s">
        <v>192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</row>
    <row r="2" spans="2:122" s="29" customFormat="1" ht="15.75" customHeight="1" x14ac:dyDescent="0.3">
      <c r="B2" s="413" t="s">
        <v>327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28"/>
    </row>
    <row r="3" spans="2:122" s="29" customFormat="1" ht="15.75" customHeight="1" x14ac:dyDescent="0.3">
      <c r="B3" s="423" t="s">
        <v>123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3"/>
      <c r="Y3" s="423"/>
      <c r="Z3" s="423"/>
      <c r="AA3" s="423"/>
      <c r="AB3" s="423"/>
      <c r="AC3" s="423"/>
      <c r="AD3" s="423"/>
      <c r="AE3" s="423"/>
      <c r="AF3" s="423"/>
      <c r="AG3" s="423"/>
      <c r="AH3" s="423"/>
      <c r="AI3" s="423"/>
      <c r="AJ3" s="423"/>
      <c r="AK3" s="423"/>
      <c r="AL3" s="423"/>
      <c r="AM3" s="423"/>
      <c r="AN3" s="423"/>
      <c r="AO3" s="423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</row>
    <row r="4" spans="2:122" s="3" customFormat="1" ht="16.5" customHeight="1" x14ac:dyDescent="0.3">
      <c r="B4" s="245" t="s">
        <v>251</v>
      </c>
      <c r="C4" s="2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18"/>
      <c r="AO4" s="244" t="s">
        <v>250</v>
      </c>
      <c r="AP4" s="4"/>
      <c r="AQ4" s="4"/>
      <c r="AR4" s="4"/>
      <c r="AS4" s="4"/>
      <c r="AT4" s="6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112"/>
      <c r="DH4" s="118"/>
    </row>
    <row r="5" spans="2:122" s="3" customFormat="1" ht="14.25" customHeight="1" x14ac:dyDescent="0.2">
      <c r="B5" s="430" t="s">
        <v>131</v>
      </c>
      <c r="C5" s="432" t="s">
        <v>85</v>
      </c>
      <c r="D5" s="435">
        <v>1394</v>
      </c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7"/>
      <c r="P5" s="435">
        <v>1395</v>
      </c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7"/>
      <c r="AB5" s="435">
        <v>1396</v>
      </c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7"/>
      <c r="AN5" s="447" t="s">
        <v>199</v>
      </c>
      <c r="AO5" s="448"/>
      <c r="AP5" s="394" t="s">
        <v>294</v>
      </c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59"/>
      <c r="BQ5" s="105"/>
      <c r="BR5" s="159"/>
      <c r="BS5" s="159"/>
      <c r="BT5" s="159"/>
      <c r="BU5" s="160"/>
      <c r="BV5" s="159"/>
      <c r="BW5" s="6"/>
      <c r="BX5" s="159"/>
      <c r="BY5" s="6"/>
      <c r="BZ5" s="159"/>
      <c r="CA5" s="6"/>
      <c r="CB5" s="6"/>
      <c r="CC5" s="105"/>
      <c r="CD5" s="159"/>
      <c r="CE5" s="159"/>
      <c r="CF5" s="161"/>
      <c r="CG5" s="160"/>
      <c r="CH5" s="159"/>
      <c r="CI5" s="6"/>
      <c r="CJ5" s="159"/>
      <c r="CK5" s="6"/>
      <c r="CL5" s="159"/>
      <c r="CM5" s="6"/>
      <c r="CN5" s="159"/>
      <c r="CO5" s="105"/>
      <c r="CP5" s="159"/>
      <c r="CQ5" s="159"/>
      <c r="CR5" s="161"/>
      <c r="CS5" s="160"/>
      <c r="CT5" s="159"/>
      <c r="CU5" s="6"/>
      <c r="CV5" s="159"/>
      <c r="CW5" s="6"/>
      <c r="CX5" s="159"/>
      <c r="CY5" s="6"/>
      <c r="CZ5" s="6"/>
      <c r="DA5" s="105"/>
      <c r="DB5" s="159"/>
      <c r="DC5" s="159"/>
      <c r="DD5" s="159"/>
      <c r="DE5" s="160"/>
      <c r="DF5" s="159"/>
      <c r="DG5" s="6"/>
      <c r="DH5" s="159"/>
      <c r="DI5" s="6"/>
      <c r="DJ5" s="159"/>
      <c r="DK5" s="6"/>
      <c r="DL5" s="6"/>
      <c r="DM5" s="105"/>
      <c r="DN5" s="443"/>
      <c r="DO5" s="443"/>
      <c r="DP5" s="228"/>
      <c r="DQ5" s="446"/>
      <c r="DR5" s="446"/>
    </row>
    <row r="6" spans="2:122" s="3" customFormat="1" ht="14.25" customHeight="1" x14ac:dyDescent="0.2">
      <c r="B6" s="431"/>
      <c r="C6" s="433"/>
      <c r="D6" s="203" t="s">
        <v>3</v>
      </c>
      <c r="E6" s="203" t="s">
        <v>4</v>
      </c>
      <c r="F6" s="203" t="s">
        <v>5</v>
      </c>
      <c r="G6" s="203" t="s">
        <v>6</v>
      </c>
      <c r="H6" s="203" t="s">
        <v>11</v>
      </c>
      <c r="I6" s="203" t="s">
        <v>12</v>
      </c>
      <c r="J6" s="203" t="s">
        <v>7</v>
      </c>
      <c r="K6" s="203" t="s">
        <v>8</v>
      </c>
      <c r="L6" s="203" t="s">
        <v>9</v>
      </c>
      <c r="M6" s="203" t="s">
        <v>10</v>
      </c>
      <c r="N6" s="203" t="s">
        <v>1</v>
      </c>
      <c r="O6" s="203" t="s">
        <v>2</v>
      </c>
      <c r="P6" s="203" t="s">
        <v>3</v>
      </c>
      <c r="Q6" s="203" t="s">
        <v>4</v>
      </c>
      <c r="R6" s="203" t="s">
        <v>5</v>
      </c>
      <c r="S6" s="203" t="s">
        <v>6</v>
      </c>
      <c r="T6" s="203" t="s">
        <v>11</v>
      </c>
      <c r="U6" s="203" t="s">
        <v>12</v>
      </c>
      <c r="V6" s="203" t="s">
        <v>7</v>
      </c>
      <c r="W6" s="203" t="s">
        <v>8</v>
      </c>
      <c r="X6" s="203" t="s">
        <v>9</v>
      </c>
      <c r="Y6" s="203" t="s">
        <v>10</v>
      </c>
      <c r="Z6" s="203" t="s">
        <v>1</v>
      </c>
      <c r="AA6" s="203" t="s">
        <v>2</v>
      </c>
      <c r="AB6" s="203" t="s">
        <v>3</v>
      </c>
      <c r="AC6" s="203" t="s">
        <v>4</v>
      </c>
      <c r="AD6" s="203" t="s">
        <v>5</v>
      </c>
      <c r="AE6" s="203" t="s">
        <v>6</v>
      </c>
      <c r="AF6" s="203" t="s">
        <v>11</v>
      </c>
      <c r="AG6" s="203" t="s">
        <v>12</v>
      </c>
      <c r="AH6" s="203" t="s">
        <v>7</v>
      </c>
      <c r="AI6" s="203" t="s">
        <v>8</v>
      </c>
      <c r="AJ6" s="203" t="s">
        <v>9</v>
      </c>
      <c r="AK6" s="203" t="s">
        <v>10</v>
      </c>
      <c r="AL6" s="203" t="s">
        <v>1</v>
      </c>
      <c r="AM6" s="203" t="s">
        <v>2</v>
      </c>
      <c r="AN6" s="449"/>
      <c r="AO6" s="450"/>
      <c r="AP6" s="416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6"/>
      <c r="CC6" s="105"/>
      <c r="CD6" s="105"/>
      <c r="CE6" s="105"/>
      <c r="CF6" s="6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6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6"/>
      <c r="DE6" s="105"/>
      <c r="DF6" s="105"/>
      <c r="DG6" s="105"/>
      <c r="DH6" s="105"/>
      <c r="DI6" s="105"/>
      <c r="DJ6" s="105"/>
      <c r="DK6" s="105"/>
      <c r="DL6" s="105"/>
      <c r="DM6" s="105"/>
      <c r="DN6" s="443"/>
      <c r="DO6" s="443"/>
      <c r="DP6" s="228"/>
      <c r="DQ6" s="446"/>
      <c r="DR6" s="446"/>
    </row>
    <row r="7" spans="2:122" s="3" customFormat="1" ht="14.25" customHeight="1" x14ac:dyDescent="0.2">
      <c r="B7" s="431"/>
      <c r="C7" s="434" t="s">
        <v>158</v>
      </c>
      <c r="D7" s="204" t="s">
        <v>204</v>
      </c>
      <c r="E7" s="204" t="s">
        <v>179</v>
      </c>
      <c r="F7" s="204" t="s">
        <v>152</v>
      </c>
      <c r="G7" s="204" t="s">
        <v>153</v>
      </c>
      <c r="H7" s="204" t="s">
        <v>154</v>
      </c>
      <c r="I7" s="204" t="s">
        <v>155</v>
      </c>
      <c r="J7" s="204" t="s">
        <v>156</v>
      </c>
      <c r="K7" s="204" t="s">
        <v>147</v>
      </c>
      <c r="L7" s="204" t="s">
        <v>148</v>
      </c>
      <c r="M7" s="204" t="s">
        <v>0</v>
      </c>
      <c r="N7" s="204" t="s">
        <v>157</v>
      </c>
      <c r="O7" s="204" t="s">
        <v>151</v>
      </c>
      <c r="P7" s="204" t="s">
        <v>204</v>
      </c>
      <c r="Q7" s="204" t="s">
        <v>179</v>
      </c>
      <c r="R7" s="204" t="s">
        <v>152</v>
      </c>
      <c r="S7" s="204" t="s">
        <v>153</v>
      </c>
      <c r="T7" s="204" t="s">
        <v>154</v>
      </c>
      <c r="U7" s="204" t="s">
        <v>155</v>
      </c>
      <c r="V7" s="204" t="s">
        <v>156</v>
      </c>
      <c r="W7" s="204" t="s">
        <v>147</v>
      </c>
      <c r="X7" s="204" t="s">
        <v>148</v>
      </c>
      <c r="Y7" s="204" t="s">
        <v>0</v>
      </c>
      <c r="Z7" s="204" t="s">
        <v>157</v>
      </c>
      <c r="AA7" s="204" t="s">
        <v>151</v>
      </c>
      <c r="AB7" s="204" t="s">
        <v>204</v>
      </c>
      <c r="AC7" s="204" t="s">
        <v>179</v>
      </c>
      <c r="AD7" s="204" t="s">
        <v>152</v>
      </c>
      <c r="AE7" s="204" t="s">
        <v>153</v>
      </c>
      <c r="AF7" s="204" t="s">
        <v>154</v>
      </c>
      <c r="AG7" s="204" t="s">
        <v>155</v>
      </c>
      <c r="AH7" s="204" t="s">
        <v>156</v>
      </c>
      <c r="AI7" s="204" t="s">
        <v>147</v>
      </c>
      <c r="AJ7" s="204" t="s">
        <v>148</v>
      </c>
      <c r="AK7" s="204" t="s">
        <v>0</v>
      </c>
      <c r="AL7" s="204" t="s">
        <v>157</v>
      </c>
      <c r="AM7" s="204" t="s">
        <v>151</v>
      </c>
      <c r="AN7" s="449"/>
      <c r="AO7" s="450"/>
      <c r="AP7" s="41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443"/>
      <c r="DO7" s="443"/>
      <c r="DP7" s="228"/>
      <c r="DQ7" s="446"/>
      <c r="DR7" s="446"/>
    </row>
    <row r="8" spans="2:122" s="3" customFormat="1" ht="14.25" customHeight="1" x14ac:dyDescent="0.2">
      <c r="B8" s="431"/>
      <c r="C8" s="434"/>
      <c r="D8" s="438"/>
      <c r="E8" s="438"/>
      <c r="F8" s="438"/>
      <c r="G8" s="438"/>
      <c r="H8" s="438"/>
      <c r="I8" s="438"/>
      <c r="J8" s="438"/>
      <c r="K8" s="438"/>
      <c r="L8" s="438"/>
      <c r="M8" s="436">
        <v>2016</v>
      </c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7"/>
      <c r="Y8" s="435">
        <v>2017</v>
      </c>
      <c r="Z8" s="436"/>
      <c r="AA8" s="436"/>
      <c r="AB8" s="436"/>
      <c r="AC8" s="436"/>
      <c r="AD8" s="436"/>
      <c r="AE8" s="436"/>
      <c r="AF8" s="436"/>
      <c r="AG8" s="436"/>
      <c r="AH8" s="436"/>
      <c r="AI8" s="436"/>
      <c r="AJ8" s="437"/>
      <c r="AK8" s="439">
        <v>2018</v>
      </c>
      <c r="AL8" s="438"/>
      <c r="AM8" s="440"/>
      <c r="AN8" s="449"/>
      <c r="AO8" s="450"/>
      <c r="AP8" s="416"/>
      <c r="AQ8" s="235">
        <v>1394</v>
      </c>
      <c r="AR8" s="235">
        <v>1395</v>
      </c>
      <c r="AS8" s="235">
        <v>1396</v>
      </c>
      <c r="AT8" s="235"/>
      <c r="AU8" s="235"/>
      <c r="AV8" s="235"/>
      <c r="AW8" s="235"/>
      <c r="AX8" s="235"/>
      <c r="AY8" s="235"/>
      <c r="AZ8" s="235"/>
      <c r="BA8" s="235"/>
      <c r="BB8" s="23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443"/>
      <c r="DO8" s="443"/>
      <c r="DP8" s="228"/>
      <c r="DQ8" s="446"/>
      <c r="DR8" s="446"/>
    </row>
    <row r="9" spans="2:122" s="3" customFormat="1" ht="14.25" customHeight="1" x14ac:dyDescent="0.2">
      <c r="B9" s="431"/>
      <c r="C9" s="434"/>
      <c r="D9" s="227" t="s">
        <v>23</v>
      </c>
      <c r="E9" s="227" t="s">
        <v>13</v>
      </c>
      <c r="F9" s="227" t="s">
        <v>14</v>
      </c>
      <c r="G9" s="227" t="s">
        <v>24</v>
      </c>
      <c r="H9" s="227" t="s">
        <v>15</v>
      </c>
      <c r="I9" s="227" t="s">
        <v>16</v>
      </c>
      <c r="J9" s="227" t="s">
        <v>17</v>
      </c>
      <c r="K9" s="227" t="s">
        <v>18</v>
      </c>
      <c r="L9" s="227" t="s">
        <v>19</v>
      </c>
      <c r="M9" s="227" t="s">
        <v>20</v>
      </c>
      <c r="N9" s="227" t="s">
        <v>21</v>
      </c>
      <c r="O9" s="227" t="s">
        <v>22</v>
      </c>
      <c r="P9" s="227" t="s">
        <v>23</v>
      </c>
      <c r="Q9" s="227" t="s">
        <v>13</v>
      </c>
      <c r="R9" s="227" t="s">
        <v>14</v>
      </c>
      <c r="S9" s="227" t="s">
        <v>24</v>
      </c>
      <c r="T9" s="227" t="s">
        <v>15</v>
      </c>
      <c r="U9" s="227" t="s">
        <v>16</v>
      </c>
      <c r="V9" s="227" t="s">
        <v>17</v>
      </c>
      <c r="W9" s="227" t="s">
        <v>18</v>
      </c>
      <c r="X9" s="227" t="s">
        <v>19</v>
      </c>
      <c r="Y9" s="227" t="s">
        <v>20</v>
      </c>
      <c r="Z9" s="227" t="s">
        <v>21</v>
      </c>
      <c r="AA9" s="227" t="s">
        <v>22</v>
      </c>
      <c r="AB9" s="227" t="s">
        <v>23</v>
      </c>
      <c r="AC9" s="227" t="s">
        <v>13</v>
      </c>
      <c r="AD9" s="227" t="s">
        <v>14</v>
      </c>
      <c r="AE9" s="227" t="s">
        <v>24</v>
      </c>
      <c r="AF9" s="227" t="s">
        <v>15</v>
      </c>
      <c r="AG9" s="227" t="s">
        <v>16</v>
      </c>
      <c r="AH9" s="227" t="s">
        <v>17</v>
      </c>
      <c r="AI9" s="227" t="s">
        <v>18</v>
      </c>
      <c r="AJ9" s="227" t="s">
        <v>19</v>
      </c>
      <c r="AK9" s="227" t="s">
        <v>20</v>
      </c>
      <c r="AL9" s="227" t="s">
        <v>21</v>
      </c>
      <c r="AM9" s="227" t="s">
        <v>22</v>
      </c>
      <c r="AN9" s="449"/>
      <c r="AO9" s="450"/>
      <c r="AP9" s="41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443"/>
      <c r="DO9" s="443"/>
      <c r="DP9" s="228"/>
      <c r="DQ9" s="446"/>
      <c r="DR9" s="446"/>
    </row>
    <row r="10" spans="2:122" s="29" customFormat="1" ht="19.5" customHeight="1" x14ac:dyDescent="0.25">
      <c r="B10" s="129" t="s">
        <v>55</v>
      </c>
      <c r="C10" s="275">
        <v>100</v>
      </c>
      <c r="D10" s="164">
        <f>'[2]National In.'!E9</f>
        <v>100</v>
      </c>
      <c r="E10" s="164">
        <f>'[2]National In.'!F9</f>
        <v>99.86777153848189</v>
      </c>
      <c r="F10" s="164">
        <f>'[2]National In.'!G9</f>
        <v>99.806158940045648</v>
      </c>
      <c r="G10" s="164">
        <f>'[2]National In.'!H9</f>
        <v>99.663191401635885</v>
      </c>
      <c r="H10" s="164">
        <f>'[2]National In.'!I9</f>
        <v>100.41077807281251</v>
      </c>
      <c r="I10" s="164">
        <f>'[2]National In.'!J9</f>
        <v>101.70360865201168</v>
      </c>
      <c r="J10" s="164">
        <f>'[2]National In.'!K9</f>
        <v>102.25572387696542</v>
      </c>
      <c r="K10" s="164">
        <f>'[2]National In.'!L9</f>
        <v>103.62944375165993</v>
      </c>
      <c r="L10" s="164">
        <f>'[2]National In.'!M9</f>
        <v>104.21807406651925</v>
      </c>
      <c r="M10" s="164">
        <f>'[2]National In.'!N9</f>
        <v>104.26347097276262</v>
      </c>
      <c r="N10" s="164">
        <f>'[2]National In.'!O9</f>
        <v>104.11219880357331</v>
      </c>
      <c r="O10" s="283">
        <f>'[2]National In.'!P9</f>
        <v>104.0764882998907</v>
      </c>
      <c r="P10" s="164">
        <f>'[2]National In.'!Q9</f>
        <v>104.4930704041509</v>
      </c>
      <c r="Q10" s="164">
        <f>'[2]National In.'!R9</f>
        <v>104.20623828630927</v>
      </c>
      <c r="R10" s="164">
        <f>'[2]National In.'!S9</f>
        <v>104.68844349886641</v>
      </c>
      <c r="S10" s="164">
        <f>'[2]National In.'!T9</f>
        <v>105.58508504838471</v>
      </c>
      <c r="T10" s="164">
        <f>'[2]National In.'!U9</f>
        <v>105.86269009799798</v>
      </c>
      <c r="U10" s="164">
        <f>'[2]National In.'!V9</f>
        <v>106.83797639882127</v>
      </c>
      <c r="V10" s="164">
        <f>'[2]National In.'!W9</f>
        <v>107.31412089923474</v>
      </c>
      <c r="W10" s="164">
        <f>'[2]National In.'!X9</f>
        <v>108.39320801088705</v>
      </c>
      <c r="X10" s="164">
        <f>'[2]National In.'!Y9</f>
        <v>108.95503218431601</v>
      </c>
      <c r="Y10" s="164">
        <f>'[2]National In.'!Z9</f>
        <v>108.17354473580512</v>
      </c>
      <c r="Z10" s="164">
        <f>'[2]National In.'!AA9</f>
        <v>108.34872259668562</v>
      </c>
      <c r="AA10" s="283">
        <f>'[2]National In.'!AB9</f>
        <v>111.52665118677466</v>
      </c>
      <c r="AB10" s="164">
        <f>'[2]National In.'!AC9</f>
        <v>111.43847009574827</v>
      </c>
      <c r="AC10" s="164">
        <f>'[2]National In.'!AD9</f>
        <v>111.96992047567829</v>
      </c>
      <c r="AD10" s="164">
        <f>'[2]National In.'!AE9</f>
        <v>112.50985104011477</v>
      </c>
      <c r="AE10" s="164">
        <f>'[2]National In.'!AF9</f>
        <v>110.98190387982432</v>
      </c>
      <c r="AF10" s="164">
        <f>'[2]National In.'!AG9</f>
        <v>110.6542921800603</v>
      </c>
      <c r="AG10" s="164">
        <f>'[2]National In.'!AH9</f>
        <v>110.91753903856025</v>
      </c>
      <c r="AH10" s="164">
        <f>'[2]National In.'!AI9</f>
        <v>111.36109440315229</v>
      </c>
      <c r="AI10" s="164">
        <f>'[2]National In.'!AJ9</f>
        <v>111.74749090247417</v>
      </c>
      <c r="AJ10" s="164">
        <f>'[2]National In.'!AK9</f>
        <v>112.3147951173285</v>
      </c>
      <c r="AK10" s="164">
        <f>'[2]National In.'!AL9</f>
        <v>112.82956759213518</v>
      </c>
      <c r="AL10" s="164">
        <f>'[2]National In.'!AM9</f>
        <v>112.20390322930078</v>
      </c>
      <c r="AM10" s="284">
        <f>'[2]National In.'!AN9</f>
        <v>111.73204933863958</v>
      </c>
      <c r="AN10" s="243"/>
      <c r="AO10" s="130" t="s">
        <v>238</v>
      </c>
      <c r="AP10" s="325"/>
      <c r="AQ10" s="31">
        <v>4.4930704041509006</v>
      </c>
      <c r="AR10" s="31">
        <v>7.1583534461853837</v>
      </c>
      <c r="AS10" s="31">
        <v>0.18416956815188179</v>
      </c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  <c r="CT10" s="167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229"/>
      <c r="DO10" s="214"/>
      <c r="DP10" s="171"/>
      <c r="DQ10" s="31"/>
      <c r="DR10" s="31"/>
    </row>
    <row r="11" spans="2:122" s="32" customFormat="1" ht="29.25" customHeight="1" x14ac:dyDescent="0.25">
      <c r="B11" s="251" t="s">
        <v>247</v>
      </c>
      <c r="C11" s="276">
        <v>47.776947305236007</v>
      </c>
      <c r="D11" s="274">
        <f>'[2]National In.'!E11</f>
        <v>100</v>
      </c>
      <c r="E11" s="274">
        <f>'[2]National In.'!F11</f>
        <v>99.837910877095467</v>
      </c>
      <c r="F11" s="274">
        <f>'[2]National In.'!G11</f>
        <v>99.569244166971984</v>
      </c>
      <c r="G11" s="274">
        <f>'[2]National In.'!H11</f>
        <v>98.894036831520282</v>
      </c>
      <c r="H11" s="274">
        <f>'[2]National In.'!I11</f>
        <v>99.230657269160517</v>
      </c>
      <c r="I11" s="274">
        <f>'[2]National In.'!J11</f>
        <v>100.39255823371617</v>
      </c>
      <c r="J11" s="274">
        <f>'[2]National In.'!K11</f>
        <v>101.09902158277225</v>
      </c>
      <c r="K11" s="274">
        <f>'[2]National In.'!L11</f>
        <v>102.23410241816316</v>
      </c>
      <c r="L11" s="274">
        <f>'[2]National In.'!M11</f>
        <v>103.69174247479681</v>
      </c>
      <c r="M11" s="274">
        <f>'[2]National In.'!N11</f>
        <v>104.45843585141878</v>
      </c>
      <c r="N11" s="274">
        <f>'[2]National In.'!O11</f>
        <v>104.81020039833695</v>
      </c>
      <c r="O11" s="285">
        <f>'[2]National In.'!P11</f>
        <v>105.08145977963419</v>
      </c>
      <c r="P11" s="274">
        <f>'[2]National In.'!Q11</f>
        <v>105.62952345734135</v>
      </c>
      <c r="Q11" s="274">
        <f>'[2]National In.'!R11</f>
        <v>105.071646683964</v>
      </c>
      <c r="R11" s="274">
        <f>'[2]National In.'!S11</f>
        <v>105.65853370642181</v>
      </c>
      <c r="S11" s="274">
        <f>'[2]National In.'!T11</f>
        <v>106.78089923311825</v>
      </c>
      <c r="T11" s="274">
        <f>'[2]National In.'!U11</f>
        <v>107.06686472241172</v>
      </c>
      <c r="U11" s="274">
        <f>'[2]National In.'!V11</f>
        <v>107.43134059078379</v>
      </c>
      <c r="V11" s="274">
        <f>'[2]National In.'!W11</f>
        <v>107.72838680604524</v>
      </c>
      <c r="W11" s="274">
        <f>'[2]National In.'!X11</f>
        <v>108.93890128592533</v>
      </c>
      <c r="X11" s="274">
        <f>'[2]National In.'!Y11</f>
        <v>109.75767934831467</v>
      </c>
      <c r="Y11" s="274">
        <f>'[2]National In.'!Z11</f>
        <v>109.36623595694545</v>
      </c>
      <c r="Z11" s="274">
        <f>'[2]National In.'!AA11</f>
        <v>109.58291378030241</v>
      </c>
      <c r="AA11" s="285">
        <f>'[2]National In.'!AB11</f>
        <v>115.61943134955003</v>
      </c>
      <c r="AB11" s="274">
        <f>'[2]National In.'!AC11</f>
        <v>115.52477033830358</v>
      </c>
      <c r="AC11" s="274">
        <f>'[2]National In.'!AD11</f>
        <v>116.33944732676353</v>
      </c>
      <c r="AD11" s="274">
        <f>'[2]National In.'!AE11</f>
        <v>117.15350561109153</v>
      </c>
      <c r="AE11" s="274">
        <f>'[2]National In.'!AF11</f>
        <v>114.63345289444122</v>
      </c>
      <c r="AF11" s="274">
        <f>'[2]National In.'!AG11</f>
        <v>113.3439391360432</v>
      </c>
      <c r="AG11" s="274">
        <f>'[2]National In.'!AH11</f>
        <v>113.20861124628104</v>
      </c>
      <c r="AH11" s="274">
        <f>'[2]National In.'!AI11</f>
        <v>113.58403959890501</v>
      </c>
      <c r="AI11" s="274">
        <f>'[2]National In.'!AJ11</f>
        <v>114.01913620872627</v>
      </c>
      <c r="AJ11" s="274">
        <f>'[2]National In.'!AK11</f>
        <v>114.75552868709869</v>
      </c>
      <c r="AK11" s="274">
        <f>'[2]National In.'!AL11</f>
        <v>115.45638917494237</v>
      </c>
      <c r="AL11" s="274">
        <f>'[2]National In.'!AM11</f>
        <v>114.35711864573427</v>
      </c>
      <c r="AM11" s="286">
        <f>'[2]National In.'!AN11</f>
        <v>113.7427634702015</v>
      </c>
      <c r="AN11" s="451" t="s">
        <v>274</v>
      </c>
      <c r="AO11" s="427"/>
      <c r="AP11" s="307" t="s">
        <v>276</v>
      </c>
      <c r="AQ11" s="31">
        <v>5.0814597796341898</v>
      </c>
      <c r="AR11" s="31">
        <v>10.028383305689669</v>
      </c>
      <c r="AS11" s="31">
        <v>-1.6231422845134347</v>
      </c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229"/>
      <c r="DO11" s="215"/>
      <c r="DP11" s="171"/>
      <c r="DQ11" s="31"/>
      <c r="DR11" s="31"/>
    </row>
    <row r="12" spans="2:122" s="9" customFormat="1" ht="18" customHeight="1" x14ac:dyDescent="0.25">
      <c r="B12" s="134" t="s">
        <v>135</v>
      </c>
      <c r="C12" s="277">
        <v>14.612005976772444</v>
      </c>
      <c r="D12" s="216">
        <f>'[2]National In.'!E12</f>
        <v>100</v>
      </c>
      <c r="E12" s="216">
        <f>'[2]National In.'!F12</f>
        <v>99.478036588806418</v>
      </c>
      <c r="F12" s="216">
        <f>'[2]National In.'!G12</f>
        <v>99.601908292689515</v>
      </c>
      <c r="G12" s="216">
        <f>'[2]National In.'!H12</f>
        <v>99.144870063034901</v>
      </c>
      <c r="H12" s="216">
        <f>'[2]National In.'!I12</f>
        <v>100.803011776164</v>
      </c>
      <c r="I12" s="216">
        <f>'[2]National In.'!J12</f>
        <v>103.0701678715632</v>
      </c>
      <c r="J12" s="216">
        <f>'[2]National In.'!K12</f>
        <v>103.63937488714315</v>
      </c>
      <c r="K12" s="216">
        <f>'[2]National In.'!L12</f>
        <v>104.33741527427905</v>
      </c>
      <c r="L12" s="216">
        <f>'[2]National In.'!M12</f>
        <v>105.41158911869475</v>
      </c>
      <c r="M12" s="216">
        <f>'[2]National In.'!N12</f>
        <v>105.81659655001057</v>
      </c>
      <c r="N12" s="216">
        <f>'[2]National In.'!O12</f>
        <v>105.55221590975323</v>
      </c>
      <c r="O12" s="287">
        <f>'[2]National In.'!P12</f>
        <v>104.06497491814278</v>
      </c>
      <c r="P12" s="216">
        <f>'[2]National In.'!Q12</f>
        <v>103.33521642816297</v>
      </c>
      <c r="Q12" s="216">
        <f>'[2]National In.'!R12</f>
        <v>103.07754720351193</v>
      </c>
      <c r="R12" s="216">
        <f>'[2]National In.'!S12</f>
        <v>103.18133154590377</v>
      </c>
      <c r="S12" s="216">
        <f>'[2]National In.'!T12</f>
        <v>103.56168101176249</v>
      </c>
      <c r="T12" s="216">
        <f>'[2]National In.'!U12</f>
        <v>103.505898745237</v>
      </c>
      <c r="U12" s="216">
        <f>'[2]National In.'!V12</f>
        <v>104.0802233891809</v>
      </c>
      <c r="V12" s="216">
        <f>'[2]National In.'!W12</f>
        <v>105.96707947141743</v>
      </c>
      <c r="W12" s="216">
        <f>'[2]National In.'!X12</f>
        <v>105.68077309160832</v>
      </c>
      <c r="X12" s="216">
        <f>'[2]National In.'!Y12</f>
        <v>104.87742409271385</v>
      </c>
      <c r="Y12" s="216">
        <f>'[2]National In.'!Z12</f>
        <v>103.84726568490927</v>
      </c>
      <c r="Z12" s="216">
        <f>'[2]National In.'!AA12</f>
        <v>103.16227354424392</v>
      </c>
      <c r="AA12" s="287">
        <f>'[2]National In.'!AB12</f>
        <v>104.44318185928091</v>
      </c>
      <c r="AB12" s="216">
        <f>'[2]National In.'!AC12</f>
        <v>104.84909664835406</v>
      </c>
      <c r="AC12" s="216">
        <f>'[2]National In.'!AD12</f>
        <v>105.9340266147324</v>
      </c>
      <c r="AD12" s="216">
        <f>'[2]National In.'!AE12</f>
        <v>107.94819580057606</v>
      </c>
      <c r="AE12" s="216">
        <f>'[2]National In.'!AF12</f>
        <v>107.67277228633237</v>
      </c>
      <c r="AF12" s="216">
        <f>'[2]National In.'!AG12</f>
        <v>108.00566044666081</v>
      </c>
      <c r="AG12" s="216">
        <f>'[2]National In.'!AH12</f>
        <v>107.38161043526715</v>
      </c>
      <c r="AH12" s="216">
        <f>'[2]National In.'!AI12</f>
        <v>107.03736320760457</v>
      </c>
      <c r="AI12" s="216">
        <f>'[2]National In.'!AJ12</f>
        <v>106.72980350987363</v>
      </c>
      <c r="AJ12" s="216">
        <f>'[2]National In.'!AK12</f>
        <v>107.02042213468823</v>
      </c>
      <c r="AK12" s="216">
        <f>'[2]National In.'!AL12</f>
        <v>109.03435923314255</v>
      </c>
      <c r="AL12" s="216">
        <f>'[2]National In.'!AM12</f>
        <v>108.22168743434393</v>
      </c>
      <c r="AM12" s="288">
        <f>'[2]National In.'!AN12</f>
        <v>107.79920257644082</v>
      </c>
      <c r="AN12" s="239"/>
      <c r="AO12" s="218" t="s">
        <v>317</v>
      </c>
      <c r="AP12" s="308" t="s">
        <v>277</v>
      </c>
      <c r="AQ12" s="31">
        <v>4.0649749181427719</v>
      </c>
      <c r="AR12" s="31">
        <v>0.36343346206120231</v>
      </c>
      <c r="AS12" s="31">
        <v>3.2132501685764092</v>
      </c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229"/>
      <c r="DO12" s="215"/>
      <c r="DP12" s="171"/>
      <c r="DQ12" s="31"/>
      <c r="DR12" s="31"/>
    </row>
    <row r="13" spans="2:122" s="3" customFormat="1" ht="18" customHeight="1" x14ac:dyDescent="0.25">
      <c r="B13" s="134" t="s">
        <v>59</v>
      </c>
      <c r="C13" s="277">
        <v>7.4984512450348131</v>
      </c>
      <c r="D13" s="216">
        <f>'[2]National In.'!E13</f>
        <v>100</v>
      </c>
      <c r="E13" s="216">
        <f>'[2]National In.'!F13</f>
        <v>99.026766745000785</v>
      </c>
      <c r="F13" s="216">
        <f>'[2]National In.'!G13</f>
        <v>98.665424360014583</v>
      </c>
      <c r="G13" s="216">
        <f>'[2]National In.'!H13</f>
        <v>98.900670495194376</v>
      </c>
      <c r="H13" s="216">
        <f>'[2]National In.'!I13</f>
        <v>98.612379024933048</v>
      </c>
      <c r="I13" s="216">
        <f>'[2]National In.'!J13</f>
        <v>99.759634545009177</v>
      </c>
      <c r="J13" s="216">
        <f>'[2]National In.'!K13</f>
        <v>99.674425459597842</v>
      </c>
      <c r="K13" s="216">
        <f>'[2]National In.'!L13</f>
        <v>100.16316993355576</v>
      </c>
      <c r="L13" s="216">
        <f>'[2]National In.'!M13</f>
        <v>100.27462979578429</v>
      </c>
      <c r="M13" s="216">
        <f>'[2]National In.'!N13</f>
        <v>100.56782592218912</v>
      </c>
      <c r="N13" s="216">
        <f>'[2]National In.'!O13</f>
        <v>100.9185601922148</v>
      </c>
      <c r="O13" s="287">
        <f>'[2]National In.'!P13</f>
        <v>101.92870400083187</v>
      </c>
      <c r="P13" s="216">
        <f>'[2]National In.'!Q13</f>
        <v>102.42135739936857</v>
      </c>
      <c r="Q13" s="216">
        <f>'[2]National In.'!R13</f>
        <v>102.52391994201875</v>
      </c>
      <c r="R13" s="216">
        <f>'[2]National In.'!S13</f>
        <v>103.82770729466129</v>
      </c>
      <c r="S13" s="216">
        <f>'[2]National In.'!T13</f>
        <v>105.93051421802939</v>
      </c>
      <c r="T13" s="216">
        <f>'[2]National In.'!U13</f>
        <v>107.3893074271528</v>
      </c>
      <c r="U13" s="216">
        <f>'[2]National In.'!V13</f>
        <v>106.81386567096963</v>
      </c>
      <c r="V13" s="216">
        <f>'[2]National In.'!W13</f>
        <v>105.92363744335543</v>
      </c>
      <c r="W13" s="216">
        <f>'[2]National In.'!X13</f>
        <v>106.33884851064568</v>
      </c>
      <c r="X13" s="216">
        <f>'[2]National In.'!Y13</f>
        <v>106.42391717319965</v>
      </c>
      <c r="Y13" s="216">
        <f>'[2]National In.'!Z13</f>
        <v>107.18619854714154</v>
      </c>
      <c r="Z13" s="216">
        <f>'[2]National In.'!AA13</f>
        <v>107.04904560299849</v>
      </c>
      <c r="AA13" s="287">
        <f>'[2]National In.'!AB13</f>
        <v>109.70217574593892</v>
      </c>
      <c r="AB13" s="216">
        <f>'[2]National In.'!AC13</f>
        <v>113.3113224398079</v>
      </c>
      <c r="AC13" s="216">
        <f>'[2]National In.'!AD13</f>
        <v>113.25061153883304</v>
      </c>
      <c r="AD13" s="216">
        <f>'[2]National In.'!AE13</f>
        <v>114.15549736638182</v>
      </c>
      <c r="AE13" s="216">
        <f>'[2]National In.'!AF13</f>
        <v>113.68626516898033</v>
      </c>
      <c r="AF13" s="216">
        <f>'[2]National In.'!AG13</f>
        <v>112.13887313550906</v>
      </c>
      <c r="AG13" s="216">
        <f>'[2]National In.'!AH13</f>
        <v>111.89746228480674</v>
      </c>
      <c r="AH13" s="216">
        <f>'[2]National In.'!AI13</f>
        <v>112.20227225959857</v>
      </c>
      <c r="AI13" s="216">
        <f>'[2]National In.'!AJ13</f>
        <v>112.35041769261854</v>
      </c>
      <c r="AJ13" s="216">
        <f>'[2]National In.'!AK13</f>
        <v>112.25366922878085</v>
      </c>
      <c r="AK13" s="216">
        <f>'[2]National In.'!AL13</f>
        <v>112.66400867814062</v>
      </c>
      <c r="AL13" s="216">
        <f>'[2]National In.'!AM13</f>
        <v>112.31157437067363</v>
      </c>
      <c r="AM13" s="288">
        <f>'[2]National In.'!AN13</f>
        <v>113.20845362318877</v>
      </c>
      <c r="AN13" s="240"/>
      <c r="AO13" s="218" t="s">
        <v>194</v>
      </c>
      <c r="AP13" s="308" t="s">
        <v>278</v>
      </c>
      <c r="AQ13" s="31">
        <v>1.9287040008318712</v>
      </c>
      <c r="AR13" s="31">
        <v>7.626381421511641</v>
      </c>
      <c r="AS13" s="31">
        <v>3.1961789758574222</v>
      </c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  <c r="DA13" s="173"/>
      <c r="DB13" s="173"/>
      <c r="DC13" s="173"/>
      <c r="DD13" s="173"/>
      <c r="DE13" s="173"/>
      <c r="DF13" s="173"/>
      <c r="DG13" s="173"/>
      <c r="DH13" s="173"/>
      <c r="DI13" s="173"/>
      <c r="DJ13" s="173"/>
      <c r="DK13" s="173"/>
      <c r="DL13" s="173"/>
      <c r="DM13" s="173"/>
      <c r="DN13" s="229"/>
      <c r="DO13" s="215"/>
      <c r="DP13" s="171"/>
      <c r="DQ13" s="31"/>
      <c r="DR13" s="31"/>
    </row>
    <row r="14" spans="2:122" s="9" customFormat="1" ht="18" customHeight="1" x14ac:dyDescent="0.25">
      <c r="B14" s="134" t="s">
        <v>60</v>
      </c>
      <c r="C14" s="277">
        <v>4.7026459298498589</v>
      </c>
      <c r="D14" s="216">
        <f>'[2]National In.'!E14</f>
        <v>100</v>
      </c>
      <c r="E14" s="216">
        <f>'[2]National In.'!F14</f>
        <v>100.01341640447444</v>
      </c>
      <c r="F14" s="216">
        <f>'[2]National In.'!G14</f>
        <v>100.20027404641645</v>
      </c>
      <c r="G14" s="216">
        <f>'[2]National In.'!H14</f>
        <v>100.47569296095051</v>
      </c>
      <c r="H14" s="216">
        <f>'[2]National In.'!I14</f>
        <v>101.621750944957</v>
      </c>
      <c r="I14" s="216">
        <f>'[2]National In.'!J14</f>
        <v>102.86610772075264</v>
      </c>
      <c r="J14" s="216">
        <f>'[2]National In.'!K14</f>
        <v>102.90421532722122</v>
      </c>
      <c r="K14" s="216">
        <f>'[2]National In.'!L14</f>
        <v>103.22763301302049</v>
      </c>
      <c r="L14" s="216">
        <f>'[2]National In.'!M14</f>
        <v>103.84417014769407</v>
      </c>
      <c r="M14" s="216">
        <f>'[2]National In.'!N14</f>
        <v>103.76474924009077</v>
      </c>
      <c r="N14" s="216">
        <f>'[2]National In.'!O14</f>
        <v>104.59333872271338</v>
      </c>
      <c r="O14" s="287">
        <f>'[2]National In.'!P14</f>
        <v>104.32035840338136</v>
      </c>
      <c r="P14" s="216">
        <f>'[2]National In.'!Q14</f>
        <v>103.7122730214324</v>
      </c>
      <c r="Q14" s="216">
        <f>'[2]National In.'!R14</f>
        <v>102.26698252873673</v>
      </c>
      <c r="R14" s="216">
        <f>'[2]National In.'!S14</f>
        <v>102.52274991566334</v>
      </c>
      <c r="S14" s="216">
        <f>'[2]National In.'!T14</f>
        <v>103.62252698121128</v>
      </c>
      <c r="T14" s="216">
        <f>'[2]National In.'!U14</f>
        <v>103.43279397915545</v>
      </c>
      <c r="U14" s="216">
        <f>'[2]National In.'!V14</f>
        <v>102.84098540705085</v>
      </c>
      <c r="V14" s="216">
        <f>'[2]National In.'!W14</f>
        <v>102.97463955351344</v>
      </c>
      <c r="W14" s="216">
        <f>'[2]National In.'!X14</f>
        <v>104.3380095420152</v>
      </c>
      <c r="X14" s="216">
        <f>'[2]National In.'!Y14</f>
        <v>105.89621703270606</v>
      </c>
      <c r="Y14" s="216">
        <f>'[2]National In.'!Z14</f>
        <v>106.78160729927457</v>
      </c>
      <c r="Z14" s="216">
        <f>'[2]National In.'!AA14</f>
        <v>107.49834688514736</v>
      </c>
      <c r="AA14" s="287">
        <f>'[2]National In.'!AB14</f>
        <v>108.40290427910674</v>
      </c>
      <c r="AB14" s="216">
        <f>'[2]National In.'!AC14</f>
        <v>108.40306455961139</v>
      </c>
      <c r="AC14" s="216">
        <f>'[2]National In.'!AD14</f>
        <v>107.86515341670192</v>
      </c>
      <c r="AD14" s="216">
        <f>'[2]National In.'!AE14</f>
        <v>108.04633860645987</v>
      </c>
      <c r="AE14" s="216">
        <f>'[2]National In.'!AF14</f>
        <v>105.72124217337534</v>
      </c>
      <c r="AF14" s="216">
        <f>'[2]National In.'!AG14</f>
        <v>105.64768765912009</v>
      </c>
      <c r="AG14" s="216">
        <f>'[2]National In.'!AH14</f>
        <v>106.68762052978551</v>
      </c>
      <c r="AH14" s="216">
        <f>'[2]National In.'!AI14</f>
        <v>107.19588473122062</v>
      </c>
      <c r="AI14" s="216">
        <f>'[2]National In.'!AJ14</f>
        <v>108.50503112771327</v>
      </c>
      <c r="AJ14" s="216">
        <f>'[2]National In.'!AK14</f>
        <v>109.8240357450303</v>
      </c>
      <c r="AK14" s="216">
        <f>'[2]National In.'!AL14</f>
        <v>110.09908356476974</v>
      </c>
      <c r="AL14" s="216">
        <f>'[2]National In.'!AM14</f>
        <v>109.70721515713684</v>
      </c>
      <c r="AM14" s="288">
        <f>'[2]National In.'!AN14</f>
        <v>109.10175279094456</v>
      </c>
      <c r="AN14" s="239"/>
      <c r="AO14" s="218" t="s">
        <v>324</v>
      </c>
      <c r="AP14" s="308" t="s">
        <v>279</v>
      </c>
      <c r="AQ14" s="31">
        <v>4.3203584033813636</v>
      </c>
      <c r="AR14" s="31">
        <v>3.9134699479646873</v>
      </c>
      <c r="AS14" s="31">
        <v>0.64467692677170341</v>
      </c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173"/>
      <c r="BU14" s="173"/>
      <c r="BV14" s="173"/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173"/>
      <c r="CS14" s="173"/>
      <c r="CT14" s="173"/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/>
      <c r="DJ14" s="173"/>
      <c r="DK14" s="173"/>
      <c r="DL14" s="173"/>
      <c r="DM14" s="173"/>
      <c r="DN14" s="229"/>
      <c r="DO14" s="215"/>
      <c r="DP14" s="171"/>
      <c r="DQ14" s="31"/>
      <c r="DR14" s="31"/>
    </row>
    <row r="15" spans="2:122" s="3" customFormat="1" ht="18" customHeight="1" x14ac:dyDescent="0.25">
      <c r="B15" s="134" t="s">
        <v>61</v>
      </c>
      <c r="C15" s="277">
        <v>4.5810388602562195</v>
      </c>
      <c r="D15" s="216">
        <f>'[2]National In.'!E15</f>
        <v>100</v>
      </c>
      <c r="E15" s="216">
        <f>'[2]National In.'!F15</f>
        <v>100.8093418638932</v>
      </c>
      <c r="F15" s="216">
        <f>'[2]National In.'!G15</f>
        <v>101.63099548502072</v>
      </c>
      <c r="G15" s="216">
        <f>'[2]National In.'!H15</f>
        <v>100.68257601498075</v>
      </c>
      <c r="H15" s="216">
        <f>'[2]National In.'!I15</f>
        <v>101.48360181482219</v>
      </c>
      <c r="I15" s="216">
        <f>'[2]National In.'!J15</f>
        <v>102.5273494932711</v>
      </c>
      <c r="J15" s="216">
        <f>'[2]National In.'!K15</f>
        <v>102.60708459952856</v>
      </c>
      <c r="K15" s="216">
        <f>'[2]National In.'!L15</f>
        <v>102.27376859409399</v>
      </c>
      <c r="L15" s="216">
        <f>'[2]National In.'!M15</f>
        <v>102.380956115551</v>
      </c>
      <c r="M15" s="216">
        <f>'[2]National In.'!N15</f>
        <v>102.45358706838941</v>
      </c>
      <c r="N15" s="216">
        <f>'[2]National In.'!O15</f>
        <v>101.50689615652709</v>
      </c>
      <c r="O15" s="287">
        <f>'[2]National In.'!P15</f>
        <v>101.81103220156825</v>
      </c>
      <c r="P15" s="216">
        <f>'[2]National In.'!Q15</f>
        <v>102.40636470445206</v>
      </c>
      <c r="Q15" s="216">
        <f>'[2]National In.'!R15</f>
        <v>103.01565811055607</v>
      </c>
      <c r="R15" s="216">
        <f>'[2]National In.'!S15</f>
        <v>104.04828077805557</v>
      </c>
      <c r="S15" s="216">
        <f>'[2]National In.'!T15</f>
        <v>104.76438372032457</v>
      </c>
      <c r="T15" s="216">
        <f>'[2]National In.'!U15</f>
        <v>104.90794567485943</v>
      </c>
      <c r="U15" s="216">
        <f>'[2]National In.'!V15</f>
        <v>107.82635198772387</v>
      </c>
      <c r="V15" s="216">
        <f>'[2]National In.'!W15</f>
        <v>108.34798278605453</v>
      </c>
      <c r="W15" s="216">
        <f>'[2]National In.'!X15</f>
        <v>108.40908043342641</v>
      </c>
      <c r="X15" s="216">
        <f>'[2]National In.'!Y15</f>
        <v>109.23839588878617</v>
      </c>
      <c r="Y15" s="216">
        <f>'[2]National In.'!Z15</f>
        <v>109.55167929097323</v>
      </c>
      <c r="Z15" s="216">
        <f>'[2]National In.'!AA15</f>
        <v>110.09216787997602</v>
      </c>
      <c r="AA15" s="287">
        <f>'[2]National In.'!AB15</f>
        <v>111.80681539746503</v>
      </c>
      <c r="AB15" s="216">
        <f>'[2]National In.'!AC15</f>
        <v>112.44181968722043</v>
      </c>
      <c r="AC15" s="216">
        <f>'[2]National In.'!AD15</f>
        <v>113.30301507853568</v>
      </c>
      <c r="AD15" s="216">
        <f>'[2]National In.'!AE15</f>
        <v>114.56440282568559</v>
      </c>
      <c r="AE15" s="216">
        <f>'[2]National In.'!AF15</f>
        <v>114.31105331236083</v>
      </c>
      <c r="AF15" s="216">
        <f>'[2]National In.'!AG15</f>
        <v>115.00553764579502</v>
      </c>
      <c r="AG15" s="216">
        <f>'[2]National In.'!AH15</f>
        <v>114.36915574838966</v>
      </c>
      <c r="AH15" s="216">
        <f>'[2]National In.'!AI15</f>
        <v>114.22027645703098</v>
      </c>
      <c r="AI15" s="216">
        <f>'[2]National In.'!AJ15</f>
        <v>114.03407680025157</v>
      </c>
      <c r="AJ15" s="216">
        <f>'[2]National In.'!AK15</f>
        <v>113.99271408917764</v>
      </c>
      <c r="AK15" s="216">
        <f>'[2]National In.'!AL15</f>
        <v>114.27876255674074</v>
      </c>
      <c r="AL15" s="216">
        <f>'[2]National In.'!AM15</f>
        <v>113.60824296276594</v>
      </c>
      <c r="AM15" s="288">
        <f>'[2]National In.'!AN15</f>
        <v>113.59958153309266</v>
      </c>
      <c r="AN15" s="240"/>
      <c r="AO15" s="218" t="s">
        <v>195</v>
      </c>
      <c r="AP15" s="308" t="s">
        <v>280</v>
      </c>
      <c r="AQ15" s="31">
        <v>1.8110322015682634</v>
      </c>
      <c r="AR15" s="31">
        <v>9.8179764802962097</v>
      </c>
      <c r="AS15" s="31">
        <v>1.6034497801001413</v>
      </c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3"/>
      <c r="BU15" s="173"/>
      <c r="BV15" s="173"/>
      <c r="BW15" s="173"/>
      <c r="BX15" s="173"/>
      <c r="BY15" s="173"/>
      <c r="BZ15" s="173"/>
      <c r="CA15" s="173"/>
      <c r="CB15" s="173"/>
      <c r="CC15" s="173"/>
      <c r="CD15" s="173"/>
      <c r="CE15" s="173"/>
      <c r="CF15" s="173"/>
      <c r="CG15" s="173"/>
      <c r="CH15" s="173"/>
      <c r="CI15" s="173"/>
      <c r="CJ15" s="173"/>
      <c r="CK15" s="173"/>
      <c r="CL15" s="173"/>
      <c r="CM15" s="173"/>
      <c r="CN15" s="173"/>
      <c r="CO15" s="173"/>
      <c r="CP15" s="173"/>
      <c r="CQ15" s="173"/>
      <c r="CR15" s="173"/>
      <c r="CS15" s="173"/>
      <c r="CT15" s="173"/>
      <c r="CU15" s="173"/>
      <c r="CV15" s="173"/>
      <c r="CW15" s="173"/>
      <c r="CX15" s="173"/>
      <c r="CY15" s="173"/>
      <c r="CZ15" s="173"/>
      <c r="DA15" s="173"/>
      <c r="DB15" s="173"/>
      <c r="DC15" s="173"/>
      <c r="DD15" s="173"/>
      <c r="DE15" s="173"/>
      <c r="DF15" s="173"/>
      <c r="DG15" s="173"/>
      <c r="DH15" s="173"/>
      <c r="DI15" s="173"/>
      <c r="DJ15" s="173"/>
      <c r="DK15" s="173"/>
      <c r="DL15" s="173"/>
      <c r="DM15" s="173"/>
      <c r="DN15" s="229"/>
      <c r="DO15" s="215"/>
      <c r="DP15" s="171"/>
      <c r="DQ15" s="31"/>
      <c r="DR15" s="31"/>
    </row>
    <row r="16" spans="2:122" s="3" customFormat="1" ht="18" customHeight="1" x14ac:dyDescent="0.25">
      <c r="B16" s="134" t="s">
        <v>137</v>
      </c>
      <c r="C16" s="277">
        <v>4.9775813992136424</v>
      </c>
      <c r="D16" s="216">
        <f>'[2]National In.'!E16</f>
        <v>100</v>
      </c>
      <c r="E16" s="216">
        <f>'[2]National In.'!F16</f>
        <v>101.5190032213518</v>
      </c>
      <c r="F16" s="216">
        <f>'[2]National In.'!G16</f>
        <v>102.80898146339956</v>
      </c>
      <c r="G16" s="216">
        <f>'[2]National In.'!H16</f>
        <v>101.92432756182576</v>
      </c>
      <c r="H16" s="216">
        <f>'[2]National In.'!I16</f>
        <v>100.41235060978948</v>
      </c>
      <c r="I16" s="216">
        <f>'[2]National In.'!J16</f>
        <v>98.672044963557184</v>
      </c>
      <c r="J16" s="216">
        <f>'[2]National In.'!K16</f>
        <v>98.480752365401386</v>
      </c>
      <c r="K16" s="216">
        <f>'[2]National In.'!L16</f>
        <v>99.898365902870736</v>
      </c>
      <c r="L16" s="216">
        <f>'[2]National In.'!M16</f>
        <v>100.61560261633083</v>
      </c>
      <c r="M16" s="216">
        <f>'[2]National In.'!N16</f>
        <v>100.89221614671378</v>
      </c>
      <c r="N16" s="216">
        <f>'[2]National In.'!O16</f>
        <v>101.11497002055542</v>
      </c>
      <c r="O16" s="287">
        <f>'[2]National In.'!P16</f>
        <v>104.16976208269274</v>
      </c>
      <c r="P16" s="216">
        <f>'[2]National In.'!Q16</f>
        <v>107.66757331386722</v>
      </c>
      <c r="Q16" s="216">
        <f>'[2]National In.'!R16</f>
        <v>109.13303115535264</v>
      </c>
      <c r="R16" s="216">
        <f>'[2]National In.'!S16</f>
        <v>109.22236523023068</v>
      </c>
      <c r="S16" s="216">
        <f>'[2]National In.'!T16</f>
        <v>110.04629380551192</v>
      </c>
      <c r="T16" s="216">
        <f>'[2]National In.'!U16</f>
        <v>106.50368689582788</v>
      </c>
      <c r="U16" s="216">
        <f>'[2]National In.'!V16</f>
        <v>107.09712436209644</v>
      </c>
      <c r="V16" s="216">
        <f>'[2]National In.'!W16</f>
        <v>103.82674839623094</v>
      </c>
      <c r="W16" s="216">
        <f>'[2]National In.'!X16</f>
        <v>104.37182806637637</v>
      </c>
      <c r="X16" s="216">
        <f>'[2]National In.'!Y16</f>
        <v>105.37484843004758</v>
      </c>
      <c r="Y16" s="216">
        <f>'[2]National In.'!Z16</f>
        <v>105.2068938594366</v>
      </c>
      <c r="Z16" s="216">
        <f>'[2]National In.'!AA16</f>
        <v>106.69550716607853</v>
      </c>
      <c r="AA16" s="287">
        <f>'[2]National In.'!AB16</f>
        <v>119.77425046844218</v>
      </c>
      <c r="AB16" s="216">
        <f>'[2]National In.'!AC16</f>
        <v>118.55853791397459</v>
      </c>
      <c r="AC16" s="216">
        <f>'[2]National In.'!AD16</f>
        <v>120.05112716318958</v>
      </c>
      <c r="AD16" s="216">
        <f>'[2]National In.'!AE16</f>
        <v>125.5784977689881</v>
      </c>
      <c r="AE16" s="216">
        <f>'[2]National In.'!AF16</f>
        <v>116.55575159771765</v>
      </c>
      <c r="AF16" s="216">
        <f>'[2]National In.'!AG16</f>
        <v>113.24229079122107</v>
      </c>
      <c r="AG16" s="216">
        <f>'[2]National In.'!AH16</f>
        <v>114.5305395335929</v>
      </c>
      <c r="AH16" s="216">
        <f>'[2]National In.'!AI16</f>
        <v>112.6810588407761</v>
      </c>
      <c r="AI16" s="216">
        <f>'[2]National In.'!AJ16</f>
        <v>115.07150610817592</v>
      </c>
      <c r="AJ16" s="216">
        <f>'[2]National In.'!AK16</f>
        <v>113.64429622853848</v>
      </c>
      <c r="AK16" s="216">
        <f>'[2]National In.'!AL16</f>
        <v>113.29814063494372</v>
      </c>
      <c r="AL16" s="216">
        <f>'[2]National In.'!AM16</f>
        <v>112.81833310886583</v>
      </c>
      <c r="AM16" s="288">
        <f>'[2]National In.'!AN16</f>
        <v>114.64657722339197</v>
      </c>
      <c r="AN16" s="240"/>
      <c r="AO16" s="218" t="s">
        <v>318</v>
      </c>
      <c r="AP16" s="308" t="s">
        <v>281</v>
      </c>
      <c r="AQ16" s="31">
        <v>4.1697620826927517</v>
      </c>
      <c r="AR16" s="31">
        <v>14.979863708781615</v>
      </c>
      <c r="AS16" s="31">
        <v>-4.2811148681754734</v>
      </c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3"/>
      <c r="DE16" s="173"/>
      <c r="DF16" s="173"/>
      <c r="DG16" s="173"/>
      <c r="DH16" s="173"/>
      <c r="DI16" s="173"/>
      <c r="DJ16" s="173"/>
      <c r="DK16" s="173"/>
      <c r="DL16" s="173"/>
      <c r="DM16" s="173"/>
      <c r="DN16" s="229"/>
      <c r="DO16" s="215"/>
      <c r="DP16" s="171"/>
      <c r="DQ16" s="31"/>
      <c r="DR16" s="31"/>
    </row>
    <row r="17" spans="2:122" s="3" customFormat="1" ht="18" customHeight="1" x14ac:dyDescent="0.25">
      <c r="B17" s="134" t="s">
        <v>138</v>
      </c>
      <c r="C17" s="277">
        <v>6.0140621301019443</v>
      </c>
      <c r="D17" s="216">
        <f>'[2]National In.'!E17</f>
        <v>100</v>
      </c>
      <c r="E17" s="216">
        <f>'[2]National In.'!F17</f>
        <v>99.577079395865383</v>
      </c>
      <c r="F17" s="216">
        <f>'[2]National In.'!G17</f>
        <v>95.34086378094986</v>
      </c>
      <c r="G17" s="216">
        <f>'[2]National In.'!H17</f>
        <v>91.006035168866049</v>
      </c>
      <c r="H17" s="216">
        <f>'[2]National In.'!I17</f>
        <v>89.909381368271838</v>
      </c>
      <c r="I17" s="216">
        <f>'[2]National In.'!J17</f>
        <v>89.817583518279307</v>
      </c>
      <c r="J17" s="216">
        <f>'[2]National In.'!K17</f>
        <v>93.359749819008712</v>
      </c>
      <c r="K17" s="216">
        <f>'[2]National In.'!L17</f>
        <v>96.539305468063361</v>
      </c>
      <c r="L17" s="216">
        <f>'[2]National In.'!M17</f>
        <v>101.71198307465353</v>
      </c>
      <c r="M17" s="216">
        <f>'[2]National In.'!N17</f>
        <v>105.65466109416528</v>
      </c>
      <c r="N17" s="216">
        <f>'[2]National In.'!O17</f>
        <v>106.5862015519927</v>
      </c>
      <c r="O17" s="287">
        <f>'[2]National In.'!P17</f>
        <v>107.37604366469445</v>
      </c>
      <c r="P17" s="216">
        <f>'[2]National In.'!Q17</f>
        <v>106.83444713590715</v>
      </c>
      <c r="Q17" s="216">
        <f>'[2]National In.'!R17</f>
        <v>101.62684301440473</v>
      </c>
      <c r="R17" s="216">
        <f>'[2]National In.'!S17</f>
        <v>102.17257469806042</v>
      </c>
      <c r="S17" s="216">
        <f>'[2]National In.'!T17</f>
        <v>102.11512443713997</v>
      </c>
      <c r="T17" s="216">
        <f>'[2]National In.'!U17</f>
        <v>103.05759508708276</v>
      </c>
      <c r="U17" s="216">
        <f>'[2]National In.'!V17</f>
        <v>102.39964519386554</v>
      </c>
      <c r="V17" s="216">
        <f>'[2]National In.'!W17</f>
        <v>101.5764016017425</v>
      </c>
      <c r="W17" s="216">
        <f>'[2]National In.'!X17</f>
        <v>108.47143639576259</v>
      </c>
      <c r="X17" s="216">
        <f>'[2]National In.'!Y17</f>
        <v>113.82499993960512</v>
      </c>
      <c r="Y17" s="216">
        <f>'[2]National In.'!Z17</f>
        <v>111.24023093131294</v>
      </c>
      <c r="Z17" s="216">
        <f>'[2]National In.'!AA17</f>
        <v>112.095405793814</v>
      </c>
      <c r="AA17" s="287">
        <f>'[2]National In.'!AB17</f>
        <v>137.27293571891101</v>
      </c>
      <c r="AB17" s="216">
        <f>'[2]National In.'!AC17</f>
        <v>134.44960138700333</v>
      </c>
      <c r="AC17" s="216">
        <f>'[2]National In.'!AD17</f>
        <v>139.33169074932641</v>
      </c>
      <c r="AD17" s="216">
        <f>'[2]National In.'!AE17</f>
        <v>134.79163907032066</v>
      </c>
      <c r="AE17" s="216">
        <f>'[2]National In.'!AF17</f>
        <v>127.31343736970939</v>
      </c>
      <c r="AF17" s="216">
        <f>'[2]National In.'!AG17</f>
        <v>121.65232387040851</v>
      </c>
      <c r="AG17" s="216">
        <f>'[2]National In.'!AH17</f>
        <v>123.12606100596773</v>
      </c>
      <c r="AH17" s="216">
        <f>'[2]National In.'!AI17</f>
        <v>127.71529976450955</v>
      </c>
      <c r="AI17" s="216">
        <f>'[2]National In.'!AJ17</f>
        <v>129.78306733131211</v>
      </c>
      <c r="AJ17" s="216">
        <f>'[2]National In.'!AK17</f>
        <v>135.8583892926041</v>
      </c>
      <c r="AK17" s="216">
        <f>'[2]National In.'!AL17</f>
        <v>137.22086710544536</v>
      </c>
      <c r="AL17" s="216">
        <f>'[2]National In.'!AM17</f>
        <v>133.53643066913855</v>
      </c>
      <c r="AM17" s="288">
        <f>'[2]National In.'!AN17</f>
        <v>127.54925101363958</v>
      </c>
      <c r="AN17" s="240"/>
      <c r="AO17" s="218" t="s">
        <v>319</v>
      </c>
      <c r="AP17" s="308" t="s">
        <v>282</v>
      </c>
      <c r="AQ17" s="31">
        <v>7.3760436646944427</v>
      </c>
      <c r="AR17" s="31">
        <v>27.843167836930416</v>
      </c>
      <c r="AS17" s="31">
        <v>-7.0834681682500626</v>
      </c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3"/>
      <c r="CM17" s="173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3"/>
      <c r="DE17" s="173"/>
      <c r="DF17" s="173"/>
      <c r="DG17" s="173"/>
      <c r="DH17" s="173"/>
      <c r="DI17" s="173"/>
      <c r="DJ17" s="173"/>
      <c r="DK17" s="173"/>
      <c r="DL17" s="173"/>
      <c r="DM17" s="173"/>
      <c r="DN17" s="229"/>
      <c r="DO17" s="215"/>
      <c r="DP17" s="171"/>
      <c r="DQ17" s="31"/>
      <c r="DR17" s="31"/>
    </row>
    <row r="18" spans="2:122" s="3" customFormat="1" ht="18" customHeight="1" x14ac:dyDescent="0.25">
      <c r="B18" s="134" t="s">
        <v>62</v>
      </c>
      <c r="C18" s="277">
        <v>2.7413958230219229</v>
      </c>
      <c r="D18" s="216">
        <f>'[2]National In.'!E18</f>
        <v>100</v>
      </c>
      <c r="E18" s="216">
        <f>'[2]National In.'!F18</f>
        <v>99.539766834110864</v>
      </c>
      <c r="F18" s="216">
        <f>'[2]National In.'!G18</f>
        <v>99.984794666853745</v>
      </c>
      <c r="G18" s="216">
        <f>'[2]National In.'!H18</f>
        <v>101.78658425412688</v>
      </c>
      <c r="H18" s="216">
        <f>'[2]National In.'!I18</f>
        <v>100.85347579928418</v>
      </c>
      <c r="I18" s="216">
        <f>'[2]National In.'!J18</f>
        <v>104.43840677548316</v>
      </c>
      <c r="J18" s="216">
        <f>'[2]National In.'!K18</f>
        <v>105.41600218052866</v>
      </c>
      <c r="K18" s="216">
        <f>'[2]National In.'!L18</f>
        <v>108.27735018884854</v>
      </c>
      <c r="L18" s="216">
        <f>'[2]National In.'!M18</f>
        <v>112.85977822715265</v>
      </c>
      <c r="M18" s="216">
        <f>'[2]National In.'!N18</f>
        <v>113.33014269877229</v>
      </c>
      <c r="N18" s="216">
        <f>'[2]National In.'!O18</f>
        <v>116.42929003768393</v>
      </c>
      <c r="O18" s="287">
        <f>'[2]National In.'!P18</f>
        <v>117.13141560809824</v>
      </c>
      <c r="P18" s="216">
        <f>'[2]National In.'!Q18</f>
        <v>118.53912935085457</v>
      </c>
      <c r="Q18" s="216">
        <f>'[2]National In.'!R18</f>
        <v>119.65743053772177</v>
      </c>
      <c r="R18" s="216">
        <f>'[2]National In.'!S18</f>
        <v>124.83200323001854</v>
      </c>
      <c r="S18" s="216">
        <f>'[2]National In.'!T18</f>
        <v>130.68758553932628</v>
      </c>
      <c r="T18" s="216">
        <f>'[2]National In.'!U18</f>
        <v>134.65538887580919</v>
      </c>
      <c r="U18" s="216">
        <f>'[2]National In.'!V18</f>
        <v>134.39346633936097</v>
      </c>
      <c r="V18" s="216">
        <f>'[2]National In.'!W18</f>
        <v>136.43650480086384</v>
      </c>
      <c r="W18" s="216">
        <f>'[2]National In.'!X18</f>
        <v>136.30937807042284</v>
      </c>
      <c r="X18" s="216">
        <f>'[2]National In.'!Y18</f>
        <v>135.39200732269305</v>
      </c>
      <c r="Y18" s="216">
        <f>'[2]National In.'!Z18</f>
        <v>134.61099661212751</v>
      </c>
      <c r="Z18" s="216">
        <f>'[2]National In.'!AA18</f>
        <v>135.11021636516156</v>
      </c>
      <c r="AA18" s="287">
        <f>'[2]National In.'!AB18</f>
        <v>138.61396064505581</v>
      </c>
      <c r="AB18" s="216">
        <f>'[2]National In.'!AC18</f>
        <v>138.08548664904401</v>
      </c>
      <c r="AC18" s="216">
        <f>'[2]National In.'!AD18</f>
        <v>135.8714089208417</v>
      </c>
      <c r="AD18" s="216">
        <f>'[2]National In.'!AE18</f>
        <v>137.07901447262091</v>
      </c>
      <c r="AE18" s="216">
        <f>'[2]National In.'!AF18</f>
        <v>135.41750217372848</v>
      </c>
      <c r="AF18" s="216">
        <f>'[2]National In.'!AG18</f>
        <v>134.16979438719281</v>
      </c>
      <c r="AG18" s="216">
        <f>'[2]National In.'!AH18</f>
        <v>130.45822384318083</v>
      </c>
      <c r="AH18" s="216">
        <f>'[2]National In.'!AI18</f>
        <v>129.87289327176319</v>
      </c>
      <c r="AI18" s="216">
        <f>'[2]National In.'!AJ18</f>
        <v>129.37673896453282</v>
      </c>
      <c r="AJ18" s="216">
        <f>'[2]National In.'!AK18</f>
        <v>129.1437404331665</v>
      </c>
      <c r="AK18" s="216">
        <f>'[2]National In.'!AL18</f>
        <v>127.4369902753256</v>
      </c>
      <c r="AL18" s="216">
        <f>'[2]National In.'!AM18</f>
        <v>124.35925746654361</v>
      </c>
      <c r="AM18" s="288">
        <f>'[2]National In.'!AN18</f>
        <v>124.359356844746</v>
      </c>
      <c r="AN18" s="240"/>
      <c r="AO18" s="218" t="s">
        <v>196</v>
      </c>
      <c r="AP18" s="308" t="s">
        <v>283</v>
      </c>
      <c r="AQ18" s="31">
        <v>17.131415608098234</v>
      </c>
      <c r="AR18" s="31">
        <v>18.340549309874742</v>
      </c>
      <c r="AS18" s="31">
        <v>-10.283671091984093</v>
      </c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3"/>
      <c r="CG18" s="173"/>
      <c r="CH18" s="173"/>
      <c r="CI18" s="173"/>
      <c r="CJ18" s="173"/>
      <c r="CK18" s="173"/>
      <c r="CL18" s="173"/>
      <c r="CM18" s="173"/>
      <c r="CN18" s="173"/>
      <c r="CO18" s="173"/>
      <c r="CP18" s="173"/>
      <c r="CQ18" s="173"/>
      <c r="CR18" s="173"/>
      <c r="CS18" s="173"/>
      <c r="CT18" s="173"/>
      <c r="CU18" s="173"/>
      <c r="CV18" s="173"/>
      <c r="CW18" s="173"/>
      <c r="CX18" s="173"/>
      <c r="CY18" s="173"/>
      <c r="CZ18" s="173"/>
      <c r="DA18" s="173"/>
      <c r="DB18" s="173"/>
      <c r="DC18" s="173"/>
      <c r="DD18" s="173"/>
      <c r="DE18" s="173"/>
      <c r="DF18" s="173"/>
      <c r="DG18" s="173"/>
      <c r="DH18" s="173"/>
      <c r="DI18" s="173"/>
      <c r="DJ18" s="173"/>
      <c r="DK18" s="173"/>
      <c r="DL18" s="173"/>
      <c r="DM18" s="173"/>
      <c r="DN18" s="229"/>
      <c r="DO18" s="215"/>
      <c r="DP18" s="171"/>
      <c r="DQ18" s="31"/>
      <c r="DR18" s="31"/>
    </row>
    <row r="19" spans="2:122" s="3" customFormat="1" ht="18" customHeight="1" x14ac:dyDescent="0.25">
      <c r="B19" s="134" t="s">
        <v>63</v>
      </c>
      <c r="C19" s="277">
        <v>1.2878252846330633</v>
      </c>
      <c r="D19" s="216">
        <f>'[2]National In.'!E19</f>
        <v>100</v>
      </c>
      <c r="E19" s="216">
        <f>'[2]National In.'!F19</f>
        <v>99.369073164566473</v>
      </c>
      <c r="F19" s="216">
        <f>'[2]National In.'!G19</f>
        <v>99.636599817361869</v>
      </c>
      <c r="G19" s="216">
        <f>'[2]National In.'!H19</f>
        <v>99.430954150130518</v>
      </c>
      <c r="H19" s="216">
        <f>'[2]National In.'!I19</f>
        <v>100.06651534703597</v>
      </c>
      <c r="I19" s="216">
        <f>'[2]National In.'!J19</f>
        <v>101.25930744599825</v>
      </c>
      <c r="J19" s="216">
        <f>'[2]National In.'!K19</f>
        <v>102.94824678158226</v>
      </c>
      <c r="K19" s="216">
        <f>'[2]National In.'!L19</f>
        <v>106.4489506589609</v>
      </c>
      <c r="L19" s="216">
        <f>'[2]National In.'!M19</f>
        <v>108.65799889055731</v>
      </c>
      <c r="M19" s="216">
        <f>'[2]National In.'!N19</f>
        <v>108.82197247623536</v>
      </c>
      <c r="N19" s="216">
        <f>'[2]National In.'!O19</f>
        <v>110.81245670391019</v>
      </c>
      <c r="O19" s="287">
        <f>'[2]National In.'!P19</f>
        <v>115.72334085990502</v>
      </c>
      <c r="P19" s="216">
        <f>'[2]National In.'!Q19</f>
        <v>127.52290128598131</v>
      </c>
      <c r="Q19" s="216">
        <f>'[2]National In.'!R19</f>
        <v>128.02649316204563</v>
      </c>
      <c r="R19" s="216">
        <f>'[2]National In.'!S19</f>
        <v>122.39910220953043</v>
      </c>
      <c r="S19" s="216">
        <f>'[2]National In.'!T19</f>
        <v>125.20025129223509</v>
      </c>
      <c r="T19" s="216">
        <f>'[2]National In.'!U19</f>
        <v>128.29482523440609</v>
      </c>
      <c r="U19" s="216">
        <f>'[2]National In.'!V19</f>
        <v>130.77066266427846</v>
      </c>
      <c r="V19" s="216">
        <f>'[2]National In.'!W19</f>
        <v>135.21499777643052</v>
      </c>
      <c r="W19" s="216">
        <f>'[2]National In.'!X19</f>
        <v>141.47592613040956</v>
      </c>
      <c r="X19" s="216">
        <f>'[2]National In.'!Y19</f>
        <v>145.06492401071799</v>
      </c>
      <c r="Y19" s="216">
        <f>'[2]National In.'!Z19</f>
        <v>148.3869062403499</v>
      </c>
      <c r="Z19" s="216">
        <f>'[2]National In.'!AA19</f>
        <v>149.186974893166</v>
      </c>
      <c r="AA19" s="287">
        <f>'[2]National In.'!AB19</f>
        <v>157.57391716600029</v>
      </c>
      <c r="AB19" s="216">
        <f>'[2]National In.'!AC19</f>
        <v>145.94127363330162</v>
      </c>
      <c r="AC19" s="216">
        <f>'[2]National In.'!AD19</f>
        <v>138.71330503112563</v>
      </c>
      <c r="AD19" s="216">
        <f>'[2]National In.'!AE19</f>
        <v>131.13016338449739</v>
      </c>
      <c r="AE19" s="216">
        <f>'[2]National In.'!AF19</f>
        <v>126.52825088120586</v>
      </c>
      <c r="AF19" s="216">
        <f>'[2]National In.'!AG19</f>
        <v>123.58118988034636</v>
      </c>
      <c r="AG19" s="216">
        <f>'[2]National In.'!AH19</f>
        <v>120.9948309071699</v>
      </c>
      <c r="AH19" s="216">
        <f>'[2]National In.'!AI19</f>
        <v>122.80975510034831</v>
      </c>
      <c r="AI19" s="216">
        <f>'[2]National In.'!AJ19</f>
        <v>119.48545145307924</v>
      </c>
      <c r="AJ19" s="216">
        <f>'[2]National In.'!AK19</f>
        <v>117.49513176551272</v>
      </c>
      <c r="AK19" s="216">
        <f>'[2]National In.'!AL19</f>
        <v>115.2945768846658</v>
      </c>
      <c r="AL19" s="216">
        <f>'[2]National In.'!AM19</f>
        <v>115.23649725411131</v>
      </c>
      <c r="AM19" s="288">
        <f>'[2]National In.'!AN19</f>
        <v>115.32280139112963</v>
      </c>
      <c r="AN19" s="240"/>
      <c r="AO19" s="218" t="s">
        <v>320</v>
      </c>
      <c r="AP19" s="308" t="s">
        <v>284</v>
      </c>
      <c r="AQ19" s="31">
        <v>15.723340859905033</v>
      </c>
      <c r="AR19" s="31">
        <v>36.164334692652609</v>
      </c>
      <c r="AS19" s="31">
        <v>-26.813521257049246</v>
      </c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173"/>
      <c r="CS19" s="173"/>
      <c r="CT19" s="173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/>
      <c r="DJ19" s="173"/>
      <c r="DK19" s="173"/>
      <c r="DL19" s="173"/>
      <c r="DM19" s="173"/>
      <c r="DN19" s="215"/>
      <c r="DO19" s="215"/>
      <c r="DP19" s="171"/>
      <c r="DQ19" s="31"/>
      <c r="DR19" s="31"/>
    </row>
    <row r="20" spans="2:122" s="3" customFormat="1" ht="18" customHeight="1" x14ac:dyDescent="0.25">
      <c r="B20" s="134" t="s">
        <v>64</v>
      </c>
      <c r="C20" s="277">
        <v>1.3619406563520899</v>
      </c>
      <c r="D20" s="216">
        <f>'[2]National In.'!E20</f>
        <v>100</v>
      </c>
      <c r="E20" s="216">
        <f>'[2]National In.'!F20</f>
        <v>100.34255927418396</v>
      </c>
      <c r="F20" s="216">
        <f>'[2]National In.'!G20</f>
        <v>101.01221664670608</v>
      </c>
      <c r="G20" s="216">
        <f>'[2]National In.'!H20</f>
        <v>102.11597240052176</v>
      </c>
      <c r="H20" s="216">
        <f>'[2]National In.'!I20</f>
        <v>102.71620771432411</v>
      </c>
      <c r="I20" s="216">
        <f>'[2]National In.'!J20</f>
        <v>103.44993536243952</v>
      </c>
      <c r="J20" s="216">
        <f>'[2]National In.'!K20</f>
        <v>103.68797612263261</v>
      </c>
      <c r="K20" s="216">
        <f>'[2]National In.'!L20</f>
        <v>105.04001785983677</v>
      </c>
      <c r="L20" s="216">
        <f>'[2]National In.'!M20</f>
        <v>104.77096742221096</v>
      </c>
      <c r="M20" s="216">
        <f>'[2]National In.'!N20</f>
        <v>106.21416020008024</v>
      </c>
      <c r="N20" s="216">
        <f>'[2]National In.'!O20</f>
        <v>106.73486245858705</v>
      </c>
      <c r="O20" s="287">
        <f>'[2]National In.'!P20</f>
        <v>105.85573127149023</v>
      </c>
      <c r="P20" s="216">
        <f>'[2]National In.'!Q20</f>
        <v>105.91297202241506</v>
      </c>
      <c r="Q20" s="216">
        <f>'[2]National In.'!R20</f>
        <v>106.3961222893719</v>
      </c>
      <c r="R20" s="216">
        <f>'[2]National In.'!S20</f>
        <v>106.505034154773</v>
      </c>
      <c r="S20" s="216">
        <f>'[2]National In.'!T20</f>
        <v>106.82065407904152</v>
      </c>
      <c r="T20" s="216">
        <f>'[2]National In.'!U20</f>
        <v>107.46421410178068</v>
      </c>
      <c r="U20" s="216">
        <f>'[2]National In.'!V20</f>
        <v>108.40612017176954</v>
      </c>
      <c r="V20" s="216">
        <f>'[2]National In.'!W20</f>
        <v>108.54100075548962</v>
      </c>
      <c r="W20" s="216">
        <f>'[2]National In.'!X20</f>
        <v>108.77492934915115</v>
      </c>
      <c r="X20" s="216">
        <f>'[2]National In.'!Y20</f>
        <v>108.62524874342751</v>
      </c>
      <c r="Y20" s="216">
        <f>'[2]National In.'!Z20</f>
        <v>108.09647106568211</v>
      </c>
      <c r="Z20" s="216">
        <f>'[2]National In.'!AA20</f>
        <v>108.53077845709325</v>
      </c>
      <c r="AA20" s="287">
        <f>'[2]National In.'!AB20</f>
        <v>109.08945910307978</v>
      </c>
      <c r="AB20" s="216">
        <f>'[2]National In.'!AC20</f>
        <v>108.38017570055921</v>
      </c>
      <c r="AC20" s="216">
        <f>'[2]National In.'!AD20</f>
        <v>108.89179942006717</v>
      </c>
      <c r="AD20" s="216">
        <f>'[2]National In.'!AE20</f>
        <v>110.57532484370273</v>
      </c>
      <c r="AE20" s="216">
        <f>'[2]National In.'!AF20</f>
        <v>110.28488157275609</v>
      </c>
      <c r="AF20" s="216">
        <f>'[2]National In.'!AG20</f>
        <v>110.32112392974703</v>
      </c>
      <c r="AG20" s="216">
        <f>'[2]National In.'!AH20</f>
        <v>110.84852095105015</v>
      </c>
      <c r="AH20" s="216">
        <f>'[2]National In.'!AI20</f>
        <v>110.73580448576375</v>
      </c>
      <c r="AI20" s="216">
        <f>'[2]National In.'!AJ20</f>
        <v>110.86376578078458</v>
      </c>
      <c r="AJ20" s="216">
        <f>'[2]National In.'!AK20</f>
        <v>110.43556394897696</v>
      </c>
      <c r="AK20" s="216">
        <f>'[2]National In.'!AL20</f>
        <v>110.00849032027836</v>
      </c>
      <c r="AL20" s="216">
        <f>'[2]National In.'!AM20</f>
        <v>109.9871767160659</v>
      </c>
      <c r="AM20" s="288">
        <f>'[2]National In.'!AN20</f>
        <v>109.82469092913995</v>
      </c>
      <c r="AN20" s="240"/>
      <c r="AO20" s="218" t="s">
        <v>239</v>
      </c>
      <c r="AP20" s="308" t="s">
        <v>285</v>
      </c>
      <c r="AQ20" s="31">
        <v>5.8557312714902388</v>
      </c>
      <c r="AR20" s="31">
        <v>3.0548443553764182</v>
      </c>
      <c r="AS20" s="31">
        <v>0.67397146535068675</v>
      </c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229"/>
      <c r="DO20" s="215"/>
      <c r="DP20" s="171"/>
      <c r="DQ20" s="31"/>
      <c r="DR20" s="31"/>
    </row>
    <row r="21" spans="2:122" s="32" customFormat="1" ht="29.25" customHeight="1" x14ac:dyDescent="0.25">
      <c r="B21" s="259" t="s">
        <v>248</v>
      </c>
      <c r="C21" s="276">
        <v>52.223052694763986</v>
      </c>
      <c r="D21" s="274">
        <f>'[2]National In.'!E22</f>
        <v>100</v>
      </c>
      <c r="E21" s="274">
        <f>'[2]National In.'!F22</f>
        <v>99.895089957684561</v>
      </c>
      <c r="F21" s="274">
        <f>'[2]National In.'!G22</f>
        <v>100.02290353931544</v>
      </c>
      <c r="G21" s="274">
        <f>'[2]National In.'!H22</f>
        <v>100.3668625864818</v>
      </c>
      <c r="H21" s="274">
        <f>'[2]National In.'!I22</f>
        <v>101.49042712702315</v>
      </c>
      <c r="I21" s="274">
        <f>'[2]National In.'!J22</f>
        <v>102.9030403879449</v>
      </c>
      <c r="J21" s="274">
        <f>'[2]National In.'!K22</f>
        <v>103.31394819947909</v>
      </c>
      <c r="K21" s="274">
        <f>'[2]National In.'!L22</f>
        <v>104.90599014110488</v>
      </c>
      <c r="L21" s="274">
        <f>'[2]National In.'!M22</f>
        <v>104.69959545267382</v>
      </c>
      <c r="M21" s="274">
        <f>'[2]National In.'!N22</f>
        <v>104.08510478669591</v>
      </c>
      <c r="N21" s="274">
        <f>'[2]National In.'!O22</f>
        <v>103.47362285499923</v>
      </c>
      <c r="O21" s="285">
        <f>'[2]National In.'!P22</f>
        <v>103.15707691060238</v>
      </c>
      <c r="P21" s="274">
        <f>'[2]National In.'!Q22</f>
        <v>103.45337136636182</v>
      </c>
      <c r="Q21" s="274">
        <f>'[2]National In.'!R22</f>
        <v>103.41450802010057</v>
      </c>
      <c r="R21" s="274">
        <f>'[2]National In.'!S22</f>
        <v>103.80094370067199</v>
      </c>
      <c r="S21" s="274">
        <f>'[2]National In.'!T22</f>
        <v>104.491078697879</v>
      </c>
      <c r="T21" s="274">
        <f>'[2]National In.'!U22</f>
        <v>104.76103508918069</v>
      </c>
      <c r="U21" s="274">
        <f>'[2]National In.'!V22</f>
        <v>106.29512935581323</v>
      </c>
      <c r="V21" s="274">
        <f>'[2]National In.'!W22</f>
        <v>106.93512428033301</v>
      </c>
      <c r="W21" s="274">
        <f>'[2]National In.'!X22</f>
        <v>107.89397333384299</v>
      </c>
      <c r="X21" s="274">
        <f>'[2]National In.'!Y22</f>
        <v>108.22071985900637</v>
      </c>
      <c r="Y21" s="274">
        <f>'[2]National In.'!Z22</f>
        <v>107.08239546965828</v>
      </c>
      <c r="Z21" s="274">
        <f>'[2]National In.'!AA22</f>
        <v>107.21960654349562</v>
      </c>
      <c r="AA21" s="285">
        <f>'[2]National In.'!AB22</f>
        <v>107.78231737098375</v>
      </c>
      <c r="AB21" s="274">
        <f>'[2]National In.'!AC22</f>
        <v>107.70006452028272</v>
      </c>
      <c r="AC21" s="274">
        <f>'[2]National In.'!AD22</f>
        <v>107.972401308553</v>
      </c>
      <c r="AD21" s="274">
        <f>'[2]National In.'!AE22</f>
        <v>108.26154251939286</v>
      </c>
      <c r="AE21" s="274">
        <f>'[2]National In.'!AF22</f>
        <v>107.64123618899571</v>
      </c>
      <c r="AF21" s="274">
        <f>'[2]National In.'!AG22</f>
        <v>108.19363325158355</v>
      </c>
      <c r="AG21" s="274">
        <f>'[2]National In.'!AH22</f>
        <v>108.82152146600382</v>
      </c>
      <c r="AH21" s="274">
        <f>'[2]National In.'!AI22</f>
        <v>109.32740372442733</v>
      </c>
      <c r="AI21" s="274">
        <f>'[2]National In.'!AJ22</f>
        <v>109.66924628649303</v>
      </c>
      <c r="AJ21" s="274">
        <f>'[2]National In.'!AK22</f>
        <v>110.08185787732067</v>
      </c>
      <c r="AK21" s="274">
        <f>'[2]National In.'!AL22</f>
        <v>110.42638528344143</v>
      </c>
      <c r="AL21" s="274">
        <f>'[2]National In.'!AM22</f>
        <v>110.23400575721986</v>
      </c>
      <c r="AM21" s="286">
        <f>'[2]National In.'!AN22</f>
        <v>109.89252104313731</v>
      </c>
      <c r="AN21" s="444" t="s">
        <v>275</v>
      </c>
      <c r="AO21" s="445"/>
      <c r="AP21" s="10"/>
      <c r="AQ21" s="31">
        <v>3.1570769106023855</v>
      </c>
      <c r="AR21" s="31">
        <v>4.483687012951787</v>
      </c>
      <c r="AS21" s="31">
        <v>1.9578384688930806</v>
      </c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5"/>
      <c r="CS21" s="175"/>
      <c r="CT21" s="175"/>
      <c r="CU21" s="175"/>
      <c r="CV21" s="175"/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5"/>
      <c r="DM21" s="175"/>
      <c r="DN21" s="229"/>
      <c r="DO21" s="215"/>
      <c r="DP21" s="171"/>
      <c r="DQ21" s="31"/>
      <c r="DR21" s="31"/>
    </row>
    <row r="22" spans="2:122" s="32" customFormat="1" ht="17.25" customHeight="1" x14ac:dyDescent="0.25">
      <c r="B22" s="138" t="s">
        <v>139</v>
      </c>
      <c r="C22" s="277">
        <v>0.32394512323765318</v>
      </c>
      <c r="D22" s="216">
        <f>'[2]National In.'!E23</f>
        <v>100</v>
      </c>
      <c r="E22" s="216">
        <f>'[2]National In.'!F23</f>
        <v>100.29469962454382</v>
      </c>
      <c r="F22" s="216">
        <f>'[2]National In.'!G23</f>
        <v>101.86093144663408</v>
      </c>
      <c r="G22" s="216">
        <f>'[2]National In.'!H23</f>
        <v>103.15760456867828</v>
      </c>
      <c r="H22" s="216">
        <f>'[2]National In.'!I23</f>
        <v>104.44614889740116</v>
      </c>
      <c r="I22" s="216">
        <f>'[2]National In.'!J23</f>
        <v>108.34020454042738</v>
      </c>
      <c r="J22" s="216">
        <f>'[2]National In.'!K23</f>
        <v>109.12644397245494</v>
      </c>
      <c r="K22" s="216">
        <f>'[2]National In.'!L23</f>
        <v>110.54365840867597</v>
      </c>
      <c r="L22" s="216">
        <f>'[2]National In.'!M23</f>
        <v>112.50486104965013</v>
      </c>
      <c r="M22" s="216">
        <f>'[2]National In.'!N23</f>
        <v>112.80380885847292</v>
      </c>
      <c r="N22" s="216">
        <f>'[2]National In.'!O23</f>
        <v>113.43283444881091</v>
      </c>
      <c r="O22" s="287">
        <f>'[2]National In.'!P23</f>
        <v>113.73060930195159</v>
      </c>
      <c r="P22" s="216">
        <f>'[2]National In.'!Q23</f>
        <v>113.87032963038858</v>
      </c>
      <c r="Q22" s="216">
        <f>'[2]National In.'!R23</f>
        <v>114.38016387529416</v>
      </c>
      <c r="R22" s="216">
        <f>'[2]National In.'!S23</f>
        <v>113.37258665756376</v>
      </c>
      <c r="S22" s="216">
        <f>'[2]National In.'!T23</f>
        <v>114.56858822455381</v>
      </c>
      <c r="T22" s="216">
        <f>'[2]National In.'!U23</f>
        <v>114.93660091670405</v>
      </c>
      <c r="U22" s="216">
        <f>'[2]National In.'!V23</f>
        <v>117.15533364975347</v>
      </c>
      <c r="V22" s="216">
        <f>'[2]National In.'!W23</f>
        <v>120.1315712788991</v>
      </c>
      <c r="W22" s="216">
        <f>'[2]National In.'!X23</f>
        <v>120.47057092162765</v>
      </c>
      <c r="X22" s="216">
        <f>'[2]National In.'!Y23</f>
        <v>121.41768676732612</v>
      </c>
      <c r="Y22" s="216">
        <f>'[2]National In.'!Z23</f>
        <v>122.88534039098059</v>
      </c>
      <c r="Z22" s="216">
        <f>'[2]National In.'!AA23</f>
        <v>123.12238218062598</v>
      </c>
      <c r="AA22" s="287">
        <f>'[2]National In.'!AB23</f>
        <v>124.66704722268673</v>
      </c>
      <c r="AB22" s="216">
        <f>'[2]National In.'!AC23</f>
        <v>123.69174872598319</v>
      </c>
      <c r="AC22" s="216">
        <f>'[2]National In.'!AD23</f>
        <v>124.30501899932915</v>
      </c>
      <c r="AD22" s="216">
        <f>'[2]National In.'!AE23</f>
        <v>124.49056739184388</v>
      </c>
      <c r="AE22" s="216">
        <f>'[2]National In.'!AF23</f>
        <v>124.2518565082796</v>
      </c>
      <c r="AF22" s="216">
        <f>'[2]National In.'!AG23</f>
        <v>125.02693095957027</v>
      </c>
      <c r="AG22" s="216">
        <f>'[2]National In.'!AH23</f>
        <v>125.04770109102179</v>
      </c>
      <c r="AH22" s="216">
        <f>'[2]National In.'!AI23</f>
        <v>125.01791144863378</v>
      </c>
      <c r="AI22" s="216">
        <f>'[2]National In.'!AJ23</f>
        <v>126.25383738028658</v>
      </c>
      <c r="AJ22" s="216">
        <f>'[2]National In.'!AK23</f>
        <v>125.79635679093998</v>
      </c>
      <c r="AK22" s="216">
        <f>'[2]National In.'!AL23</f>
        <v>126.18329138671569</v>
      </c>
      <c r="AL22" s="216">
        <f>'[2]National In.'!AM23</f>
        <v>126.51974791631555</v>
      </c>
      <c r="AM22" s="288">
        <f>'[2]National In.'!AN23</f>
        <v>127.63863844824537</v>
      </c>
      <c r="AN22" s="178"/>
      <c r="AO22" s="218" t="s">
        <v>321</v>
      </c>
      <c r="AP22" s="309" t="s">
        <v>286</v>
      </c>
      <c r="AQ22" s="31">
        <v>13.73060930195158</v>
      </c>
      <c r="AR22" s="31">
        <v>9.6160901518598241</v>
      </c>
      <c r="AS22" s="31">
        <v>2.3836220490974114</v>
      </c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75"/>
      <c r="CA22" s="175"/>
      <c r="CB22" s="175"/>
      <c r="CC22" s="175"/>
      <c r="CD22" s="175"/>
      <c r="CE22" s="175"/>
      <c r="CF22" s="175"/>
      <c r="CG22" s="175"/>
      <c r="CH22" s="175"/>
      <c r="CI22" s="175"/>
      <c r="CJ22" s="175"/>
      <c r="CK22" s="175"/>
      <c r="CL22" s="175"/>
      <c r="CM22" s="175"/>
      <c r="CN22" s="175"/>
      <c r="CO22" s="175"/>
      <c r="CP22" s="175"/>
      <c r="CQ22" s="175"/>
      <c r="CR22" s="175"/>
      <c r="CS22" s="175"/>
      <c r="CT22" s="175"/>
      <c r="CU22" s="175"/>
      <c r="CV22" s="175"/>
      <c r="CW22" s="175"/>
      <c r="CX22" s="175"/>
      <c r="CY22" s="175"/>
      <c r="CZ22" s="175"/>
      <c r="DA22" s="175"/>
      <c r="DB22" s="175"/>
      <c r="DC22" s="175"/>
      <c r="DD22" s="175"/>
      <c r="DE22" s="175"/>
      <c r="DF22" s="175"/>
      <c r="DG22" s="175"/>
      <c r="DH22" s="175"/>
      <c r="DI22" s="175"/>
      <c r="DJ22" s="175"/>
      <c r="DK22" s="175"/>
      <c r="DL22" s="175"/>
      <c r="DM22" s="175"/>
      <c r="DN22" s="229"/>
      <c r="DO22" s="215"/>
      <c r="DP22" s="171"/>
      <c r="DQ22" s="31"/>
      <c r="DR22" s="31"/>
    </row>
    <row r="23" spans="2:122" s="3" customFormat="1" ht="17.25" customHeight="1" x14ac:dyDescent="0.25">
      <c r="B23" s="140" t="s">
        <v>66</v>
      </c>
      <c r="C23" s="277">
        <v>4.5561711280921076</v>
      </c>
      <c r="D23" s="216">
        <f>'[2]National In.'!E24</f>
        <v>100</v>
      </c>
      <c r="E23" s="216">
        <f>'[2]National In.'!F24</f>
        <v>100.02850434672027</v>
      </c>
      <c r="F23" s="216">
        <f>'[2]National In.'!G24</f>
        <v>100.5051977037264</v>
      </c>
      <c r="G23" s="216">
        <f>'[2]National In.'!H24</f>
        <v>101.96884985094076</v>
      </c>
      <c r="H23" s="216">
        <f>'[2]National In.'!I24</f>
        <v>102.29236908182777</v>
      </c>
      <c r="I23" s="216">
        <f>'[2]National In.'!J24</f>
        <v>104.47470220538854</v>
      </c>
      <c r="J23" s="216">
        <f>'[2]National In.'!K24</f>
        <v>105.30958962701156</v>
      </c>
      <c r="K23" s="216">
        <f>'[2]National In.'!L24</f>
        <v>106.95591630539823</v>
      </c>
      <c r="L23" s="216">
        <f>'[2]National In.'!M24</f>
        <v>107.97889255532607</v>
      </c>
      <c r="M23" s="216">
        <f>'[2]National In.'!N24</f>
        <v>108.18482734847498</v>
      </c>
      <c r="N23" s="216">
        <f>'[2]National In.'!O24</f>
        <v>108.93149281463656</v>
      </c>
      <c r="O23" s="287">
        <f>'[2]National In.'!P24</f>
        <v>109.50244417036856</v>
      </c>
      <c r="P23" s="216">
        <f>'[2]National In.'!Q24</f>
        <v>109.23627072087228</v>
      </c>
      <c r="Q23" s="216">
        <f>'[2]National In.'!R24</f>
        <v>109.08602261510288</v>
      </c>
      <c r="R23" s="216">
        <f>'[2]National In.'!S24</f>
        <v>109.20079804489657</v>
      </c>
      <c r="S23" s="216">
        <f>'[2]National In.'!T24</f>
        <v>111.23461246430116</v>
      </c>
      <c r="T23" s="216">
        <f>'[2]National In.'!U24</f>
        <v>110.62796245095998</v>
      </c>
      <c r="U23" s="216">
        <f>'[2]National In.'!V24</f>
        <v>112.12820432874797</v>
      </c>
      <c r="V23" s="216">
        <f>'[2]National In.'!W24</f>
        <v>111.2515806983441</v>
      </c>
      <c r="W23" s="216">
        <f>'[2]National In.'!X24</f>
        <v>111.23103956495146</v>
      </c>
      <c r="X23" s="216">
        <f>'[2]National In.'!Y24</f>
        <v>111.39267390901915</v>
      </c>
      <c r="Y23" s="216">
        <f>'[2]National In.'!Z24</f>
        <v>111.34780848200347</v>
      </c>
      <c r="Z23" s="216">
        <f>'[2]National In.'!AA24</f>
        <v>111.37849439711567</v>
      </c>
      <c r="AA23" s="287">
        <f>'[2]National In.'!AB24</f>
        <v>112.32517955360603</v>
      </c>
      <c r="AB23" s="216">
        <f>'[2]National In.'!AC24</f>
        <v>112.15427484806719</v>
      </c>
      <c r="AC23" s="216">
        <f>'[2]National In.'!AD24</f>
        <v>112.25037500447773</v>
      </c>
      <c r="AD23" s="216">
        <f>'[2]National In.'!AE24</f>
        <v>114.13850736031338</v>
      </c>
      <c r="AE23" s="216">
        <f>'[2]National In.'!AF24</f>
        <v>113.05237376210899</v>
      </c>
      <c r="AF23" s="216">
        <f>'[2]National In.'!AG24</f>
        <v>113.4383308347</v>
      </c>
      <c r="AG23" s="216">
        <f>'[2]National In.'!AH24</f>
        <v>112.99331169691295</v>
      </c>
      <c r="AH23" s="216">
        <f>'[2]National In.'!AI24</f>
        <v>113.7092760553944</v>
      </c>
      <c r="AI23" s="216">
        <f>'[2]National In.'!AJ24</f>
        <v>115.43050898600028</v>
      </c>
      <c r="AJ23" s="216">
        <f>'[2]National In.'!AK24</f>
        <v>116.10526229259153</v>
      </c>
      <c r="AK23" s="216">
        <f>'[2]National In.'!AL24</f>
        <v>116.32896718988367</v>
      </c>
      <c r="AL23" s="216">
        <f>'[2]National In.'!AM24</f>
        <v>116.15405016374525</v>
      </c>
      <c r="AM23" s="288">
        <f>'[2]National In.'!AN24</f>
        <v>116.74188428229945</v>
      </c>
      <c r="AN23" s="240"/>
      <c r="AO23" s="219" t="s">
        <v>240</v>
      </c>
      <c r="AP23" s="309" t="s">
        <v>287</v>
      </c>
      <c r="AQ23" s="31">
        <v>9.5024441703685625</v>
      </c>
      <c r="AR23" s="31">
        <v>2.5777829934514829</v>
      </c>
      <c r="AS23" s="31">
        <v>3.9320700365189198</v>
      </c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73"/>
      <c r="BO23" s="173"/>
      <c r="BP23" s="173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173"/>
      <c r="CG23" s="173"/>
      <c r="CH23" s="173"/>
      <c r="CI23" s="173"/>
      <c r="CJ23" s="173"/>
      <c r="CK23" s="173"/>
      <c r="CL23" s="173"/>
      <c r="CM23" s="173"/>
      <c r="CN23" s="173"/>
      <c r="CO23" s="173"/>
      <c r="CP23" s="173"/>
      <c r="CQ23" s="173"/>
      <c r="CR23" s="173"/>
      <c r="CS23" s="173"/>
      <c r="CT23" s="173"/>
      <c r="CU23" s="173"/>
      <c r="CV23" s="173"/>
      <c r="CW23" s="173"/>
      <c r="CX23" s="173"/>
      <c r="CY23" s="173"/>
      <c r="CZ23" s="173"/>
      <c r="DA23" s="173"/>
      <c r="DB23" s="173"/>
      <c r="DC23" s="173"/>
      <c r="DD23" s="173"/>
      <c r="DE23" s="173"/>
      <c r="DF23" s="173"/>
      <c r="DG23" s="173"/>
      <c r="DH23" s="173"/>
      <c r="DI23" s="173"/>
      <c r="DJ23" s="173"/>
      <c r="DK23" s="173"/>
      <c r="DL23" s="173"/>
      <c r="DM23" s="173"/>
      <c r="DN23" s="229"/>
      <c r="DO23" s="215"/>
      <c r="DP23" s="171"/>
      <c r="DQ23" s="31"/>
      <c r="DR23" s="31"/>
    </row>
    <row r="24" spans="2:122" s="3" customFormat="1" ht="17.25" customHeight="1" x14ac:dyDescent="0.25">
      <c r="B24" s="138" t="s">
        <v>140</v>
      </c>
      <c r="C24" s="277">
        <v>19.097437923985396</v>
      </c>
      <c r="D24" s="216">
        <f>'[2]National In.'!E25</f>
        <v>100</v>
      </c>
      <c r="E24" s="216">
        <f>'[2]National In.'!F25</f>
        <v>99.56399567377558</v>
      </c>
      <c r="F24" s="216">
        <f>'[2]National In.'!G25</f>
        <v>98.544559211268663</v>
      </c>
      <c r="G24" s="216">
        <f>'[2]National In.'!H25</f>
        <v>98.152105912568913</v>
      </c>
      <c r="H24" s="216">
        <f>'[2]National In.'!I25</f>
        <v>100.24744570444139</v>
      </c>
      <c r="I24" s="216">
        <f>'[2]National In.'!J25</f>
        <v>102.1792165572502</v>
      </c>
      <c r="J24" s="216">
        <f>'[2]National In.'!K25</f>
        <v>102.99274733232147</v>
      </c>
      <c r="K24" s="216">
        <f>'[2]National In.'!L25</f>
        <v>105.39058417963702</v>
      </c>
      <c r="L24" s="216">
        <f>'[2]National In.'!M25</f>
        <v>103.92092016117319</v>
      </c>
      <c r="M24" s="216">
        <f>'[2]National In.'!N25</f>
        <v>102.39675604991858</v>
      </c>
      <c r="N24" s="216">
        <f>'[2]National In.'!O25</f>
        <v>101.85361528365374</v>
      </c>
      <c r="O24" s="287">
        <f>'[2]National In.'!P25</f>
        <v>100.34998822754763</v>
      </c>
      <c r="P24" s="216">
        <f>'[2]National In.'!Q25</f>
        <v>100.92769199953192</v>
      </c>
      <c r="Q24" s="216">
        <f>'[2]National In.'!R25</f>
        <v>101.05593714915983</v>
      </c>
      <c r="R24" s="216">
        <f>'[2]National In.'!S25</f>
        <v>101.36968944551903</v>
      </c>
      <c r="S24" s="216">
        <f>'[2]National In.'!T25</f>
        <v>101.5178286601635</v>
      </c>
      <c r="T24" s="216">
        <f>'[2]National In.'!U25</f>
        <v>102.10874873477127</v>
      </c>
      <c r="U24" s="216">
        <f>'[2]National In.'!V25</f>
        <v>105.34936573490663</v>
      </c>
      <c r="V24" s="216">
        <f>'[2]National In.'!W25</f>
        <v>106.90084801210587</v>
      </c>
      <c r="W24" s="216">
        <f>'[2]National In.'!X25</f>
        <v>108.41177907823123</v>
      </c>
      <c r="X24" s="216">
        <f>'[2]National In.'!Y25</f>
        <v>109.0664771575216</v>
      </c>
      <c r="Y24" s="216">
        <f>'[2]National In.'!Z25</f>
        <v>106.42918154723277</v>
      </c>
      <c r="Z24" s="216">
        <f>'[2]National In.'!AA25</f>
        <v>106.5006124839085</v>
      </c>
      <c r="AA24" s="287">
        <f>'[2]National In.'!AB25</f>
        <v>107.44127127896726</v>
      </c>
      <c r="AB24" s="216">
        <f>'[2]National In.'!AC25</f>
        <v>107.48990412514365</v>
      </c>
      <c r="AC24" s="216">
        <f>'[2]National In.'!AD25</f>
        <v>107.70663168607126</v>
      </c>
      <c r="AD24" s="216">
        <f>'[2]National In.'!AE25</f>
        <v>107.34193994244409</v>
      </c>
      <c r="AE24" s="216">
        <f>'[2]National In.'!AF25</f>
        <v>106.27520746573124</v>
      </c>
      <c r="AF24" s="216">
        <f>'[2]National In.'!AG25</f>
        <v>107.51198742234223</v>
      </c>
      <c r="AG24" s="216">
        <f>'[2]National In.'!AH25</f>
        <v>109.29553623606702</v>
      </c>
      <c r="AH24" s="216">
        <f>'[2]National In.'!AI25</f>
        <v>110.14801053510779</v>
      </c>
      <c r="AI24" s="216">
        <f>'[2]National In.'!AJ25</f>
        <v>109.91203444730668</v>
      </c>
      <c r="AJ24" s="216">
        <f>'[2]National In.'!AK25</f>
        <v>110.40507204399785</v>
      </c>
      <c r="AK24" s="216">
        <f>'[2]National In.'!AL25</f>
        <v>110.90499236829464</v>
      </c>
      <c r="AL24" s="216">
        <f>'[2]National In.'!AM25</f>
        <v>110.40510878421124</v>
      </c>
      <c r="AM24" s="288">
        <f>'[2]National In.'!AN25</f>
        <v>109.2091235082999</v>
      </c>
      <c r="AN24" s="240"/>
      <c r="AO24" s="220" t="s">
        <v>241</v>
      </c>
      <c r="AP24" s="309" t="s">
        <v>288</v>
      </c>
      <c r="AQ24" s="31">
        <v>0.34998822754763736</v>
      </c>
      <c r="AR24" s="31">
        <v>7.0665509549835415</v>
      </c>
      <c r="AS24" s="31">
        <v>1.645412613131203</v>
      </c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3"/>
      <c r="CM24" s="173"/>
      <c r="CN24" s="173"/>
      <c r="CO24" s="173"/>
      <c r="CP24" s="173"/>
      <c r="CQ24" s="173"/>
      <c r="CR24" s="173"/>
      <c r="CS24" s="173"/>
      <c r="CT24" s="173"/>
      <c r="CU24" s="173"/>
      <c r="CV24" s="173"/>
      <c r="CW24" s="173"/>
      <c r="CX24" s="173"/>
      <c r="CY24" s="173"/>
      <c r="CZ24" s="173"/>
      <c r="DA24" s="173"/>
      <c r="DB24" s="173"/>
      <c r="DC24" s="173"/>
      <c r="DD24" s="173"/>
      <c r="DE24" s="173"/>
      <c r="DF24" s="173"/>
      <c r="DG24" s="173"/>
      <c r="DH24" s="173"/>
      <c r="DI24" s="173"/>
      <c r="DJ24" s="173"/>
      <c r="DK24" s="173"/>
      <c r="DL24" s="173"/>
      <c r="DM24" s="173"/>
      <c r="DN24" s="229"/>
      <c r="DO24" s="215"/>
      <c r="DP24" s="171"/>
      <c r="DQ24" s="31"/>
      <c r="DR24" s="31"/>
    </row>
    <row r="25" spans="2:122" s="3" customFormat="1" ht="17.25" customHeight="1" x14ac:dyDescent="0.25">
      <c r="B25" s="138" t="s">
        <v>141</v>
      </c>
      <c r="C25" s="277">
        <v>11.932533419902484</v>
      </c>
      <c r="D25" s="216">
        <f>'[2]National In.'!E26</f>
        <v>100</v>
      </c>
      <c r="E25" s="216">
        <f>'[2]National In.'!F26</f>
        <v>99.668670615908155</v>
      </c>
      <c r="F25" s="216">
        <f>'[2]National In.'!G26</f>
        <v>100.86225667945574</v>
      </c>
      <c r="G25" s="216">
        <f>'[2]National In.'!H26</f>
        <v>101.55619091608277</v>
      </c>
      <c r="H25" s="216">
        <f>'[2]National In.'!I26</f>
        <v>102.35695437060562</v>
      </c>
      <c r="I25" s="216">
        <f>'[2]National In.'!J26</f>
        <v>104.12665043471475</v>
      </c>
      <c r="J25" s="216">
        <f>'[2]National In.'!K26</f>
        <v>104.5302439930915</v>
      </c>
      <c r="K25" s="216">
        <f>'[2]National In.'!L26</f>
        <v>105.4507663013672</v>
      </c>
      <c r="L25" s="216">
        <f>'[2]National In.'!M26</f>
        <v>106.36144925453851</v>
      </c>
      <c r="M25" s="216">
        <f>'[2]National In.'!N26</f>
        <v>106.56051815336006</v>
      </c>
      <c r="N25" s="216">
        <f>'[2]National In.'!O26</f>
        <v>106.07997489413394</v>
      </c>
      <c r="O25" s="287">
        <f>'[2]National In.'!P26</f>
        <v>107.07176314669529</v>
      </c>
      <c r="P25" s="216">
        <f>'[2]National In.'!Q26</f>
        <v>107.16133219024357</v>
      </c>
      <c r="Q25" s="216">
        <f>'[2]National In.'!R26</f>
        <v>106.77618846765486</v>
      </c>
      <c r="R25" s="216">
        <f>'[2]National In.'!S26</f>
        <v>107.44857049641186</v>
      </c>
      <c r="S25" s="216">
        <f>'[2]National In.'!T26</f>
        <v>108.2671952532454</v>
      </c>
      <c r="T25" s="216">
        <f>'[2]National In.'!U26</f>
        <v>108.28904781657222</v>
      </c>
      <c r="U25" s="216">
        <f>'[2]National In.'!V26</f>
        <v>108.27227073996657</v>
      </c>
      <c r="V25" s="216">
        <f>'[2]National In.'!W26</f>
        <v>107.9855110490541</v>
      </c>
      <c r="W25" s="216">
        <f>'[2]National In.'!X26</f>
        <v>107.84653601720206</v>
      </c>
      <c r="X25" s="216">
        <f>'[2]National In.'!Y26</f>
        <v>108.2897983004701</v>
      </c>
      <c r="Y25" s="216">
        <f>'[2]National In.'!Z26</f>
        <v>108.54578916993742</v>
      </c>
      <c r="Z25" s="216">
        <f>'[2]National In.'!AA26</f>
        <v>108.87023033236746</v>
      </c>
      <c r="AA25" s="287">
        <f>'[2]National In.'!AB26</f>
        <v>109.78530826139398</v>
      </c>
      <c r="AB25" s="216">
        <f>'[2]National In.'!AC26</f>
        <v>109.4255192882778</v>
      </c>
      <c r="AC25" s="216">
        <f>'[2]National In.'!AD26</f>
        <v>110.20608448467226</v>
      </c>
      <c r="AD25" s="216">
        <f>'[2]National In.'!AE26</f>
        <v>110.95900880958423</v>
      </c>
      <c r="AE25" s="216">
        <f>'[2]National In.'!AF26</f>
        <v>110.76878361816985</v>
      </c>
      <c r="AF25" s="216">
        <f>'[2]National In.'!AG26</f>
        <v>110.82511718262246</v>
      </c>
      <c r="AG25" s="216">
        <f>'[2]National In.'!AH26</f>
        <v>110.3492320898776</v>
      </c>
      <c r="AH25" s="216">
        <f>'[2]National In.'!AI26</f>
        <v>110.60797016403524</v>
      </c>
      <c r="AI25" s="216">
        <f>'[2]National In.'!AJ26</f>
        <v>111.29141911453178</v>
      </c>
      <c r="AJ25" s="216">
        <f>'[2]National In.'!AK26</f>
        <v>111.69130376386093</v>
      </c>
      <c r="AK25" s="216">
        <f>'[2]National In.'!AL26</f>
        <v>112.21841320608152</v>
      </c>
      <c r="AL25" s="216">
        <f>'[2]National In.'!AM26</f>
        <v>112.14426593501959</v>
      </c>
      <c r="AM25" s="288">
        <f>'[2]National In.'!AN26</f>
        <v>112.29916598681699</v>
      </c>
      <c r="AN25" s="240"/>
      <c r="AO25" s="220" t="s">
        <v>322</v>
      </c>
      <c r="AP25" s="309" t="s">
        <v>289</v>
      </c>
      <c r="AQ25" s="31">
        <v>7.0717631466952868</v>
      </c>
      <c r="AR25" s="31">
        <v>2.5343237422745579</v>
      </c>
      <c r="AS25" s="31">
        <v>2.289794295096037</v>
      </c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173"/>
      <c r="CS25" s="173"/>
      <c r="CT25" s="173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229"/>
      <c r="DO25" s="229"/>
      <c r="DP25" s="171"/>
      <c r="DQ25" s="31"/>
      <c r="DR25" s="31"/>
    </row>
    <row r="26" spans="2:122" s="3" customFormat="1" ht="17.25" customHeight="1" x14ac:dyDescent="0.25">
      <c r="B26" s="138" t="s">
        <v>75</v>
      </c>
      <c r="C26" s="277">
        <v>6.2273397115295346</v>
      </c>
      <c r="D26" s="216">
        <f>'[2]National In.'!E27</f>
        <v>100</v>
      </c>
      <c r="E26" s="216">
        <f>'[2]National In.'!F27</f>
        <v>100.68086940138565</v>
      </c>
      <c r="F26" s="216">
        <f>'[2]National In.'!G27</f>
        <v>101.02509080256401</v>
      </c>
      <c r="G26" s="216">
        <f>'[2]National In.'!H27</f>
        <v>101.30828045010998</v>
      </c>
      <c r="H26" s="216">
        <f>'[2]National In.'!I27</f>
        <v>101.61895895947154</v>
      </c>
      <c r="I26" s="216">
        <f>'[2]National In.'!J27</f>
        <v>101.76094895333755</v>
      </c>
      <c r="J26" s="216">
        <f>'[2]National In.'!K27</f>
        <v>101.13946474167291</v>
      </c>
      <c r="K26" s="216">
        <f>'[2]National In.'!L27</f>
        <v>102.26446744475422</v>
      </c>
      <c r="L26" s="216">
        <f>'[2]National In.'!M27</f>
        <v>101.08280689343088</v>
      </c>
      <c r="M26" s="216">
        <f>'[2]National In.'!N27</f>
        <v>101.49396868181171</v>
      </c>
      <c r="N26" s="216">
        <f>'[2]National In.'!O27</f>
        <v>101.89636320205835</v>
      </c>
      <c r="O26" s="287">
        <f>'[2]National In.'!P27</f>
        <v>102.86277816346805</v>
      </c>
      <c r="P26" s="216">
        <f>'[2]National In.'!Q27</f>
        <v>102.79518767343073</v>
      </c>
      <c r="Q26" s="216">
        <f>'[2]National In.'!R27</f>
        <v>103.46011704244734</v>
      </c>
      <c r="R26" s="216">
        <f>'[2]National In.'!S27</f>
        <v>104.10859765774286</v>
      </c>
      <c r="S26" s="216">
        <f>'[2]National In.'!T27</f>
        <v>104.92271675164426</v>
      </c>
      <c r="T26" s="216">
        <f>'[2]National In.'!U27</f>
        <v>105.07634782821459</v>
      </c>
      <c r="U26" s="216">
        <f>'[2]National In.'!V27</f>
        <v>105.00336749796139</v>
      </c>
      <c r="V26" s="216">
        <f>'[2]National In.'!W27</f>
        <v>105.52665154814926</v>
      </c>
      <c r="W26" s="216">
        <f>'[2]National In.'!X27</f>
        <v>105.15727838923496</v>
      </c>
      <c r="X26" s="216">
        <f>'[2]National In.'!Y27</f>
        <v>105.13140524841646</v>
      </c>
      <c r="Y26" s="216">
        <f>'[2]National In.'!Z27</f>
        <v>105.17396800274319</v>
      </c>
      <c r="Z26" s="216">
        <f>'[2]National In.'!AA27</f>
        <v>105.3071666893438</v>
      </c>
      <c r="AA26" s="287">
        <f>'[2]National In.'!AB27</f>
        <v>105.34340204399641</v>
      </c>
      <c r="AB26" s="216">
        <f>'[2]National In.'!AC27</f>
        <v>106.09291256011232</v>
      </c>
      <c r="AC26" s="216">
        <f>'[2]National In.'!AD27</f>
        <v>106.24985189742615</v>
      </c>
      <c r="AD26" s="216">
        <f>'[2]National In.'!AE27</f>
        <v>106.63904969466707</v>
      </c>
      <c r="AE26" s="216">
        <f>'[2]National In.'!AF27</f>
        <v>105.97869189502522</v>
      </c>
      <c r="AF26" s="216">
        <f>'[2]National In.'!AG27</f>
        <v>105.98414104301644</v>
      </c>
      <c r="AG26" s="216">
        <f>'[2]National In.'!AH27</f>
        <v>106.30810982739811</v>
      </c>
      <c r="AH26" s="216">
        <f>'[2]National In.'!AI27</f>
        <v>106.13609329504403</v>
      </c>
      <c r="AI26" s="216">
        <f>'[2]National In.'!AJ27</f>
        <v>105.89214707143151</v>
      </c>
      <c r="AJ26" s="216">
        <f>'[2]National In.'!AK27</f>
        <v>106.10819180349691</v>
      </c>
      <c r="AK26" s="216">
        <f>'[2]National In.'!AL27</f>
        <v>106.05356947536225</v>
      </c>
      <c r="AL26" s="216">
        <f>'[2]National In.'!AM27</f>
        <v>106.2975754345744</v>
      </c>
      <c r="AM26" s="288">
        <f>'[2]National In.'!AN27</f>
        <v>106.90375639226617</v>
      </c>
      <c r="AN26" s="240"/>
      <c r="AO26" s="220" t="s">
        <v>242</v>
      </c>
      <c r="AP26" s="310" t="s">
        <v>290</v>
      </c>
      <c r="AQ26" s="31">
        <v>2.8627781634680494</v>
      </c>
      <c r="AR26" s="31">
        <v>2.4115855363989747</v>
      </c>
      <c r="AS26" s="31">
        <v>1.48120747763405</v>
      </c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3"/>
      <c r="BU26" s="173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229"/>
      <c r="DO26" s="229"/>
      <c r="DP26" s="171"/>
      <c r="DQ26" s="31"/>
      <c r="DR26" s="31"/>
    </row>
    <row r="27" spans="2:122" s="3" customFormat="1" ht="17.25" customHeight="1" x14ac:dyDescent="0.25">
      <c r="B27" s="138" t="s">
        <v>76</v>
      </c>
      <c r="C27" s="277">
        <v>4.3220418822398781</v>
      </c>
      <c r="D27" s="216">
        <f>'[2]National In.'!E28</f>
        <v>100</v>
      </c>
      <c r="E27" s="216">
        <f>'[2]National In.'!F28</f>
        <v>99.661973141628494</v>
      </c>
      <c r="F27" s="216">
        <f>'[2]National In.'!G28</f>
        <v>100.29510218325402</v>
      </c>
      <c r="G27" s="216">
        <f>'[2]National In.'!H28</f>
        <v>102.14216931283846</v>
      </c>
      <c r="H27" s="216">
        <f>'[2]National In.'!I28</f>
        <v>102.93425162242035</v>
      </c>
      <c r="I27" s="216">
        <f>'[2]National In.'!J28</f>
        <v>102.9124243306873</v>
      </c>
      <c r="J27" s="216">
        <f>'[2]National In.'!K28</f>
        <v>102.68918332740741</v>
      </c>
      <c r="K27" s="216">
        <f>'[2]National In.'!L28</f>
        <v>104.80958829035771</v>
      </c>
      <c r="L27" s="216">
        <f>'[2]National In.'!M28</f>
        <v>106.58559511678102</v>
      </c>
      <c r="M27" s="216">
        <f>'[2]National In.'!N28</f>
        <v>104.21717443577549</v>
      </c>
      <c r="N27" s="216">
        <f>'[2]National In.'!O28</f>
        <v>99.895179122757924</v>
      </c>
      <c r="O27" s="287">
        <f>'[2]National In.'!P28</f>
        <v>97.904443487579357</v>
      </c>
      <c r="P27" s="216">
        <f>'[2]National In.'!Q28</f>
        <v>97.940910295914534</v>
      </c>
      <c r="Q27" s="216">
        <f>'[2]National In.'!R28</f>
        <v>97.045179905571672</v>
      </c>
      <c r="R27" s="216">
        <f>'[2]National In.'!S28</f>
        <v>97.100025527440962</v>
      </c>
      <c r="S27" s="216">
        <f>'[2]National In.'!T28</f>
        <v>97.542649299824362</v>
      </c>
      <c r="T27" s="216">
        <f>'[2]National In.'!U28</f>
        <v>98.51624635087208</v>
      </c>
      <c r="U27" s="216">
        <f>'[2]National In.'!V28</f>
        <v>100.49562328698687</v>
      </c>
      <c r="V27" s="216">
        <f>'[2]National In.'!W28</f>
        <v>102.48547445507513</v>
      </c>
      <c r="W27" s="216">
        <f>'[2]National In.'!X28</f>
        <v>107.9579539426926</v>
      </c>
      <c r="X27" s="216">
        <f>'[2]National In.'!Y28</f>
        <v>107.87986145662089</v>
      </c>
      <c r="Y27" s="216">
        <f>'[2]National In.'!Z28</f>
        <v>105.56233015703502</v>
      </c>
      <c r="Z27" s="216">
        <f>'[2]National In.'!AA28</f>
        <v>105.52223712200922</v>
      </c>
      <c r="AA27" s="287">
        <f>'[2]National In.'!AB28</f>
        <v>104.78889998585755</v>
      </c>
      <c r="AB27" s="216">
        <f>'[2]National In.'!AC28</f>
        <v>104.71121117057494</v>
      </c>
      <c r="AC27" s="216">
        <f>'[2]National In.'!AD28</f>
        <v>104.57157331307043</v>
      </c>
      <c r="AD27" s="216">
        <f>'[2]National In.'!AE28</f>
        <v>104.65110046396413</v>
      </c>
      <c r="AE27" s="216">
        <f>'[2]National In.'!AF28</f>
        <v>104.39916093014553</v>
      </c>
      <c r="AF27" s="216">
        <f>'[2]National In.'!AG28</f>
        <v>104.83658162973916</v>
      </c>
      <c r="AG27" s="216">
        <f>'[2]National In.'!AH28</f>
        <v>105.81637574308458</v>
      </c>
      <c r="AH27" s="216">
        <f>'[2]National In.'!AI28</f>
        <v>107.09720099170227</v>
      </c>
      <c r="AI27" s="216">
        <f>'[2]National In.'!AJ28</f>
        <v>108.09873641047419</v>
      </c>
      <c r="AJ27" s="216">
        <f>'[2]National In.'!AK28</f>
        <v>108.60136199854755</v>
      </c>
      <c r="AK27" s="216">
        <f>'[2]National In.'!AL28</f>
        <v>108.61974528035475</v>
      </c>
      <c r="AL27" s="216">
        <f>'[2]National In.'!AM28</f>
        <v>108.543760369746</v>
      </c>
      <c r="AM27" s="288">
        <f>'[2]National In.'!AN28</f>
        <v>107.28155955077102</v>
      </c>
      <c r="AN27" s="240"/>
      <c r="AO27" s="220" t="s">
        <v>243</v>
      </c>
      <c r="AP27" s="310" t="s">
        <v>291</v>
      </c>
      <c r="AQ27" s="31">
        <v>-2.0955565124206377</v>
      </c>
      <c r="AR27" s="31">
        <v>7.0318120945670914</v>
      </c>
      <c r="AS27" s="31">
        <v>2.378743898685709</v>
      </c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  <c r="DC27" s="173"/>
      <c r="DD27" s="173"/>
      <c r="DE27" s="173"/>
      <c r="DF27" s="173"/>
      <c r="DG27" s="173"/>
      <c r="DH27" s="173"/>
      <c r="DI27" s="173"/>
      <c r="DJ27" s="173"/>
      <c r="DK27" s="173"/>
      <c r="DL27" s="173"/>
      <c r="DM27" s="173"/>
      <c r="DN27" s="229"/>
      <c r="DO27" s="229"/>
      <c r="DP27" s="171"/>
      <c r="DQ27" s="31"/>
      <c r="DR27" s="31"/>
    </row>
    <row r="28" spans="2:122" s="3" customFormat="1" ht="17.25" customHeight="1" x14ac:dyDescent="0.25">
      <c r="B28" s="140" t="s">
        <v>77</v>
      </c>
      <c r="C28" s="277">
        <v>1.6895881644745772</v>
      </c>
      <c r="D28" s="216">
        <f>'[2]National In.'!E29</f>
        <v>100</v>
      </c>
      <c r="E28" s="216">
        <f>'[2]National In.'!F29</f>
        <v>100.46206047704115</v>
      </c>
      <c r="F28" s="216">
        <f>'[2]National In.'!G29</f>
        <v>100.00034974582677</v>
      </c>
      <c r="G28" s="216">
        <f>'[2]National In.'!H29</f>
        <v>99.714948204959214</v>
      </c>
      <c r="H28" s="216">
        <f>'[2]National In.'!I29</f>
        <v>99.686605540512318</v>
      </c>
      <c r="I28" s="216">
        <f>'[2]National In.'!J29</f>
        <v>99.856801170642967</v>
      </c>
      <c r="J28" s="216">
        <f>'[2]National In.'!K29</f>
        <v>100.03894667438246</v>
      </c>
      <c r="K28" s="216">
        <f>'[2]National In.'!L29</f>
        <v>100.26523522989648</v>
      </c>
      <c r="L28" s="216">
        <f>'[2]National In.'!M29</f>
        <v>100.46905706544887</v>
      </c>
      <c r="M28" s="216">
        <f>'[2]National In.'!N29</f>
        <v>100.51094993814137</v>
      </c>
      <c r="N28" s="216">
        <f>'[2]National In.'!O29</f>
        <v>100.05809115441996</v>
      </c>
      <c r="O28" s="287">
        <f>'[2]National In.'!P29</f>
        <v>99.747502100025429</v>
      </c>
      <c r="P28" s="216">
        <f>'[2]National In.'!Q29</f>
        <v>100.62840816138336</v>
      </c>
      <c r="Q28" s="216">
        <f>'[2]National In.'!R29</f>
        <v>100.5489245167775</v>
      </c>
      <c r="R28" s="216">
        <f>'[2]National In.'!S29</f>
        <v>100.33666870867984</v>
      </c>
      <c r="S28" s="216">
        <f>'[2]National In.'!T29</f>
        <v>99.776283769581397</v>
      </c>
      <c r="T28" s="216">
        <f>'[2]National In.'!U29</f>
        <v>99.139870694038493</v>
      </c>
      <c r="U28" s="216">
        <f>'[2]National In.'!V29</f>
        <v>98.653582798088323</v>
      </c>
      <c r="V28" s="216">
        <f>'[2]National In.'!W29</f>
        <v>98.381074489270219</v>
      </c>
      <c r="W28" s="216">
        <f>'[2]National In.'!X29</f>
        <v>98.491213697321825</v>
      </c>
      <c r="X28" s="216">
        <f>'[2]National In.'!Y29</f>
        <v>98.597513471023831</v>
      </c>
      <c r="Y28" s="216">
        <f>'[2]National In.'!Z29</f>
        <v>98.685749000490006</v>
      </c>
      <c r="Z28" s="216">
        <f>'[2]National In.'!AA29</f>
        <v>98.406656861002347</v>
      </c>
      <c r="AA28" s="287">
        <f>'[2]National In.'!AB29</f>
        <v>97.752042691611123</v>
      </c>
      <c r="AB28" s="216">
        <f>'[2]National In.'!AC29</f>
        <v>96.667010117971614</v>
      </c>
      <c r="AC28" s="216">
        <f>'[2]National In.'!AD29</f>
        <v>96.546335881023793</v>
      </c>
      <c r="AD28" s="216">
        <f>'[2]National In.'!AE29</f>
        <v>96.357102954423794</v>
      </c>
      <c r="AE28" s="216">
        <f>'[2]National In.'!AF29</f>
        <v>96.445540348442307</v>
      </c>
      <c r="AF28" s="216">
        <f>'[2]National In.'!AG29</f>
        <v>96.363890676027353</v>
      </c>
      <c r="AG28" s="216">
        <f>'[2]National In.'!AH29</f>
        <v>96.374145051704673</v>
      </c>
      <c r="AH28" s="216">
        <f>'[2]National In.'!AI29</f>
        <v>96.210406107176013</v>
      </c>
      <c r="AI28" s="216">
        <f>'[2]National In.'!AJ29</f>
        <v>96.325376902295773</v>
      </c>
      <c r="AJ28" s="216">
        <f>'[2]National In.'!AK29</f>
        <v>96.499295785169906</v>
      </c>
      <c r="AK28" s="216">
        <f>'[2]National In.'!AL29</f>
        <v>96.74651995760658</v>
      </c>
      <c r="AL28" s="216">
        <f>'[2]National In.'!AM29</f>
        <v>96.396036066704866</v>
      </c>
      <c r="AM28" s="288">
        <f>'[2]National In.'!AN29</f>
        <v>96.679039921415523</v>
      </c>
      <c r="AN28" s="240"/>
      <c r="AO28" s="221" t="s">
        <v>323</v>
      </c>
      <c r="AP28" s="310" t="s">
        <v>292</v>
      </c>
      <c r="AQ28" s="31">
        <v>-0.25249789997456862</v>
      </c>
      <c r="AR28" s="31">
        <v>-2.0005106558089958</v>
      </c>
      <c r="AS28" s="31">
        <v>-1.0976781053882556</v>
      </c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3"/>
      <c r="BU28" s="173"/>
      <c r="BV28" s="173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229"/>
      <c r="DO28" s="215"/>
      <c r="DP28" s="171"/>
      <c r="DQ28" s="31"/>
      <c r="DR28" s="31"/>
    </row>
    <row r="29" spans="2:122" s="3" customFormat="1" ht="17.25" customHeight="1" x14ac:dyDescent="0.2">
      <c r="B29" s="145" t="s">
        <v>143</v>
      </c>
      <c r="C29" s="277">
        <v>1.1449004303587527</v>
      </c>
      <c r="D29" s="216">
        <f>'[2]National In.'!E30</f>
        <v>100</v>
      </c>
      <c r="E29" s="216">
        <f>'[2]National In.'!F30</f>
        <v>100.97351940661564</v>
      </c>
      <c r="F29" s="216">
        <f>'[2]National In.'!G30</f>
        <v>102.15822956352447</v>
      </c>
      <c r="G29" s="216">
        <f>'[2]National In.'!H30</f>
        <v>103.12034798174362</v>
      </c>
      <c r="H29" s="216">
        <f>'[2]National In.'!I30</f>
        <v>103.47968443067249</v>
      </c>
      <c r="I29" s="216">
        <f>'[2]National In.'!J30</f>
        <v>105.48661171428724</v>
      </c>
      <c r="J29" s="216">
        <f>'[2]National In.'!K30</f>
        <v>106.34526724714355</v>
      </c>
      <c r="K29" s="216">
        <f>'[2]National In.'!L30</f>
        <v>107.45500987587369</v>
      </c>
      <c r="L29" s="216">
        <f>'[2]National In.'!M30</f>
        <v>107.59396757921566</v>
      </c>
      <c r="M29" s="216">
        <f>'[2]National In.'!N30</f>
        <v>107.5116916170733</v>
      </c>
      <c r="N29" s="216">
        <f>'[2]National In.'!O30</f>
        <v>105.9485165586009</v>
      </c>
      <c r="O29" s="287">
        <f>'[2]National In.'!P30</f>
        <v>105.47124243889439</v>
      </c>
      <c r="P29" s="216">
        <f>'[2]National In.'!Q30</f>
        <v>105.97117286518034</v>
      </c>
      <c r="Q29" s="216">
        <f>'[2]National In.'!R30</f>
        <v>105.31381021056809</v>
      </c>
      <c r="R29" s="216">
        <f>'[2]National In.'!S30</f>
        <v>105.81234227608788</v>
      </c>
      <c r="S29" s="216">
        <f>'[2]National In.'!T30</f>
        <v>105.64703967104499</v>
      </c>
      <c r="T29" s="216">
        <f>'[2]National In.'!U30</f>
        <v>105.5340088793856</v>
      </c>
      <c r="U29" s="216">
        <f>'[2]National In.'!V30</f>
        <v>105.69949015120318</v>
      </c>
      <c r="V29" s="216">
        <f>'[2]National In.'!W30</f>
        <v>104.92109463541199</v>
      </c>
      <c r="W29" s="216">
        <f>'[2]National In.'!X30</f>
        <v>104.90743275721296</v>
      </c>
      <c r="X29" s="216">
        <f>'[2]National In.'!Y30</f>
        <v>104.97965824025333</v>
      </c>
      <c r="Y29" s="216">
        <f>'[2]National In.'!Z30</f>
        <v>103.95574148302575</v>
      </c>
      <c r="Z29" s="216">
        <f>'[2]National In.'!AA30</f>
        <v>103.3233377893181</v>
      </c>
      <c r="AA29" s="287">
        <f>'[2]National In.'!AB30</f>
        <v>102.86303531750163</v>
      </c>
      <c r="AB29" s="216">
        <f>'[2]National In.'!AC30</f>
        <v>102.1086033600333</v>
      </c>
      <c r="AC29" s="216">
        <f>'[2]National In.'!AD30</f>
        <v>101.32347127607636</v>
      </c>
      <c r="AD29" s="216">
        <f>'[2]National In.'!AE30</f>
        <v>101.66946309737024</v>
      </c>
      <c r="AE29" s="216">
        <f>'[2]National In.'!AF30</f>
        <v>101.91524204575778</v>
      </c>
      <c r="AF29" s="216">
        <f>'[2]National In.'!AG30</f>
        <v>101.47770105236617</v>
      </c>
      <c r="AG29" s="216">
        <f>'[2]National In.'!AH30</f>
        <v>100.26092223682829</v>
      </c>
      <c r="AH29" s="216">
        <f>'[2]National In.'!AI30</f>
        <v>99.977331870427875</v>
      </c>
      <c r="AI29" s="216">
        <f>'[2]National In.'!AJ30</f>
        <v>100.56946966190206</v>
      </c>
      <c r="AJ29" s="216">
        <f>'[2]National In.'!AK30</f>
        <v>100.66897553677396</v>
      </c>
      <c r="AK29" s="216">
        <f>'[2]National In.'!AL30</f>
        <v>100.50710054547426</v>
      </c>
      <c r="AL29" s="216">
        <f>'[2]National In.'!AM30</f>
        <v>100.51141955449208</v>
      </c>
      <c r="AM29" s="288">
        <f>'[2]National In.'!AN30</f>
        <v>101.37260819643325</v>
      </c>
      <c r="AN29" s="240"/>
      <c r="AO29" s="222" t="s">
        <v>197</v>
      </c>
      <c r="AP29" s="310" t="s">
        <v>293</v>
      </c>
      <c r="AQ29" s="31">
        <v>5.4712424388943859</v>
      </c>
      <c r="AR29" s="31">
        <v>-2.4729083123334328</v>
      </c>
      <c r="AS29" s="31">
        <v>-1.4489433609147895</v>
      </c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173"/>
      <c r="BN29" s="173"/>
      <c r="BO29" s="173"/>
      <c r="BP29" s="173"/>
      <c r="BQ29" s="173"/>
      <c r="BR29" s="173"/>
      <c r="BS29" s="173"/>
      <c r="BT29" s="173"/>
      <c r="BU29" s="173"/>
      <c r="BV29" s="173"/>
      <c r="BW29" s="173"/>
      <c r="BX29" s="173"/>
      <c r="BY29" s="173"/>
      <c r="BZ29" s="173"/>
      <c r="CA29" s="173"/>
      <c r="CB29" s="173"/>
      <c r="CC29" s="173"/>
      <c r="CD29" s="173"/>
      <c r="CE29" s="173"/>
      <c r="CF29" s="173"/>
      <c r="CG29" s="173"/>
      <c r="CH29" s="173"/>
      <c r="CI29" s="173"/>
      <c r="CJ29" s="173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73"/>
      <c r="CX29" s="173"/>
      <c r="CY29" s="173"/>
      <c r="CZ29" s="173"/>
      <c r="DA29" s="173"/>
      <c r="DB29" s="173"/>
      <c r="DC29" s="173"/>
      <c r="DD29" s="173"/>
      <c r="DE29" s="173"/>
      <c r="DF29" s="173"/>
      <c r="DG29" s="173"/>
      <c r="DH29" s="173"/>
      <c r="DI29" s="173"/>
      <c r="DJ29" s="173"/>
      <c r="DK29" s="173"/>
      <c r="DL29" s="173"/>
      <c r="DM29" s="173"/>
      <c r="DN29" s="229"/>
      <c r="DO29" s="215"/>
      <c r="DP29" s="171"/>
      <c r="DQ29" s="31"/>
      <c r="DR29" s="31"/>
    </row>
    <row r="30" spans="2:122" s="3" customFormat="1" ht="17.25" customHeight="1" x14ac:dyDescent="0.25">
      <c r="B30" s="143" t="s">
        <v>78</v>
      </c>
      <c r="C30" s="277">
        <v>0.3645048054915242</v>
      </c>
      <c r="D30" s="216">
        <f>'[2]National In.'!E31</f>
        <v>100</v>
      </c>
      <c r="E30" s="216">
        <f>'[2]National In.'!F31</f>
        <v>96.950830006071016</v>
      </c>
      <c r="F30" s="216">
        <f>'[2]National In.'!G31</f>
        <v>97.486332962682937</v>
      </c>
      <c r="G30" s="216">
        <f>'[2]National In.'!H31</f>
        <v>95.905250283727781</v>
      </c>
      <c r="H30" s="216">
        <f>'[2]National In.'!I31</f>
        <v>95.8469467716331</v>
      </c>
      <c r="I30" s="216">
        <f>'[2]National In.'!J31</f>
        <v>95.671684845047423</v>
      </c>
      <c r="J30" s="216">
        <f>'[2]National In.'!K31</f>
        <v>97.035317168052998</v>
      </c>
      <c r="K30" s="216">
        <f>'[2]National In.'!L31</f>
        <v>94.779236640252336</v>
      </c>
      <c r="L30" s="216">
        <f>'[2]National In.'!M31</f>
        <v>94.054982261799395</v>
      </c>
      <c r="M30" s="216">
        <f>'[2]National In.'!N31</f>
        <v>94.269218452648019</v>
      </c>
      <c r="N30" s="216">
        <f>'[2]National In.'!O31</f>
        <v>92.319436606333952</v>
      </c>
      <c r="O30" s="287">
        <f>'[2]National In.'!P31</f>
        <v>92.407274248536908</v>
      </c>
      <c r="P30" s="216">
        <f>'[2]National In.'!Q31</f>
        <v>103.45456993009202</v>
      </c>
      <c r="Q30" s="216">
        <f>'[2]National In.'!R31</f>
        <v>105.30547601710167</v>
      </c>
      <c r="R30" s="216">
        <f>'[2]National In.'!S31</f>
        <v>105.98031710868045</v>
      </c>
      <c r="S30" s="216">
        <f>'[2]National In.'!T31</f>
        <v>107.71489006600281</v>
      </c>
      <c r="T30" s="216">
        <f>'[2]National In.'!U31</f>
        <v>109.80317185608502</v>
      </c>
      <c r="U30" s="216">
        <f>'[2]National In.'!V31</f>
        <v>115.9861392630401</v>
      </c>
      <c r="V30" s="216">
        <f>'[2]National In.'!W31</f>
        <v>115.28998050813523</v>
      </c>
      <c r="W30" s="216">
        <f>'[2]National In.'!X31</f>
        <v>115.67654802545668</v>
      </c>
      <c r="X30" s="216">
        <f>'[2]National In.'!Y31</f>
        <v>115.4913582975469</v>
      </c>
      <c r="Y30" s="216">
        <f>'[2]National In.'!Z31</f>
        <v>116.50300449083171</v>
      </c>
      <c r="Z30" s="216">
        <f>'[2]National In.'!AA31</f>
        <v>117.07655901183792</v>
      </c>
      <c r="AA30" s="287">
        <f>'[2]National In.'!AB31</f>
        <v>115.44312782636533</v>
      </c>
      <c r="AB30" s="216">
        <f>'[2]National In.'!AC31</f>
        <v>111.89006661206366</v>
      </c>
      <c r="AC30" s="216">
        <f>'[2]National In.'!AD31</f>
        <v>112.05325214747172</v>
      </c>
      <c r="AD30" s="216">
        <f>'[2]National In.'!AE31</f>
        <v>112.81938825646193</v>
      </c>
      <c r="AE30" s="216">
        <f>'[2]National In.'!AF31</f>
        <v>113.82517199221732</v>
      </c>
      <c r="AF30" s="216">
        <f>'[2]National In.'!AG31</f>
        <v>113.85569904745211</v>
      </c>
      <c r="AG30" s="216">
        <f>'[2]National In.'!AH31</f>
        <v>116.07768896798672</v>
      </c>
      <c r="AH30" s="216">
        <f>'[2]National In.'!AI31</f>
        <v>115.22425915855011</v>
      </c>
      <c r="AI30" s="216">
        <f>'[2]National In.'!AJ31</f>
        <v>115.16730696046341</v>
      </c>
      <c r="AJ30" s="216">
        <f>'[2]National In.'!AK31</f>
        <v>115.57939288661487</v>
      </c>
      <c r="AK30" s="216">
        <f>'[2]National In.'!AL31</f>
        <v>116.93331539721609</v>
      </c>
      <c r="AL30" s="216">
        <f>'[2]National In.'!AM31</f>
        <v>117.86200274646745</v>
      </c>
      <c r="AM30" s="288">
        <f>'[2]National In.'!AN31</f>
        <v>117.60087474537191</v>
      </c>
      <c r="AN30" s="240"/>
      <c r="AO30" s="220" t="s">
        <v>325</v>
      </c>
      <c r="AP30" s="309">
        <v>10</v>
      </c>
      <c r="AQ30" s="31">
        <v>-7.5927257514630924</v>
      </c>
      <c r="AR30" s="31">
        <v>24.928614944178108</v>
      </c>
      <c r="AS30" s="31">
        <v>1.8690994948196371</v>
      </c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3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173"/>
      <c r="CS30" s="173"/>
      <c r="CT30" s="173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/>
      <c r="DJ30" s="173"/>
      <c r="DK30" s="173"/>
      <c r="DL30" s="173"/>
      <c r="DM30" s="173"/>
      <c r="DN30" s="229"/>
      <c r="DO30" s="215"/>
      <c r="DP30" s="171"/>
      <c r="DQ30" s="31"/>
      <c r="DR30" s="31"/>
    </row>
    <row r="31" spans="2:122" s="3" customFormat="1" ht="17.25" customHeight="1" x14ac:dyDescent="0.25">
      <c r="B31" s="145" t="s">
        <v>144</v>
      </c>
      <c r="C31" s="277">
        <v>1.1332298640291036</v>
      </c>
      <c r="D31" s="216">
        <f>'[2]National In.'!E32</f>
        <v>100</v>
      </c>
      <c r="E31" s="216">
        <f>'[2]National In.'!F32</f>
        <v>101.56923941560585</v>
      </c>
      <c r="F31" s="216">
        <f>'[2]National In.'!G32</f>
        <v>102.48608359462861</v>
      </c>
      <c r="G31" s="216">
        <f>'[2]National In.'!H32</f>
        <v>101.20914603866179</v>
      </c>
      <c r="H31" s="216">
        <f>'[2]National In.'!I32</f>
        <v>101.46411342597436</v>
      </c>
      <c r="I31" s="216">
        <f>'[2]National In.'!J32</f>
        <v>101.46411342597436</v>
      </c>
      <c r="J31" s="216">
        <f>'[2]National In.'!K32</f>
        <v>101.4469288373014</v>
      </c>
      <c r="K31" s="216">
        <f>'[2]National In.'!L32</f>
        <v>100.33745648657815</v>
      </c>
      <c r="L31" s="216">
        <f>'[2]National In.'!M32</f>
        <v>100.60662242658461</v>
      </c>
      <c r="M31" s="216">
        <f>'[2]National In.'!N32</f>
        <v>100.61948689671037</v>
      </c>
      <c r="N31" s="216">
        <f>'[2]National In.'!O32</f>
        <v>101.22195859023147</v>
      </c>
      <c r="O31" s="287">
        <f>'[2]National In.'!P32</f>
        <v>102.41377782373937</v>
      </c>
      <c r="P31" s="216">
        <f>'[2]National In.'!Q32</f>
        <v>101.25653283101417</v>
      </c>
      <c r="Q31" s="216">
        <f>'[2]National In.'!R32</f>
        <v>101.19139727425556</v>
      </c>
      <c r="R31" s="216">
        <f>'[2]National In.'!S32</f>
        <v>101.44365212382564</v>
      </c>
      <c r="S31" s="216">
        <f>'[2]National In.'!T32</f>
        <v>102.96860792016578</v>
      </c>
      <c r="T31" s="216">
        <f>'[2]National In.'!U32</f>
        <v>103.43258995569582</v>
      </c>
      <c r="U31" s="216">
        <f>'[2]National In.'!V32</f>
        <v>103.95957494910326</v>
      </c>
      <c r="V31" s="216">
        <f>'[2]National In.'!W32</f>
        <v>104.41114926103813</v>
      </c>
      <c r="W31" s="216">
        <f>'[2]National In.'!X32</f>
        <v>104.14584729260643</v>
      </c>
      <c r="X31" s="216">
        <f>'[2]National In.'!Y32</f>
        <v>103.99641038776275</v>
      </c>
      <c r="Y31" s="216">
        <f>'[2]National In.'!Z32</f>
        <v>102.37868425067076</v>
      </c>
      <c r="Z31" s="216">
        <f>'[2]National In.'!AA32</f>
        <v>102.50127615709606</v>
      </c>
      <c r="AA31" s="287">
        <f>'[2]National In.'!AB32</f>
        <v>102.80410173448202</v>
      </c>
      <c r="AB31" s="216">
        <f>'[2]National In.'!AC32</f>
        <v>102.54180659329704</v>
      </c>
      <c r="AC31" s="216">
        <f>'[2]National In.'!AD32</f>
        <v>102.69747142828895</v>
      </c>
      <c r="AD31" s="216">
        <f>'[2]National In.'!AE32</f>
        <v>103.02433297507582</v>
      </c>
      <c r="AE31" s="216">
        <f>'[2]National In.'!AF32</f>
        <v>102.78897306280086</v>
      </c>
      <c r="AF31" s="216">
        <f>'[2]National In.'!AG32</f>
        <v>103.66017179879059</v>
      </c>
      <c r="AG31" s="216">
        <f>'[2]National In.'!AH32</f>
        <v>103.6019454435616</v>
      </c>
      <c r="AH31" s="216">
        <f>'[2]National In.'!AI32</f>
        <v>103.24717057488377</v>
      </c>
      <c r="AI31" s="216">
        <f>'[2]National In.'!AJ32</f>
        <v>104.20484623208759</v>
      </c>
      <c r="AJ31" s="216">
        <f>'[2]National In.'!AK32</f>
        <v>104.38542655854019</v>
      </c>
      <c r="AK31" s="216">
        <f>'[2]National In.'!AL32</f>
        <v>104.21377229221325</v>
      </c>
      <c r="AL31" s="216">
        <f>'[2]National In.'!AM32</f>
        <v>103.98417902636064</v>
      </c>
      <c r="AM31" s="288">
        <f>'[2]National In.'!AN32</f>
        <v>103.95687580809035</v>
      </c>
      <c r="AN31" s="240"/>
      <c r="AO31" s="221" t="s">
        <v>198</v>
      </c>
      <c r="AP31" s="310">
        <v>11</v>
      </c>
      <c r="AQ31" s="31">
        <v>2.4137778237393714</v>
      </c>
      <c r="AR31" s="31">
        <v>0.38112441415296683</v>
      </c>
      <c r="AS31" s="31">
        <v>1.1213308167272062</v>
      </c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U31" s="173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229"/>
      <c r="DO31" s="215"/>
      <c r="DP31" s="171"/>
      <c r="DQ31" s="31"/>
      <c r="DR31" s="31"/>
    </row>
    <row r="32" spans="2:122" s="3" customFormat="1" ht="17.25" customHeight="1" x14ac:dyDescent="0.25">
      <c r="B32" s="138" t="s">
        <v>145</v>
      </c>
      <c r="C32" s="277">
        <v>1.4313602414229825</v>
      </c>
      <c r="D32" s="216">
        <f>'[2]National In.'!E33</f>
        <v>100</v>
      </c>
      <c r="E32" s="216">
        <f>'[2]National In.'!F33</f>
        <v>100.86275923732128</v>
      </c>
      <c r="F32" s="216">
        <f>'[2]National In.'!G33</f>
        <v>102.63115269207624</v>
      </c>
      <c r="G32" s="216">
        <f>'[2]National In.'!H33</f>
        <v>103.85082297215237</v>
      </c>
      <c r="H32" s="216">
        <f>'[2]National In.'!I33</f>
        <v>104.70628195880961</v>
      </c>
      <c r="I32" s="216">
        <f>'[2]National In.'!J33</f>
        <v>105.57700043474466</v>
      </c>
      <c r="J32" s="216">
        <f>'[2]National In.'!K33</f>
        <v>105.65711489625147</v>
      </c>
      <c r="K32" s="216">
        <f>'[2]National In.'!L33</f>
        <v>107.51621915839512</v>
      </c>
      <c r="L32" s="216">
        <f>'[2]National In.'!M33</f>
        <v>107.70027514861182</v>
      </c>
      <c r="M32" s="216">
        <f>'[2]National In.'!N33</f>
        <v>108.54789876515505</v>
      </c>
      <c r="N32" s="216">
        <f>'[2]National In.'!O33</f>
        <v>108.0758477697981</v>
      </c>
      <c r="O32" s="287">
        <f>'[2]National In.'!P33</f>
        <v>108.02449286881563</v>
      </c>
      <c r="P32" s="216">
        <f>'[2]National In.'!Q33</f>
        <v>108.04308678330635</v>
      </c>
      <c r="Q32" s="216">
        <f>'[2]National In.'!R33</f>
        <v>108.49938263834588</v>
      </c>
      <c r="R32" s="216">
        <f>'[2]National In.'!S33</f>
        <v>109.16300573539883</v>
      </c>
      <c r="S32" s="216">
        <f>'[2]National In.'!T33</f>
        <v>113.06322493730877</v>
      </c>
      <c r="T32" s="216">
        <f>'[2]National In.'!U33</f>
        <v>113.02827506492379</v>
      </c>
      <c r="U32" s="216">
        <f>'[2]National In.'!V33</f>
        <v>113.41564358566448</v>
      </c>
      <c r="V32" s="216">
        <f>'[2]National In.'!W33</f>
        <v>113.05205352926735</v>
      </c>
      <c r="W32" s="216">
        <f>'[2]National In.'!X33</f>
        <v>114.09891007249857</v>
      </c>
      <c r="X32" s="216">
        <f>'[2]National In.'!Y33</f>
        <v>113.19162672520785</v>
      </c>
      <c r="Y32" s="216">
        <f>'[2]National In.'!Z33</f>
        <v>113.07445962510354</v>
      </c>
      <c r="Z32" s="216">
        <f>'[2]National In.'!AA33</f>
        <v>114.40525080793965</v>
      </c>
      <c r="AA32" s="287">
        <f>'[2]National In.'!AB33</f>
        <v>114.76754627535468</v>
      </c>
      <c r="AB32" s="216">
        <f>'[2]National In.'!AC33</f>
        <v>114.8522380637443</v>
      </c>
      <c r="AC32" s="216">
        <f>'[2]National In.'!AD33</f>
        <v>115.28943779384379</v>
      </c>
      <c r="AD32" s="216">
        <f>'[2]National In.'!AE33</f>
        <v>115.93497879696218</v>
      </c>
      <c r="AE32" s="216">
        <f>'[2]National In.'!AF33</f>
        <v>115.89573608548474</v>
      </c>
      <c r="AF32" s="216">
        <f>'[2]National In.'!AG33</f>
        <v>116.0793219377581</v>
      </c>
      <c r="AG32" s="216">
        <f>'[2]National In.'!AH33</f>
        <v>116.64385080766685</v>
      </c>
      <c r="AH32" s="216">
        <f>'[2]National In.'!AI33</f>
        <v>117.09706589559735</v>
      </c>
      <c r="AI32" s="216">
        <f>'[2]National In.'!AJ33</f>
        <v>117.94554411139923</v>
      </c>
      <c r="AJ32" s="216">
        <f>'[2]National In.'!AK33</f>
        <v>118.05311827198148</v>
      </c>
      <c r="AK32" s="216">
        <f>'[2]National In.'!AL33</f>
        <v>118.5701619682014</v>
      </c>
      <c r="AL32" s="216">
        <f>'[2]National In.'!AM33</f>
        <v>118.84289158641647</v>
      </c>
      <c r="AM32" s="288">
        <f>'[2]National In.'!AN33</f>
        <v>119.16438745786301</v>
      </c>
      <c r="AN32" s="240"/>
      <c r="AO32" s="220" t="s">
        <v>245</v>
      </c>
      <c r="AP32" s="310">
        <v>12</v>
      </c>
      <c r="AQ32" s="31">
        <v>8.0244928688156349</v>
      </c>
      <c r="AR32" s="31">
        <v>6.2421523373664689</v>
      </c>
      <c r="AS32" s="31">
        <v>3.8310840696718085</v>
      </c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229"/>
      <c r="DO32" s="215"/>
      <c r="DP32" s="171"/>
      <c r="DQ32" s="31"/>
      <c r="DR32" s="31"/>
    </row>
    <row r="33" spans="2:191" s="9" customFormat="1" ht="21.75" customHeight="1" x14ac:dyDescent="0.25">
      <c r="B33" s="273" t="s">
        <v>249</v>
      </c>
      <c r="C33" s="278"/>
      <c r="D33" s="241">
        <f>'[2]National In.'!E34</f>
        <v>100</v>
      </c>
      <c r="E33" s="241">
        <f>'[2]National In.'!F34</f>
        <v>101.05244996549345</v>
      </c>
      <c r="F33" s="241">
        <f>'[2]National In.'!G34</f>
        <v>103.67494824016563</v>
      </c>
      <c r="G33" s="241">
        <f>'[2]National In.'!H34</f>
        <v>104.72739820565909</v>
      </c>
      <c r="H33" s="241">
        <f>'[2]National In.'!I34</f>
        <v>107.14285714285714</v>
      </c>
      <c r="I33" s="241">
        <f>'[2]National In.'!J34</f>
        <v>110.6280193236715</v>
      </c>
      <c r="J33" s="241">
        <f>'[2]National In.'!K34</f>
        <v>111.18012422360249</v>
      </c>
      <c r="K33" s="241">
        <f>'[2]National In.'!L34</f>
        <v>113.69910282953761</v>
      </c>
      <c r="L33" s="241">
        <f>'[2]National In.'!M34</f>
        <v>115.94202898550725</v>
      </c>
      <c r="M33" s="241">
        <f>'[2]National In.'!N34</f>
        <v>118.40924775707384</v>
      </c>
      <c r="N33" s="241">
        <f>'[2]National In.'!O34</f>
        <v>118.85783298826777</v>
      </c>
      <c r="O33" s="289">
        <f>'[2]National In.'!P34</f>
        <v>118.59903381642512</v>
      </c>
      <c r="P33" s="279">
        <f>'[2]National In.'!Q34</f>
        <v>118.3574879227053</v>
      </c>
      <c r="Q33" s="279">
        <f>'[2]National In.'!R34</f>
        <v>118.32298136645963</v>
      </c>
      <c r="R33" s="279">
        <f>'[2]National In.'!S34</f>
        <v>119.271911663216</v>
      </c>
      <c r="S33" s="279">
        <f>'[2]National In.'!T34</f>
        <v>118.68530020703936</v>
      </c>
      <c r="T33" s="279">
        <f>'[2]National In.'!U34</f>
        <v>117.42581090407178</v>
      </c>
      <c r="U33" s="279">
        <f>'[2]National In.'!V34</f>
        <v>115.57971014492752</v>
      </c>
      <c r="V33" s="279">
        <f>'[2]National In.'!W34</f>
        <v>114.18219461697723</v>
      </c>
      <c r="W33" s="279">
        <f>'[2]National In.'!X34</f>
        <v>114.38923395445133</v>
      </c>
      <c r="X33" s="279">
        <f>'[2]National In.'!Y34</f>
        <v>115.21739130434783</v>
      </c>
      <c r="Y33" s="279">
        <f>'[2]National In.'!Z34</f>
        <v>115.52795031055901</v>
      </c>
      <c r="Z33" s="279">
        <f>'[2]National In.'!AA34</f>
        <v>115.54520358868186</v>
      </c>
      <c r="AA33" s="289">
        <f>'[2]National In.'!AB34</f>
        <v>117.20151828847483</v>
      </c>
      <c r="AB33" s="279">
        <f>'[2]National In.'!AC34</f>
        <v>116.73567977915805</v>
      </c>
      <c r="AC33" s="279">
        <f>'[2]National In.'!AD34</f>
        <v>117.20151828847483</v>
      </c>
      <c r="AD33" s="279">
        <f>'[2]National In.'!AE34</f>
        <v>117.80538302277432</v>
      </c>
      <c r="AE33" s="279">
        <f>'[2]National In.'!AF34</f>
        <v>118.08143547273981</v>
      </c>
      <c r="AF33" s="279">
        <f>'[2]National In.'!AG34</f>
        <v>118.39199447895101</v>
      </c>
      <c r="AG33" s="279">
        <f>'[2]National In.'!AH34</f>
        <v>118.40924775707384</v>
      </c>
      <c r="AH33" s="279">
        <f>'[2]National In.'!AI34</f>
        <v>117.92615596963422</v>
      </c>
      <c r="AI33" s="279">
        <f>'[2]National In.'!AJ34</f>
        <v>118.40924775707384</v>
      </c>
      <c r="AJ33" s="279">
        <f>'[2]National In.'!AK34</f>
        <v>119.271911663216</v>
      </c>
      <c r="AK33" s="279">
        <f>'[2]National In.'!AL34</f>
        <v>120.53140096618358</v>
      </c>
      <c r="AL33" s="279">
        <f>'[2]National In.'!AM34</f>
        <v>119.08212560386472</v>
      </c>
      <c r="AM33" s="279">
        <f>'[2]National In.'!AN34</f>
        <v>119.44444444444444</v>
      </c>
      <c r="AN33" s="441" t="s">
        <v>313</v>
      </c>
      <c r="AO33" s="442"/>
      <c r="AP33" s="326"/>
      <c r="AQ33" s="31">
        <v>18.599033816425113</v>
      </c>
      <c r="AR33" s="31">
        <v>-1.1783532150130727</v>
      </c>
      <c r="AS33" s="31">
        <v>1.913734726924754</v>
      </c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U33" s="173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173"/>
      <c r="CS33" s="173"/>
      <c r="CT33" s="173"/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230"/>
      <c r="DO33" s="230"/>
      <c r="DP33" s="171"/>
      <c r="DQ33" s="31"/>
      <c r="DR33" s="31"/>
    </row>
    <row r="34" spans="2:191" s="9" customFormat="1" ht="13.5" customHeight="1" x14ac:dyDescent="0.25">
      <c r="B34" s="224"/>
      <c r="C34" s="242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O34" s="249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118"/>
      <c r="DH34" s="118"/>
      <c r="DI34" s="31"/>
      <c r="DJ34" s="31"/>
    </row>
    <row r="35" spans="2:191" s="41" customFormat="1" ht="13.5" customHeight="1" x14ac:dyDescent="0.2">
      <c r="B35" s="248"/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O35" s="183"/>
      <c r="AP35" s="39"/>
      <c r="AQ35" s="39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I35" s="40"/>
      <c r="CJ35" s="40"/>
      <c r="CK35" s="40"/>
      <c r="CL35" s="40"/>
      <c r="CM35" s="40"/>
      <c r="CN35" s="40"/>
      <c r="CO35" s="40"/>
      <c r="CP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I35" s="39"/>
    </row>
    <row r="36" spans="2:191" s="33" customFormat="1" ht="13.5" customHeight="1" x14ac:dyDescent="0.2">
      <c r="B36" s="41"/>
      <c r="C36" s="38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O36" s="246"/>
      <c r="AP36" s="39"/>
      <c r="AQ36" s="40"/>
      <c r="AR36" s="40"/>
      <c r="AS36" s="40"/>
      <c r="AT36" s="40"/>
      <c r="AU36" s="40"/>
      <c r="AV36" s="40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0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</row>
    <row r="37" spans="2:191" ht="13.5" customHeight="1" x14ac:dyDescent="0.2">
      <c r="B37" s="3"/>
      <c r="C37" s="3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O37" s="247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</row>
    <row r="38" spans="2:191" ht="16.5" customHeight="1" x14ac:dyDescent="0.2"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spans="2:191" x14ac:dyDescent="0.2"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spans="2:191" x14ac:dyDescent="0.2"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spans="2:191" x14ac:dyDescent="0.2"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spans="2:191" x14ac:dyDescent="0.2"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spans="2:191" x14ac:dyDescent="0.2"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spans="2:191" x14ac:dyDescent="0.2"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spans="2:191" x14ac:dyDescent="0.2"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</row>
    <row r="46" spans="2:191" x14ac:dyDescent="0.2"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</row>
    <row r="47" spans="2:191" x14ac:dyDescent="0.2"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</row>
    <row r="48" spans="2:191" x14ac:dyDescent="0.2"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</row>
    <row r="49" spans="4:39" x14ac:dyDescent="0.2"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</row>
    <row r="50" spans="4:39" x14ac:dyDescent="0.2"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</row>
    <row r="51" spans="4:39" x14ac:dyDescent="0.2"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</row>
    <row r="52" spans="4:39" x14ac:dyDescent="0.2"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</row>
    <row r="53" spans="4:39" x14ac:dyDescent="0.2"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</row>
    <row r="54" spans="4:39" x14ac:dyDescent="0.2"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</row>
    <row r="55" spans="4:39" x14ac:dyDescent="0.2"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</row>
    <row r="56" spans="4:39" x14ac:dyDescent="0.2"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</row>
    <row r="57" spans="4:39" x14ac:dyDescent="0.2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</row>
    <row r="58" spans="4:39" x14ac:dyDescent="0.2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</row>
    <row r="59" spans="4:39" x14ac:dyDescent="0.2"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</row>
    <row r="60" spans="4:39" x14ac:dyDescent="0.2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</row>
    <row r="61" spans="4:39" x14ac:dyDescent="0.2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</row>
    <row r="62" spans="4:39" x14ac:dyDescent="0.2"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</row>
    <row r="63" spans="4:39" x14ac:dyDescent="0.2"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</row>
    <row r="64" spans="4:39" x14ac:dyDescent="0.2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</row>
  </sheetData>
  <mergeCells count="22">
    <mergeCell ref="DR5:DR9"/>
    <mergeCell ref="DN5:DN9"/>
    <mergeCell ref="AN5:AO9"/>
    <mergeCell ref="AN11:AO11"/>
    <mergeCell ref="DQ5:DQ9"/>
    <mergeCell ref="AP5:AP9"/>
    <mergeCell ref="AN33:AO33"/>
    <mergeCell ref="DO5:DO9"/>
    <mergeCell ref="AN21:AO21"/>
    <mergeCell ref="M8:X8"/>
    <mergeCell ref="D5:O5"/>
    <mergeCell ref="B1:AO1"/>
    <mergeCell ref="B3:AO3"/>
    <mergeCell ref="B5:B9"/>
    <mergeCell ref="C5:C6"/>
    <mergeCell ref="C7:C9"/>
    <mergeCell ref="P5:AA5"/>
    <mergeCell ref="D8:L8"/>
    <mergeCell ref="B2:AO2"/>
    <mergeCell ref="AB5:AM5"/>
    <mergeCell ref="AK8:AM8"/>
    <mergeCell ref="Y8:AJ8"/>
  </mergeCells>
  <phoneticPr fontId="0" type="noConversion"/>
  <pageMargins left="0.31496062992126" right="0.35433070866141703" top="0.35496062992125998" bottom="0.39370078740157499" header="0.511811023622047" footer="0.31496062992126"/>
  <pageSetup paperSize="9" scale="84" orientation="landscape" r:id="rId1"/>
  <headerFooter alignWithMargins="0">
    <oddFooter>&amp;L&amp;"Times New Roman,Regular"&amp;9Afghanistan Statistical Yearbook 2017-18&amp;R&amp;"Times New Roman,Regular"&amp;12 &amp;10سانامۀ احصائیوی افغانستان 1396            د افغانستان احصائیوی کلنی 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DP38"/>
  <sheetViews>
    <sheetView workbookViewId="0">
      <selection activeCell="X9" sqref="X9:AJ32"/>
    </sheetView>
  </sheetViews>
  <sheetFormatPr defaultRowHeight="12.75" x14ac:dyDescent="0.2"/>
  <cols>
    <col min="1" max="1" width="27.85546875" customWidth="1"/>
    <col min="2" max="23" width="7" hidden="1" customWidth="1"/>
    <col min="24" max="36" width="7" customWidth="1"/>
    <col min="37" max="37" width="4.42578125" customWidth="1"/>
    <col min="38" max="38" width="28.42578125" customWidth="1"/>
    <col min="39" max="40" width="6" customWidth="1"/>
    <col min="41" max="41" width="6.5703125" customWidth="1"/>
    <col min="42" max="42" width="6.28515625" customWidth="1"/>
    <col min="43" max="43" width="6.5703125" customWidth="1"/>
    <col min="44" max="45" width="6" style="14" customWidth="1"/>
    <col min="46" max="46" width="6.7109375" style="14" customWidth="1"/>
    <col min="47" max="69" width="8.28515625" style="14" customWidth="1"/>
    <col min="70" max="70" width="6.140625" style="14" customWidth="1"/>
    <col min="71" max="71" width="5.85546875" style="14" customWidth="1"/>
    <col min="72" max="80" width="8.28515625" style="14" customWidth="1"/>
    <col min="81" max="82" width="8.140625" style="14" customWidth="1"/>
    <col min="83" max="93" width="8" style="14" customWidth="1"/>
    <col min="94" max="106" width="6.42578125" style="14" customWidth="1"/>
    <col min="107" max="108" width="23.42578125" customWidth="1"/>
  </cols>
  <sheetData>
    <row r="1" spans="1:120" ht="18.75" customHeight="1" x14ac:dyDescent="0.3">
      <c r="A1" s="412" t="s">
        <v>303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</row>
    <row r="2" spans="1:120" ht="18.75" customHeight="1" x14ac:dyDescent="0.3">
      <c r="A2" s="412" t="s">
        <v>328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</row>
    <row r="3" spans="1:120" ht="18.75" customHeight="1" x14ac:dyDescent="0.3">
      <c r="A3" s="452" t="s">
        <v>304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52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4"/>
      <c r="CE3" s="184"/>
      <c r="CF3" s="184"/>
      <c r="CG3" s="184"/>
      <c r="CH3" s="184"/>
      <c r="CI3" s="184"/>
      <c r="CJ3" s="184"/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4"/>
      <c r="CY3" s="184"/>
      <c r="CZ3" s="184"/>
      <c r="DA3" s="184"/>
      <c r="DB3" s="184"/>
      <c r="DC3" s="184"/>
      <c r="DD3" s="184"/>
      <c r="DF3" t="s">
        <v>125</v>
      </c>
    </row>
    <row r="4" spans="1:120" s="3" customFormat="1" ht="14.25" customHeight="1" x14ac:dyDescent="0.2">
      <c r="A4" s="394" t="s">
        <v>131</v>
      </c>
      <c r="B4" s="436">
        <v>1394</v>
      </c>
      <c r="C4" s="436"/>
      <c r="D4" s="436"/>
      <c r="E4" s="436"/>
      <c r="F4" s="436"/>
      <c r="G4" s="436"/>
      <c r="H4" s="436"/>
      <c r="I4" s="436"/>
      <c r="J4" s="436"/>
      <c r="K4" s="436"/>
      <c r="L4" s="437"/>
      <c r="M4" s="435">
        <v>1395</v>
      </c>
      <c r="N4" s="436"/>
      <c r="O4" s="436"/>
      <c r="P4" s="436"/>
      <c r="Q4" s="436"/>
      <c r="R4" s="436"/>
      <c r="S4" s="436"/>
      <c r="T4" s="436"/>
      <c r="U4" s="436"/>
      <c r="V4" s="436"/>
      <c r="W4" s="436"/>
      <c r="X4" s="437"/>
      <c r="Y4" s="435">
        <v>1396</v>
      </c>
      <c r="Z4" s="436"/>
      <c r="AA4" s="436"/>
      <c r="AB4" s="436"/>
      <c r="AC4" s="436"/>
      <c r="AD4" s="436"/>
      <c r="AE4" s="436"/>
      <c r="AF4" s="436"/>
      <c r="AG4" s="436"/>
      <c r="AH4" s="436"/>
      <c r="AI4" s="436"/>
      <c r="AJ4" s="437"/>
      <c r="AK4" s="447" t="s">
        <v>199</v>
      </c>
      <c r="AL4" s="448"/>
      <c r="AM4" s="394" t="s">
        <v>294</v>
      </c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59"/>
      <c r="BO4" s="105"/>
      <c r="BP4" s="159"/>
      <c r="BQ4" s="159"/>
      <c r="BR4" s="159"/>
      <c r="BS4" s="160"/>
      <c r="BT4" s="159"/>
      <c r="BU4" s="6"/>
      <c r="BV4" s="159"/>
      <c r="BW4" s="6"/>
      <c r="BX4" s="159"/>
      <c r="BY4" s="6"/>
      <c r="BZ4" s="6"/>
      <c r="CA4" s="105"/>
      <c r="CB4" s="159"/>
      <c r="CC4" s="159"/>
      <c r="CD4" s="161"/>
      <c r="CE4" s="160"/>
      <c r="CF4" s="159"/>
      <c r="CG4" s="6"/>
      <c r="CH4" s="159"/>
      <c r="CI4" s="6"/>
      <c r="CJ4" s="159"/>
      <c r="CK4" s="6"/>
      <c r="CL4" s="159"/>
      <c r="CM4" s="105"/>
      <c r="CN4" s="159"/>
      <c r="CO4" s="159"/>
      <c r="CP4" s="161"/>
      <c r="CQ4" s="160"/>
      <c r="CR4" s="159"/>
      <c r="CS4" s="6"/>
      <c r="CT4" s="159"/>
      <c r="CU4" s="6"/>
      <c r="CV4" s="159"/>
      <c r="CW4" s="6"/>
      <c r="CX4" s="6"/>
      <c r="CY4" s="105"/>
      <c r="CZ4" s="159"/>
      <c r="DA4" s="159"/>
      <c r="DB4" s="159"/>
      <c r="DC4" s="160"/>
      <c r="DD4" s="159"/>
      <c r="DE4" s="6"/>
      <c r="DF4" s="159"/>
      <c r="DG4" s="6"/>
      <c r="DH4" s="159"/>
      <c r="DI4" s="100" t="s">
        <v>147</v>
      </c>
      <c r="DJ4" s="5" t="s">
        <v>148</v>
      </c>
      <c r="DK4" s="101" t="s">
        <v>0</v>
      </c>
      <c r="DL4" s="456" t="s">
        <v>146</v>
      </c>
      <c r="DM4" s="456" t="s">
        <v>130</v>
      </c>
      <c r="DN4" s="162"/>
      <c r="DO4" s="453" t="s">
        <v>149</v>
      </c>
      <c r="DP4" s="453" t="s">
        <v>150</v>
      </c>
    </row>
    <row r="5" spans="1:120" s="3" customFormat="1" ht="14.25" customHeight="1" x14ac:dyDescent="0.2">
      <c r="A5" s="416"/>
      <c r="B5" s="203" t="s">
        <v>4</v>
      </c>
      <c r="C5" s="203" t="s">
        <v>5</v>
      </c>
      <c r="D5" s="203" t="s">
        <v>6</v>
      </c>
      <c r="E5" s="203" t="s">
        <v>11</v>
      </c>
      <c r="F5" s="203" t="s">
        <v>12</v>
      </c>
      <c r="G5" s="203" t="s">
        <v>7</v>
      </c>
      <c r="H5" s="203" t="s">
        <v>8</v>
      </c>
      <c r="I5" s="203" t="s">
        <v>9</v>
      </c>
      <c r="J5" s="203" t="s">
        <v>10</v>
      </c>
      <c r="K5" s="203" t="s">
        <v>1</v>
      </c>
      <c r="L5" s="203" t="s">
        <v>2</v>
      </c>
      <c r="M5" s="203" t="s">
        <v>3</v>
      </c>
      <c r="N5" s="203" t="s">
        <v>4</v>
      </c>
      <c r="O5" s="203" t="s">
        <v>5</v>
      </c>
      <c r="P5" s="203" t="s">
        <v>6</v>
      </c>
      <c r="Q5" s="203" t="s">
        <v>11</v>
      </c>
      <c r="R5" s="203" t="s">
        <v>12</v>
      </c>
      <c r="S5" s="203" t="s">
        <v>7</v>
      </c>
      <c r="T5" s="203" t="s">
        <v>8</v>
      </c>
      <c r="U5" s="203" t="s">
        <v>9</v>
      </c>
      <c r="V5" s="203" t="s">
        <v>10</v>
      </c>
      <c r="W5" s="203" t="s">
        <v>1</v>
      </c>
      <c r="X5" s="203" t="s">
        <v>2</v>
      </c>
      <c r="Y5" s="203" t="s">
        <v>3</v>
      </c>
      <c r="Z5" s="203" t="s">
        <v>4</v>
      </c>
      <c r="AA5" s="203" t="s">
        <v>5</v>
      </c>
      <c r="AB5" s="203" t="s">
        <v>6</v>
      </c>
      <c r="AC5" s="203" t="s">
        <v>11</v>
      </c>
      <c r="AD5" s="203" t="s">
        <v>12</v>
      </c>
      <c r="AE5" s="203" t="s">
        <v>7</v>
      </c>
      <c r="AF5" s="203" t="s">
        <v>8</v>
      </c>
      <c r="AG5" s="203" t="s">
        <v>9</v>
      </c>
      <c r="AH5" s="203" t="s">
        <v>10</v>
      </c>
      <c r="AI5" s="203" t="s">
        <v>1</v>
      </c>
      <c r="AJ5" s="203" t="s">
        <v>2</v>
      </c>
      <c r="AK5" s="449"/>
      <c r="AL5" s="450"/>
      <c r="AM5" s="416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6"/>
      <c r="CA5" s="105"/>
      <c r="CB5" s="105"/>
      <c r="CC5" s="105"/>
      <c r="CD5" s="6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6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6"/>
      <c r="DC5" s="105"/>
      <c r="DD5" s="105"/>
      <c r="DE5" s="105"/>
      <c r="DF5" s="105"/>
      <c r="DG5" s="105"/>
      <c r="DH5" s="105"/>
      <c r="DI5" s="106" t="s">
        <v>8</v>
      </c>
      <c r="DJ5" s="104" t="s">
        <v>9</v>
      </c>
      <c r="DK5" s="104" t="s">
        <v>10</v>
      </c>
      <c r="DL5" s="457"/>
      <c r="DM5" s="457"/>
      <c r="DN5" s="162"/>
      <c r="DO5" s="453"/>
      <c r="DP5" s="453"/>
    </row>
    <row r="6" spans="1:120" s="3" customFormat="1" ht="14.25" customHeight="1" x14ac:dyDescent="0.2">
      <c r="A6" s="416"/>
      <c r="B6" s="204" t="s">
        <v>179</v>
      </c>
      <c r="C6" s="204" t="s">
        <v>152</v>
      </c>
      <c r="D6" s="204" t="s">
        <v>153</v>
      </c>
      <c r="E6" s="204" t="s">
        <v>154</v>
      </c>
      <c r="F6" s="204" t="s">
        <v>155</v>
      </c>
      <c r="G6" s="204" t="s">
        <v>156</v>
      </c>
      <c r="H6" s="204" t="s">
        <v>147</v>
      </c>
      <c r="I6" s="204" t="s">
        <v>148</v>
      </c>
      <c r="J6" s="204" t="s">
        <v>0</v>
      </c>
      <c r="K6" s="204" t="s">
        <v>157</v>
      </c>
      <c r="L6" s="204" t="s">
        <v>151</v>
      </c>
      <c r="M6" s="204" t="s">
        <v>204</v>
      </c>
      <c r="N6" s="204" t="s">
        <v>179</v>
      </c>
      <c r="O6" s="204" t="s">
        <v>152</v>
      </c>
      <c r="P6" s="204" t="s">
        <v>153</v>
      </c>
      <c r="Q6" s="204" t="s">
        <v>154</v>
      </c>
      <c r="R6" s="204" t="s">
        <v>155</v>
      </c>
      <c r="S6" s="204" t="s">
        <v>156</v>
      </c>
      <c r="T6" s="204" t="s">
        <v>147</v>
      </c>
      <c r="U6" s="204" t="s">
        <v>148</v>
      </c>
      <c r="V6" s="204" t="s">
        <v>0</v>
      </c>
      <c r="W6" s="204" t="s">
        <v>157</v>
      </c>
      <c r="X6" s="204" t="s">
        <v>151</v>
      </c>
      <c r="Y6" s="204" t="s">
        <v>204</v>
      </c>
      <c r="Z6" s="204" t="s">
        <v>179</v>
      </c>
      <c r="AA6" s="204" t="s">
        <v>152</v>
      </c>
      <c r="AB6" s="204" t="s">
        <v>153</v>
      </c>
      <c r="AC6" s="204" t="s">
        <v>154</v>
      </c>
      <c r="AD6" s="204" t="s">
        <v>155</v>
      </c>
      <c r="AE6" s="204" t="s">
        <v>156</v>
      </c>
      <c r="AF6" s="204" t="s">
        <v>147</v>
      </c>
      <c r="AG6" s="204" t="s">
        <v>148</v>
      </c>
      <c r="AH6" s="204" t="s">
        <v>0</v>
      </c>
      <c r="AI6" s="204" t="s">
        <v>157</v>
      </c>
      <c r="AJ6" s="204" t="s">
        <v>151</v>
      </c>
      <c r="AK6" s="449"/>
      <c r="AL6" s="450"/>
      <c r="AM6" s="41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163">
        <v>1389</v>
      </c>
      <c r="DJ6" s="163">
        <v>1389</v>
      </c>
      <c r="DK6" s="163">
        <v>1389</v>
      </c>
      <c r="DL6" s="457"/>
      <c r="DM6" s="457"/>
      <c r="DN6" s="162"/>
      <c r="DO6" s="453"/>
      <c r="DP6" s="453"/>
    </row>
    <row r="7" spans="1:120" s="3" customFormat="1" ht="14.25" customHeight="1" x14ac:dyDescent="0.2">
      <c r="A7" s="416"/>
      <c r="B7" s="438"/>
      <c r="C7" s="438"/>
      <c r="D7" s="438"/>
      <c r="E7" s="438"/>
      <c r="F7" s="438"/>
      <c r="G7" s="438"/>
      <c r="H7" s="438"/>
      <c r="I7" s="438"/>
      <c r="J7" s="436">
        <v>2016</v>
      </c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/>
      <c r="V7" s="436">
        <v>2017</v>
      </c>
      <c r="W7" s="436"/>
      <c r="X7" s="436"/>
      <c r="Y7" s="436"/>
      <c r="Z7" s="436"/>
      <c r="AA7" s="436"/>
      <c r="AB7" s="436"/>
      <c r="AC7" s="436"/>
      <c r="AD7" s="436"/>
      <c r="AE7" s="436"/>
      <c r="AF7" s="436"/>
      <c r="AG7" s="436"/>
      <c r="AH7" s="438">
        <v>2018</v>
      </c>
      <c r="AI7" s="438"/>
      <c r="AJ7" s="440"/>
      <c r="AK7" s="449"/>
      <c r="AL7" s="450"/>
      <c r="AM7" s="41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163" t="s">
        <v>18</v>
      </c>
      <c r="DJ7" s="163" t="s">
        <v>19</v>
      </c>
      <c r="DK7" s="7" t="s">
        <v>20</v>
      </c>
      <c r="DL7" s="457"/>
      <c r="DM7" s="457"/>
      <c r="DN7" s="162"/>
      <c r="DO7" s="453"/>
      <c r="DP7" s="453"/>
    </row>
    <row r="8" spans="1:120" s="3" customFormat="1" ht="14.25" customHeight="1" x14ac:dyDescent="0.2">
      <c r="A8" s="416"/>
      <c r="B8" s="213" t="s">
        <v>13</v>
      </c>
      <c r="C8" s="213" t="s">
        <v>14</v>
      </c>
      <c r="D8" s="213" t="s">
        <v>24</v>
      </c>
      <c r="E8" s="213" t="s">
        <v>15</v>
      </c>
      <c r="F8" s="213" t="s">
        <v>16</v>
      </c>
      <c r="G8" s="213" t="s">
        <v>17</v>
      </c>
      <c r="H8" s="213" t="s">
        <v>18</v>
      </c>
      <c r="I8" s="213" t="s">
        <v>19</v>
      </c>
      <c r="J8" s="213" t="s">
        <v>20</v>
      </c>
      <c r="K8" s="213" t="s">
        <v>21</v>
      </c>
      <c r="L8" s="213" t="s">
        <v>22</v>
      </c>
      <c r="M8" s="213" t="s">
        <v>23</v>
      </c>
      <c r="N8" s="213" t="s">
        <v>13</v>
      </c>
      <c r="O8" s="213" t="s">
        <v>14</v>
      </c>
      <c r="P8" s="213" t="s">
        <v>24</v>
      </c>
      <c r="Q8" s="213" t="s">
        <v>15</v>
      </c>
      <c r="R8" s="213" t="s">
        <v>16</v>
      </c>
      <c r="S8" s="213" t="s">
        <v>17</v>
      </c>
      <c r="T8" s="213" t="s">
        <v>18</v>
      </c>
      <c r="U8" s="213" t="s">
        <v>19</v>
      </c>
      <c r="V8" s="213" t="s">
        <v>20</v>
      </c>
      <c r="W8" s="213" t="s">
        <v>21</v>
      </c>
      <c r="X8" s="213" t="s">
        <v>22</v>
      </c>
      <c r="Y8" s="213" t="s">
        <v>23</v>
      </c>
      <c r="Z8" s="213" t="s">
        <v>13</v>
      </c>
      <c r="AA8" s="213" t="s">
        <v>14</v>
      </c>
      <c r="AB8" s="213" t="s">
        <v>24</v>
      </c>
      <c r="AC8" s="213" t="s">
        <v>15</v>
      </c>
      <c r="AD8" s="213" t="s">
        <v>16</v>
      </c>
      <c r="AE8" s="213" t="s">
        <v>17</v>
      </c>
      <c r="AF8" s="213" t="s">
        <v>18</v>
      </c>
      <c r="AG8" s="213" t="s">
        <v>19</v>
      </c>
      <c r="AH8" s="213" t="s">
        <v>20</v>
      </c>
      <c r="AI8" s="213" t="s">
        <v>21</v>
      </c>
      <c r="AJ8" s="213" t="s">
        <v>22</v>
      </c>
      <c r="AK8" s="454"/>
      <c r="AL8" s="455"/>
      <c r="AM8" s="395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102">
        <v>2010</v>
      </c>
      <c r="DJ8" s="103">
        <v>2010</v>
      </c>
      <c r="DK8" s="103">
        <v>2011</v>
      </c>
      <c r="DL8" s="458"/>
      <c r="DM8" s="458"/>
      <c r="DN8" s="162"/>
      <c r="DO8" s="453"/>
      <c r="DP8" s="453"/>
    </row>
    <row r="9" spans="1:120" s="29" customFormat="1" ht="24" customHeight="1" x14ac:dyDescent="0.25">
      <c r="A9" s="250" t="s">
        <v>55</v>
      </c>
      <c r="B9" s="164">
        <f>('in '!E10/'in '!D10-1)*100</f>
        <v>-0.13222846151811352</v>
      </c>
      <c r="C9" s="164">
        <f>('in '!F10/'in '!E10-1)*100</f>
        <v>-6.1694175695614639E-2</v>
      </c>
      <c r="D9" s="164">
        <f>('in '!G10/'in '!F10-1)*100</f>
        <v>-0.14324520643624883</v>
      </c>
      <c r="E9" s="164">
        <f>('in '!H10/'in '!G10-1)*100</f>
        <v>0.75011311665096336</v>
      </c>
      <c r="F9" s="164">
        <f>('in '!I10/'in '!H10-1)*100</f>
        <v>1.2875416404618312</v>
      </c>
      <c r="G9" s="164">
        <f>('in '!J10/'in '!I10-1)*100</f>
        <v>0.54286689751870121</v>
      </c>
      <c r="H9" s="164">
        <f>('in '!K10/'in '!J10-1)*100</f>
        <v>1.3434161165856828</v>
      </c>
      <c r="I9" s="164">
        <f>('in '!L10/'in '!K10-1)*100</f>
        <v>0.56801454639661131</v>
      </c>
      <c r="J9" s="164">
        <f>('in '!M10/'in '!L10-1)*100</f>
        <v>4.3559532883330476E-2</v>
      </c>
      <c r="K9" s="164">
        <f>('in '!N10/'in '!M10-1)*100</f>
        <v>-0.14508645048737501</v>
      </c>
      <c r="L9" s="164">
        <f>('in '!O10/'in '!N10-1)*100</f>
        <v>-3.4300018723054659E-2</v>
      </c>
      <c r="M9" s="164">
        <f>('in '!P10/'in '!O10-1)*100</f>
        <v>0.40026533472174997</v>
      </c>
      <c r="N9" s="164">
        <f>('in '!Q10/'in '!P10-1)*100</f>
        <v>-0.2744986980784847</v>
      </c>
      <c r="O9" s="164">
        <f>('in '!R10/'in '!Q10-1)*100</f>
        <v>0.46274121442928529</v>
      </c>
      <c r="P9" s="164">
        <f>('in '!S10/'in '!R10-1)*100</f>
        <v>0.85648570133534108</v>
      </c>
      <c r="Q9" s="164">
        <f>('in '!T10/'in '!S10-1)*100</f>
        <v>0.26292070464881689</v>
      </c>
      <c r="R9" s="164">
        <f>('in '!U10/'in '!T10-1)*100</f>
        <v>0.92127481355372964</v>
      </c>
      <c r="S9" s="164">
        <f>('in '!V10/'in '!U10-1)*100</f>
        <v>0.44566971077404371</v>
      </c>
      <c r="T9" s="164">
        <f>('in '!W10/'in '!V10-1)*100</f>
        <v>1.0055406526281452</v>
      </c>
      <c r="U9" s="164">
        <f>('in '!X10/'in '!W10-1)*100</f>
        <v>0.51832045913109415</v>
      </c>
      <c r="V9" s="164">
        <f>('in '!Y10/'in '!X10-1)*100</f>
        <v>-0.71725686537256195</v>
      </c>
      <c r="W9" s="164">
        <f>('in '!Z10/'in '!Y10-1)*100</f>
        <v>0.16194149993729035</v>
      </c>
      <c r="X9" s="164">
        <f>('in '!AA10/'in '!Z10-1)*100</f>
        <v>2.9330558902096904</v>
      </c>
      <c r="Y9" s="164">
        <f>('in '!AB10/'in '!AA10-1)*100</f>
        <v>-7.9067281307232395E-2</v>
      </c>
      <c r="Z9" s="164">
        <f>('in '!AC10/'in '!AB10-1)*100</f>
        <v>0.47690028360349856</v>
      </c>
      <c r="AA9" s="164">
        <f>('in '!AD10/'in '!AC10-1)*100</f>
        <v>0.4822103669831268</v>
      </c>
      <c r="AB9" s="164">
        <f>('in '!AE10/'in '!AD10-1)*100</f>
        <v>-1.3580563356587083</v>
      </c>
      <c r="AC9" s="164">
        <f>('in '!AF10/'in '!AE10-1)*100</f>
        <v>-0.29519380035034626</v>
      </c>
      <c r="AD9" s="164">
        <f>('in '!AG10/'in '!AF10-1)*100</f>
        <v>0.237900268768243</v>
      </c>
      <c r="AE9" s="164">
        <f>('in '!AH10/'in '!AG10-1)*100</f>
        <v>0.39989650729435056</v>
      </c>
      <c r="AF9" s="164">
        <f>('in '!AI10/'in '!AH10-1)*100</f>
        <v>0.34697620510357741</v>
      </c>
      <c r="AG9" s="164">
        <f>('in '!AJ10/'in '!AI10-1)*100</f>
        <v>0.50766617690722882</v>
      </c>
      <c r="AH9" s="164">
        <f>('in '!AK10/'in '!AJ10-1)*100</f>
        <v>0.45833006619380168</v>
      </c>
      <c r="AI9" s="164">
        <f>('in '!AL10/'in '!AK10-1)*100</f>
        <v>-0.55452163487508255</v>
      </c>
      <c r="AJ9" s="164">
        <f>('in '!AM10/'in '!AL10-1)*100</f>
        <v>-0.42053251008292714</v>
      </c>
      <c r="AK9" s="243"/>
      <c r="AL9" s="130" t="s">
        <v>238</v>
      </c>
      <c r="AM9" s="325"/>
      <c r="AN9" s="31"/>
      <c r="AO9" s="31"/>
      <c r="AP9" s="166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8">
        <v>173.59341223324986</v>
      </c>
      <c r="DJ9" s="168">
        <v>175.46699561117543</v>
      </c>
      <c r="DK9" s="168"/>
      <c r="DL9" s="169" t="s">
        <v>56</v>
      </c>
      <c r="DM9" s="170" t="s">
        <v>107</v>
      </c>
      <c r="DN9" s="171">
        <f>(DJ9/DI9-1)*100</f>
        <v>1.0792940548965735</v>
      </c>
      <c r="DO9" s="172" t="e">
        <f>(DH9/DG9-1)*100</f>
        <v>#DIV/0!</v>
      </c>
      <c r="DP9" s="172" t="e">
        <f>(DJ9/CX9-1)*100</f>
        <v>#DIV/0!</v>
      </c>
    </row>
    <row r="10" spans="1:120" s="32" customFormat="1" ht="29.25" customHeight="1" x14ac:dyDescent="0.25">
      <c r="A10" s="251" t="s">
        <v>247</v>
      </c>
      <c r="B10" s="121">
        <f>('in '!E11/'in '!D11-1)*100</f>
        <v>-0.16208912290452959</v>
      </c>
      <c r="C10" s="121">
        <f>('in '!F11/'in '!E11-1)*100</f>
        <v>-0.26910289664837661</v>
      </c>
      <c r="D10" s="121">
        <f>('in '!G11/'in '!F11-1)*100</f>
        <v>-0.67812841314675021</v>
      </c>
      <c r="E10" s="121">
        <f>('in '!H11/'in '!G11-1)*100</f>
        <v>0.34038497003991974</v>
      </c>
      <c r="F10" s="121">
        <f>('in '!I11/'in '!H11-1)*100</f>
        <v>1.1709092699084156</v>
      </c>
      <c r="G10" s="121">
        <f>('in '!J11/'in '!I11-1)*100</f>
        <v>0.70370091318066041</v>
      </c>
      <c r="H10" s="121">
        <f>('in '!K11/'in '!J11-1)*100</f>
        <v>1.1227416622044961</v>
      </c>
      <c r="I10" s="121">
        <f>('in '!L11/'in '!K11-1)*100</f>
        <v>1.4257865253920254</v>
      </c>
      <c r="J10" s="121">
        <f>('in '!M11/'in '!L11-1)*100</f>
        <v>0.7393967526472256</v>
      </c>
      <c r="K10" s="121">
        <f>('in '!N11/'in '!M11-1)*100</f>
        <v>0.33675073157184432</v>
      </c>
      <c r="L10" s="274">
        <f>('in '!O11/'in '!N11-1)*100</f>
        <v>0.25881009698132118</v>
      </c>
      <c r="M10" s="274">
        <f>('in '!P11/'in '!O11-1)*100</f>
        <v>0.52156077661702493</v>
      </c>
      <c r="N10" s="274">
        <f>('in '!Q11/'in '!P11-1)*100</f>
        <v>-0.52814474127836908</v>
      </c>
      <c r="O10" s="274">
        <f>('in '!R11/'in '!Q11-1)*100</f>
        <v>0.55855888908169504</v>
      </c>
      <c r="P10" s="274">
        <f>('in '!S11/'in '!R11-1)*100</f>
        <v>1.062257337220851</v>
      </c>
      <c r="Q10" s="274">
        <f>('in '!T11/'in '!S11-1)*100</f>
        <v>0.2678058448160936</v>
      </c>
      <c r="R10" s="274">
        <f>('in '!U11/'in '!T11-1)*100</f>
        <v>0.34041892355494152</v>
      </c>
      <c r="S10" s="274">
        <f>('in '!V11/'in '!U11-1)*100</f>
        <v>0.2764986582387774</v>
      </c>
      <c r="T10" s="274">
        <f>('in '!W11/'in '!V11-1)*100</f>
        <v>1.1236727066743279</v>
      </c>
      <c r="U10" s="274">
        <f>('in '!X11/'in '!W11-1)*100</f>
        <v>0.75159383170235738</v>
      </c>
      <c r="V10" s="274">
        <f>('in '!Y11/'in '!X11-1)*100</f>
        <v>-0.35664328336150186</v>
      </c>
      <c r="W10" s="274">
        <f>('in '!Z11/'in '!Y11-1)*100</f>
        <v>0.19812131364040919</v>
      </c>
      <c r="X10" s="274">
        <f>('in '!AA11/'in '!Z11-1)*100</f>
        <v>5.5086302791235831</v>
      </c>
      <c r="Y10" s="274">
        <f>('in '!AB11/'in '!AA11-1)*100</f>
        <v>-8.1872925806270036E-2</v>
      </c>
      <c r="Z10" s="274">
        <f>('in '!AC11/'in '!AB11-1)*100</f>
        <v>0.70519680417822084</v>
      </c>
      <c r="AA10" s="274">
        <f>('in '!AD11/'in '!AC11-1)*100</f>
        <v>0.69972679347662936</v>
      </c>
      <c r="AB10" s="274">
        <f>('in '!AE11/'in '!AD11-1)*100</f>
        <v>-2.151068978691939</v>
      </c>
      <c r="AC10" s="274">
        <f>('in '!AF11/'in '!AE11-1)*100</f>
        <v>-1.1249017855071042</v>
      </c>
      <c r="AD10" s="274">
        <f>('in '!AG11/'in '!AF11-1)*100</f>
        <v>-0.11939578842388165</v>
      </c>
      <c r="AE10" s="274">
        <f>('in '!AH11/'in '!AG11-1)*100</f>
        <v>0.3316252610918724</v>
      </c>
      <c r="AF10" s="274">
        <f>('in '!AI11/'in '!AH11-1)*100</f>
        <v>0.38306139784929361</v>
      </c>
      <c r="AG10" s="274">
        <f>('in '!AJ11/'in '!AI11-1)*100</f>
        <v>0.64584990104148421</v>
      </c>
      <c r="AH10" s="274">
        <f>('in '!AK11/'in '!AJ11-1)*100</f>
        <v>0.61074224123414123</v>
      </c>
      <c r="AI10" s="274">
        <f>('in '!AL11/'in '!AK11-1)*100</f>
        <v>-0.95210887596913762</v>
      </c>
      <c r="AJ10" s="274">
        <f>('in '!AM11/'in '!AL11-1)*100</f>
        <v>-0.53722512669804878</v>
      </c>
      <c r="AK10" s="451" t="s">
        <v>274</v>
      </c>
      <c r="AL10" s="427"/>
      <c r="AM10" s="307" t="s">
        <v>276</v>
      </c>
      <c r="AN10" s="31"/>
      <c r="AO10" s="31"/>
      <c r="AP10" s="166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>
        <v>176.42795867041784</v>
      </c>
      <c r="DJ10" s="175">
        <v>177.00261584261233</v>
      </c>
      <c r="DK10" s="175"/>
      <c r="DL10" s="174" t="s">
        <v>86</v>
      </c>
      <c r="DM10" s="176" t="s">
        <v>108</v>
      </c>
      <c r="DN10" s="171">
        <f t="shared" ref="DN10:DN32" si="0">(DJ10/DI10-1)*100</f>
        <v>0.32571774707659262</v>
      </c>
      <c r="DO10" s="172" t="e">
        <f t="shared" ref="DO10:DO32" si="1">(DH10/DG10-1)*100</f>
        <v>#DIV/0!</v>
      </c>
      <c r="DP10" s="172" t="e">
        <f t="shared" ref="DP10:DP32" si="2">(DJ10/CX10-1)*100</f>
        <v>#DIV/0!</v>
      </c>
    </row>
    <row r="11" spans="1:120" s="9" customFormat="1" ht="15.75" customHeight="1" x14ac:dyDescent="0.25">
      <c r="A11" s="252" t="s">
        <v>135</v>
      </c>
      <c r="B11" s="216">
        <f>('in '!E12/'in '!D12-1)*100</f>
        <v>-0.52196341119358225</v>
      </c>
      <c r="C11" s="216">
        <f>('in '!F12/'in '!E12-1)*100</f>
        <v>0.12452166139458321</v>
      </c>
      <c r="D11" s="216">
        <f>('in '!G12/'in '!F12-1)*100</f>
        <v>-0.45886493290024921</v>
      </c>
      <c r="E11" s="216">
        <f>('in '!H12/'in '!G12-1)*100</f>
        <v>1.6724432762631913</v>
      </c>
      <c r="F11" s="216">
        <f>('in '!I12/'in '!H12-1)*100</f>
        <v>2.2490955929307832</v>
      </c>
      <c r="G11" s="216">
        <f>('in '!J12/'in '!I12-1)*100</f>
        <v>0.55225195353252321</v>
      </c>
      <c r="H11" s="216">
        <f>('in '!K12/'in '!J12-1)*100</f>
        <v>0.67352817198678139</v>
      </c>
      <c r="I11" s="216">
        <f>('in '!L12/'in '!K12-1)*100</f>
        <v>1.0295193163372351</v>
      </c>
      <c r="J11" s="216">
        <f>('in '!M12/'in '!L12-1)*100</f>
        <v>0.38421527908072406</v>
      </c>
      <c r="K11" s="216">
        <f>('in '!N12/'in '!M12-1)*100</f>
        <v>-0.24984799065276286</v>
      </c>
      <c r="L11" s="216">
        <f>('in '!O12/'in '!N12-1)*100</f>
        <v>-1.4090097292528969</v>
      </c>
      <c r="M11" s="216">
        <f>('in '!P12/'in '!O12-1)*100</f>
        <v>-0.70125274190845355</v>
      </c>
      <c r="N11" s="216">
        <f>('in '!Q12/'in '!P12-1)*100</f>
        <v>-0.24935277009863199</v>
      </c>
      <c r="O11" s="216">
        <f>('in '!R12/'in '!Q12-1)*100</f>
        <v>0.10068569267265293</v>
      </c>
      <c r="P11" s="216">
        <f>('in '!S12/'in '!R12-1)*100</f>
        <v>0.36862236623638189</v>
      </c>
      <c r="Q11" s="216">
        <f>('in '!T12/'in '!S12-1)*100</f>
        <v>-5.3863809452014966E-2</v>
      </c>
      <c r="R11" s="216">
        <f>('in '!U12/'in '!T12-1)*100</f>
        <v>0.55487141400270001</v>
      </c>
      <c r="S11" s="216">
        <f>('in '!V12/'in '!U12-1)*100</f>
        <v>1.8128862725256933</v>
      </c>
      <c r="T11" s="216">
        <f>('in '!W12/'in '!V12-1)*100</f>
        <v>-0.2701842697159007</v>
      </c>
      <c r="U11" s="216">
        <f>('in '!X12/'in '!W12-1)*100</f>
        <v>-0.76016570980048659</v>
      </c>
      <c r="V11" s="216">
        <f>('in '!Y12/'in '!X12-1)*100</f>
        <v>-0.98224991385552629</v>
      </c>
      <c r="W11" s="216">
        <f>('in '!Z12/'in '!Y12-1)*100</f>
        <v>-0.65961499915052624</v>
      </c>
      <c r="X11" s="216">
        <f>('in '!AA12/'in '!Z12-1)*100</f>
        <v>1.241644131163544</v>
      </c>
      <c r="Y11" s="216">
        <f>('in '!AB12/'in '!AA12-1)*100</f>
        <v>0.3886465175104048</v>
      </c>
      <c r="Z11" s="216">
        <f>('in '!AC12/'in '!AB12-1)*100</f>
        <v>1.0347537566461007</v>
      </c>
      <c r="AA11" s="216">
        <f>('in '!AD12/'in '!AC12-1)*100</f>
        <v>1.9013429869600973</v>
      </c>
      <c r="AB11" s="216">
        <f>('in '!AE12/'in '!AD12-1)*100</f>
        <v>-0.25514415706632265</v>
      </c>
      <c r="AC11" s="216">
        <f>('in '!AF12/'in '!AE12-1)*100</f>
        <v>0.30916651745827028</v>
      </c>
      <c r="AD11" s="216">
        <f>('in '!AG12/'in '!AF12-1)*100</f>
        <v>-0.57779380155900117</v>
      </c>
      <c r="AE11" s="216">
        <f>('in '!AH12/'in '!AG12-1)*100</f>
        <v>-0.32058303676689714</v>
      </c>
      <c r="AF11" s="216">
        <f>('in '!AI12/'in '!AH12-1)*100</f>
        <v>-0.28733863439293073</v>
      </c>
      <c r="AG11" s="216">
        <f>('in '!AJ12/'in '!AI12-1)*100</f>
        <v>0.27229378791810976</v>
      </c>
      <c r="AH11" s="216">
        <f>('in '!AK12/'in '!AJ12-1)*100</f>
        <v>1.8818250370193024</v>
      </c>
      <c r="AI11" s="216">
        <f>('in '!AL12/'in '!AK12-1)*100</f>
        <v>-0.74533551122258901</v>
      </c>
      <c r="AJ11" s="216">
        <f>('in '!AM12/'in '!AL12-1)*100</f>
        <v>-0.39038834813902579</v>
      </c>
      <c r="AK11" s="239"/>
      <c r="AL11" s="218" t="s">
        <v>317</v>
      </c>
      <c r="AM11" s="308" t="s">
        <v>277</v>
      </c>
      <c r="AN11" s="31"/>
      <c r="AO11" s="31"/>
      <c r="AP11" s="166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  <c r="DA11" s="173"/>
      <c r="DB11" s="173"/>
      <c r="DC11" s="173"/>
      <c r="DD11" s="173"/>
      <c r="DE11" s="173"/>
      <c r="DF11" s="173"/>
      <c r="DG11" s="173"/>
      <c r="DH11" s="173"/>
      <c r="DI11" s="173">
        <v>191.868254170288</v>
      </c>
      <c r="DJ11" s="173">
        <v>192.37063963237637</v>
      </c>
      <c r="DK11" s="173"/>
      <c r="DL11" s="174" t="s">
        <v>87</v>
      </c>
      <c r="DM11" s="176" t="s">
        <v>136</v>
      </c>
      <c r="DN11" s="171">
        <f t="shared" si="0"/>
        <v>0.26183876236371972</v>
      </c>
      <c r="DO11" s="172" t="e">
        <f t="shared" si="1"/>
        <v>#DIV/0!</v>
      </c>
      <c r="DP11" s="172" t="e">
        <f t="shared" si="2"/>
        <v>#DIV/0!</v>
      </c>
    </row>
    <row r="12" spans="1:120" s="3" customFormat="1" ht="15.75" customHeight="1" x14ac:dyDescent="0.25">
      <c r="A12" s="252" t="s">
        <v>59</v>
      </c>
      <c r="B12" s="216">
        <f>('in '!E13/'in '!D13-1)*100</f>
        <v>-0.97323325499921731</v>
      </c>
      <c r="C12" s="216">
        <f>('in '!F13/'in '!E13-1)*100</f>
        <v>-0.36489365134648732</v>
      </c>
      <c r="D12" s="216">
        <f>('in '!G13/'in '!F13-1)*100</f>
        <v>0.23842813904231264</v>
      </c>
      <c r="E12" s="216">
        <f>('in '!H13/'in '!G13-1)*100</f>
        <v>-0.29149597148113715</v>
      </c>
      <c r="F12" s="216">
        <f>('in '!I13/'in '!H13-1)*100</f>
        <v>1.163399089870909</v>
      </c>
      <c r="G12" s="216">
        <f>('in '!J13/'in '!I13-1)*100</f>
        <v>-8.5414392103544401E-2</v>
      </c>
      <c r="H12" s="216">
        <f>('in '!K13/'in '!J13-1)*100</f>
        <v>0.49034089908652767</v>
      </c>
      <c r="I12" s="216">
        <f>('in '!L13/'in '!K13-1)*100</f>
        <v>0.1112782895174691</v>
      </c>
      <c r="J12" s="216">
        <f>('in '!M13/'in '!L13-1)*100</f>
        <v>0.29239312775517501</v>
      </c>
      <c r="K12" s="216">
        <f>('in '!N13/'in '!M13-1)*100</f>
        <v>0.34875395466642534</v>
      </c>
      <c r="L12" s="216">
        <f>('in '!O13/'in '!N13-1)*100</f>
        <v>1.0009494851027423</v>
      </c>
      <c r="M12" s="216">
        <f>('in '!P13/'in '!O13-1)*100</f>
        <v>0.48333136712175317</v>
      </c>
      <c r="N12" s="216">
        <f>('in '!Q13/'in '!P13-1)*100</f>
        <v>0.1001378474708714</v>
      </c>
      <c r="O12" s="216">
        <f>('in '!R13/'in '!Q13-1)*100</f>
        <v>1.2716908926032833</v>
      </c>
      <c r="P12" s="216">
        <f>('in '!S13/'in '!R13-1)*100</f>
        <v>2.0252849438352261</v>
      </c>
      <c r="Q12" s="216">
        <f>('in '!T13/'in '!S13-1)*100</f>
        <v>1.3771227487113791</v>
      </c>
      <c r="R12" s="216">
        <f>('in '!U13/'in '!T13-1)*100</f>
        <v>-0.5358464170872046</v>
      </c>
      <c r="S12" s="216">
        <f>('in '!V13/'in '!U13-1)*100</f>
        <v>-0.8334388255888725</v>
      </c>
      <c r="T12" s="216">
        <f>('in '!W13/'in '!V13-1)*100</f>
        <v>0.39199094490338648</v>
      </c>
      <c r="U12" s="216">
        <f>('in '!X13/'in '!W13-1)*100</f>
        <v>7.9997727778158279E-2</v>
      </c>
      <c r="V12" s="216">
        <f>('in '!Y13/'in '!X13-1)*100</f>
        <v>0.71626885590136968</v>
      </c>
      <c r="W12" s="216">
        <f>('in '!Z13/'in '!Y13-1)*100</f>
        <v>-0.12795765313268204</v>
      </c>
      <c r="X12" s="216">
        <f>('in '!AA13/'in '!Z13-1)*100</f>
        <v>2.4784248453552982</v>
      </c>
      <c r="Y12" s="216">
        <f>('in '!AB13/'in '!AA13-1)*100</f>
        <v>3.2899499661952492</v>
      </c>
      <c r="Z12" s="216">
        <f>('in '!AC13/'in '!AB13-1)*100</f>
        <v>-5.3578847786461825E-2</v>
      </c>
      <c r="AA12" s="216">
        <f>('in '!AD13/'in '!AC13-1)*100</f>
        <v>0.79901186868072127</v>
      </c>
      <c r="AB12" s="216">
        <f>('in '!AE13/'in '!AD13-1)*100</f>
        <v>-0.411046518325342</v>
      </c>
      <c r="AC12" s="216">
        <f>('in '!AF13/'in '!AE13-1)*100</f>
        <v>-1.3611072816678949</v>
      </c>
      <c r="AD12" s="216">
        <f>('in '!AG13/'in '!AF13-1)*100</f>
        <v>-0.21527847030404779</v>
      </c>
      <c r="AE12" s="216">
        <f>('in '!AH13/'in '!AG13-1)*100</f>
        <v>0.27240115063200676</v>
      </c>
      <c r="AF12" s="216">
        <f>('in '!AI13/'in '!AH13-1)*100</f>
        <v>0.1320342538849939</v>
      </c>
      <c r="AG12" s="216">
        <f>('in '!AJ13/'in '!AI13-1)*100</f>
        <v>-8.6113132309284524E-2</v>
      </c>
      <c r="AH12" s="216">
        <f>('in '!AK13/'in '!AJ13-1)*100</f>
        <v>0.36554658050729216</v>
      </c>
      <c r="AI12" s="216">
        <f>('in '!AL13/'in '!AK13-1)*100</f>
        <v>-0.31281889540591967</v>
      </c>
      <c r="AJ12" s="216">
        <f>('in '!AM13/'in '!AL13-1)*100</f>
        <v>0.7985635118559431</v>
      </c>
      <c r="AK12" s="240"/>
      <c r="AL12" s="218" t="s">
        <v>194</v>
      </c>
      <c r="AM12" s="308" t="s">
        <v>278</v>
      </c>
      <c r="AN12" s="31"/>
      <c r="AO12" s="31"/>
      <c r="AP12" s="166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>
        <v>153.06196643545053</v>
      </c>
      <c r="DJ12" s="173">
        <v>151.63444666645694</v>
      </c>
      <c r="DK12" s="173"/>
      <c r="DL12" s="174" t="s">
        <v>25</v>
      </c>
      <c r="DM12" s="176" t="s">
        <v>109</v>
      </c>
      <c r="DN12" s="171">
        <f t="shared" si="0"/>
        <v>-0.93264172820856084</v>
      </c>
      <c r="DO12" s="172" t="e">
        <f t="shared" si="1"/>
        <v>#DIV/0!</v>
      </c>
      <c r="DP12" s="172" t="e">
        <f t="shared" si="2"/>
        <v>#DIV/0!</v>
      </c>
    </row>
    <row r="13" spans="1:120" s="9" customFormat="1" ht="15.75" customHeight="1" x14ac:dyDescent="0.25">
      <c r="A13" s="252" t="s">
        <v>60</v>
      </c>
      <c r="B13" s="216">
        <f>('in '!E14/'in '!D14-1)*100</f>
        <v>1.3416404474431154E-2</v>
      </c>
      <c r="C13" s="216">
        <f>('in '!F14/'in '!E14-1)*100</f>
        <v>0.18683257572795764</v>
      </c>
      <c r="D13" s="216">
        <f>('in '!G14/'in '!F14-1)*100</f>
        <v>0.27486842441815096</v>
      </c>
      <c r="E13" s="216">
        <f>('in '!H14/'in '!G14-1)*100</f>
        <v>1.1406320775034562</v>
      </c>
      <c r="F13" s="216">
        <f>('in '!I14/'in '!H14-1)*100</f>
        <v>1.2244984604424358</v>
      </c>
      <c r="G13" s="216">
        <f>('in '!J14/'in '!I14-1)*100</f>
        <v>3.7045832989068828E-2</v>
      </c>
      <c r="H13" s="216">
        <f>('in '!K14/'in '!J14-1)*100</f>
        <v>0.31429002667271444</v>
      </c>
      <c r="I13" s="216">
        <f>('in '!L14/'in '!K14-1)*100</f>
        <v>0.59725978081450748</v>
      </c>
      <c r="J13" s="216">
        <f>('in '!M14/'in '!L14-1)*100</f>
        <v>-7.6480853465676901E-2</v>
      </c>
      <c r="K13" s="216">
        <f>('in '!N14/'in '!M14-1)*100</f>
        <v>0.79852694550961445</v>
      </c>
      <c r="L13" s="216">
        <f>('in '!O14/'in '!N14-1)*100</f>
        <v>-0.26099206953869025</v>
      </c>
      <c r="M13" s="216">
        <f>('in '!P14/'in '!O14-1)*100</f>
        <v>-0.58290192945623653</v>
      </c>
      <c r="N13" s="216">
        <f>('in '!Q14/'in '!P14-1)*100</f>
        <v>-1.3935578216446864</v>
      </c>
      <c r="O13" s="216">
        <f>('in '!R14/'in '!Q14-1)*100</f>
        <v>0.25009771541342207</v>
      </c>
      <c r="P13" s="216">
        <f>('in '!S14/'in '!R14-1)*100</f>
        <v>1.0727151451288996</v>
      </c>
      <c r="Q13" s="216">
        <f>('in '!T14/'in '!S14-1)*100</f>
        <v>-0.18310014972925392</v>
      </c>
      <c r="R13" s="216">
        <f>('in '!U14/'in '!T14-1)*100</f>
        <v>-0.57216724922258821</v>
      </c>
      <c r="S13" s="216">
        <f>('in '!V14/'in '!U14-1)*100</f>
        <v>0.12996194652703519</v>
      </c>
      <c r="T13" s="216">
        <f>('in '!W14/'in '!V14-1)*100</f>
        <v>1.3239861721421775</v>
      </c>
      <c r="U13" s="216">
        <f>('in '!X14/'in '!W14-1)*100</f>
        <v>1.4934226726487365</v>
      </c>
      <c r="V13" s="216">
        <f>('in '!Y14/'in '!X14-1)*100</f>
        <v>0.83609244161673146</v>
      </c>
      <c r="W13" s="216">
        <f>('in '!Z14/'in '!Y14-1)*100</f>
        <v>0.67122007619158097</v>
      </c>
      <c r="X13" s="216">
        <f>('in '!AA14/'in '!Z14-1)*100</f>
        <v>0.84146167840684072</v>
      </c>
      <c r="Y13" s="216">
        <f>('in '!AB14/'in '!AA14-1)*100</f>
        <v>1.4785628275060247E-4</v>
      </c>
      <c r="Z13" s="216">
        <f>('in '!AC14/'in '!AB14-1)*100</f>
        <v>-0.49621396322581113</v>
      </c>
      <c r="AA13" s="216">
        <f>('in '!AD14/'in '!AC14-1)*100</f>
        <v>0.16797379322124328</v>
      </c>
      <c r="AB13" s="216">
        <f>('in '!AE14/'in '!AD14-1)*100</f>
        <v>-2.1519437521647866</v>
      </c>
      <c r="AC13" s="216">
        <f>('in '!AF14/'in '!AE14-1)*100</f>
        <v>-6.9574016293361129E-2</v>
      </c>
      <c r="AD13" s="216">
        <f>('in '!AG14/'in '!AF14-1)*100</f>
        <v>0.98434039940451523</v>
      </c>
      <c r="AE13" s="216">
        <f>('in '!AH14/'in '!AG14-1)*100</f>
        <v>0.47640410284828238</v>
      </c>
      <c r="AF13" s="216">
        <f>('in '!AI14/'in '!AH14-1)*100</f>
        <v>1.2212655362425107</v>
      </c>
      <c r="AG13" s="216">
        <f>('in '!AJ14/'in '!AI14-1)*100</f>
        <v>1.215616090432281</v>
      </c>
      <c r="AH13" s="216">
        <f>('in '!AK14/'in '!AJ14-1)*100</f>
        <v>0.25044410167005537</v>
      </c>
      <c r="AI13" s="216">
        <f>('in '!AL14/'in '!AK14-1)*100</f>
        <v>-0.35592340548626922</v>
      </c>
      <c r="AJ13" s="216">
        <f>('in '!AM14/'in '!AL14-1)*100</f>
        <v>-0.55188928579132934</v>
      </c>
      <c r="AK13" s="239"/>
      <c r="AL13" s="218" t="s">
        <v>324</v>
      </c>
      <c r="AM13" s="308" t="s">
        <v>279</v>
      </c>
      <c r="AN13" s="31"/>
      <c r="AO13" s="31"/>
      <c r="AP13" s="166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  <c r="DA13" s="173"/>
      <c r="DB13" s="173"/>
      <c r="DC13" s="173"/>
      <c r="DD13" s="173"/>
      <c r="DE13" s="173"/>
      <c r="DF13" s="173"/>
      <c r="DG13" s="173"/>
      <c r="DH13" s="173"/>
      <c r="DI13" s="173">
        <v>152.52741647747291</v>
      </c>
      <c r="DJ13" s="173">
        <v>153.65950140024444</v>
      </c>
      <c r="DK13" s="173"/>
      <c r="DL13" s="174" t="s">
        <v>26</v>
      </c>
      <c r="DM13" s="176" t="s">
        <v>110</v>
      </c>
      <c r="DN13" s="171">
        <f t="shared" si="0"/>
        <v>0.74221733306465421</v>
      </c>
      <c r="DO13" s="172" t="e">
        <f t="shared" si="1"/>
        <v>#DIV/0!</v>
      </c>
      <c r="DP13" s="172" t="e">
        <f t="shared" si="2"/>
        <v>#DIV/0!</v>
      </c>
    </row>
    <row r="14" spans="1:120" s="3" customFormat="1" ht="15.75" customHeight="1" x14ac:dyDescent="0.25">
      <c r="A14" s="252" t="s">
        <v>61</v>
      </c>
      <c r="B14" s="216">
        <f>('in '!E15/'in '!D15-1)*100</f>
        <v>0.80934186389318707</v>
      </c>
      <c r="C14" s="216">
        <f>('in '!F15/'in '!E15-1)*100</f>
        <v>0.81505702342237196</v>
      </c>
      <c r="D14" s="216">
        <f>('in '!G15/'in '!F15-1)*100</f>
        <v>-0.9331990358982134</v>
      </c>
      <c r="E14" s="216">
        <f>('in '!H15/'in '!G15-1)*100</f>
        <v>0.79559525743784221</v>
      </c>
      <c r="F14" s="216">
        <f>('in '!I15/'in '!H15-1)*100</f>
        <v>1.0284889970238131</v>
      </c>
      <c r="G14" s="216">
        <f>('in '!J15/'in '!I15-1)*100</f>
        <v>7.7769596748122893E-2</v>
      </c>
      <c r="H14" s="216">
        <f>('in '!K15/'in '!J15-1)*100</f>
        <v>-0.32484697010493058</v>
      </c>
      <c r="I14" s="216">
        <f>('in '!L15/'in '!K15-1)*100</f>
        <v>0.10480450943624042</v>
      </c>
      <c r="J14" s="216">
        <f>('in '!M15/'in '!L15-1)*100</f>
        <v>7.0941858324147233E-2</v>
      </c>
      <c r="K14" s="216">
        <f>('in '!N15/'in '!M15-1)*100</f>
        <v>-0.92401929395637961</v>
      </c>
      <c r="L14" s="216">
        <f>('in '!O15/'in '!N15-1)*100</f>
        <v>0.29962106670287092</v>
      </c>
      <c r="M14" s="216">
        <f>('in '!P15/'in '!O15-1)*100</f>
        <v>0.58474262563721346</v>
      </c>
      <c r="N14" s="216">
        <f>('in '!Q15/'in '!P15-1)*100</f>
        <v>0.59497611096972491</v>
      </c>
      <c r="O14" s="216">
        <f>('in '!R15/'in '!Q15-1)*100</f>
        <v>1.0023938947138378</v>
      </c>
      <c r="P14" s="216">
        <f>('in '!S15/'in '!R15-1)*100</f>
        <v>0.68824101360840384</v>
      </c>
      <c r="Q14" s="216">
        <f>('in '!T15/'in '!S15-1)*100</f>
        <v>0.13703316856050751</v>
      </c>
      <c r="R14" s="216">
        <f>('in '!U15/'in '!T15-1)*100</f>
        <v>2.7818734740163942</v>
      </c>
      <c r="S14" s="216">
        <f>('in '!V15/'in '!U15-1)*100</f>
        <v>0.48376930937072959</v>
      </c>
      <c r="T14" s="216">
        <f>('in '!W15/'in '!V15-1)*100</f>
        <v>5.6390202937617318E-2</v>
      </c>
      <c r="U14" s="216">
        <f>('in '!X15/'in '!W15-1)*100</f>
        <v>0.76498707676895261</v>
      </c>
      <c r="V14" s="216">
        <f>('in '!Y15/'in '!X15-1)*100</f>
        <v>0.28678872445728754</v>
      </c>
      <c r="W14" s="216">
        <f>('in '!Z15/'in '!Y15-1)*100</f>
        <v>0.49336403832498377</v>
      </c>
      <c r="X14" s="216">
        <f>('in '!AA15/'in '!Z15-1)*100</f>
        <v>1.5574654859720205</v>
      </c>
      <c r="Y14" s="216">
        <f>('in '!AB15/'in '!AA15-1)*100</f>
        <v>0.56794774763775369</v>
      </c>
      <c r="Z14" s="216">
        <f>('in '!AC15/'in '!AB15-1)*100</f>
        <v>0.76590310767901126</v>
      </c>
      <c r="AA14" s="216">
        <f>('in '!AD15/'in '!AC15-1)*100</f>
        <v>1.1132870085368785</v>
      </c>
      <c r="AB14" s="216">
        <f>('in '!AE15/'in '!AD15-1)*100</f>
        <v>-0.22114156498528326</v>
      </c>
      <c r="AC14" s="216">
        <f>('in '!AF15/'in '!AE15-1)*100</f>
        <v>0.6075390903244271</v>
      </c>
      <c r="AD14" s="216">
        <f>('in '!AG15/'in '!AF15-1)*100</f>
        <v>-0.55334891730635105</v>
      </c>
      <c r="AE14" s="216">
        <f>('in '!AH15/'in '!AG15-1)*100</f>
        <v>-0.1301743379886533</v>
      </c>
      <c r="AF14" s="216">
        <f>('in '!AI15/'in '!AH15-1)*100</f>
        <v>-0.16301804071491288</v>
      </c>
      <c r="AG14" s="216">
        <f>('in '!AJ15/'in '!AI15-1)*100</f>
        <v>-3.6272237417578346E-2</v>
      </c>
      <c r="AH14" s="216">
        <f>('in '!AK15/'in '!AJ15-1)*100</f>
        <v>0.250935746068226</v>
      </c>
      <c r="AI14" s="216">
        <f>('in '!AL15/'in '!AK15-1)*100</f>
        <v>-0.58674033475106802</v>
      </c>
      <c r="AJ14" s="216">
        <f>('in '!AM15/'in '!AL15-1)*100</f>
        <v>-7.6239447485471068E-3</v>
      </c>
      <c r="AK14" s="240"/>
      <c r="AL14" s="218" t="s">
        <v>195</v>
      </c>
      <c r="AM14" s="308" t="s">
        <v>280</v>
      </c>
      <c r="AN14" s="31"/>
      <c r="AO14" s="31"/>
      <c r="AP14" s="166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173"/>
      <c r="BU14" s="173"/>
      <c r="BV14" s="173"/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173"/>
      <c r="CS14" s="173"/>
      <c r="CT14" s="173"/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>
        <v>150.59770895634435</v>
      </c>
      <c r="DJ14" s="173">
        <v>154.70871533628721</v>
      </c>
      <c r="DK14" s="173"/>
      <c r="DL14" s="174" t="s">
        <v>27</v>
      </c>
      <c r="DM14" s="176" t="s">
        <v>111</v>
      </c>
      <c r="DN14" s="171">
        <f t="shared" si="0"/>
        <v>2.7297934400413615</v>
      </c>
      <c r="DO14" s="172" t="e">
        <f t="shared" si="1"/>
        <v>#DIV/0!</v>
      </c>
      <c r="DP14" s="172" t="e">
        <f t="shared" si="2"/>
        <v>#DIV/0!</v>
      </c>
    </row>
    <row r="15" spans="1:120" s="3" customFormat="1" ht="15.75" customHeight="1" x14ac:dyDescent="0.25">
      <c r="A15" s="252" t="s">
        <v>137</v>
      </c>
      <c r="B15" s="216">
        <f>('in '!E16/'in '!D16-1)*100</f>
        <v>1.519003221351789</v>
      </c>
      <c r="C15" s="216">
        <f>('in '!F16/'in '!E16-1)*100</f>
        <v>1.2706766232082778</v>
      </c>
      <c r="D15" s="216">
        <f>('in '!G16/'in '!F16-1)*100</f>
        <v>-0.86048309105050125</v>
      </c>
      <c r="E15" s="216">
        <f>('in '!H16/'in '!G16-1)*100</f>
        <v>-1.4834308826998543</v>
      </c>
      <c r="F15" s="216">
        <f>('in '!I16/'in '!H16-1)*100</f>
        <v>-1.7331589547139203</v>
      </c>
      <c r="G15" s="216">
        <f>('in '!J16/'in '!I16-1)*100</f>
        <v>-0.19386706561766998</v>
      </c>
      <c r="H15" s="216">
        <f>('in '!K16/'in '!J16-1)*100</f>
        <v>1.4394828465662535</v>
      </c>
      <c r="I15" s="216">
        <f>('in '!L16/'in '!K16-1)*100</f>
        <v>0.71796641214076917</v>
      </c>
      <c r="J15" s="216">
        <f>('in '!M16/'in '!L16-1)*100</f>
        <v>0.27492110884406173</v>
      </c>
      <c r="K15" s="216">
        <f>('in '!N16/'in '!M16-1)*100</f>
        <v>0.22078400331471126</v>
      </c>
      <c r="L15" s="216">
        <f>('in '!O16/'in '!N16-1)*100</f>
        <v>3.0211076179089247</v>
      </c>
      <c r="M15" s="216">
        <f>('in '!P16/'in '!O16-1)*100</f>
        <v>3.3577990015930093</v>
      </c>
      <c r="N15" s="216">
        <f>('in '!Q16/'in '!P16-1)*100</f>
        <v>1.3610948927151867</v>
      </c>
      <c r="O15" s="216">
        <f>('in '!R16/'in '!Q16-1)*100</f>
        <v>8.1857961730102957E-2</v>
      </c>
      <c r="P15" s="216">
        <f>('in '!S16/'in '!R16-1)*100</f>
        <v>0.7543588472420204</v>
      </c>
      <c r="Q15" s="216">
        <f>('in '!T16/'in '!S16-1)*100</f>
        <v>-3.21919692810827</v>
      </c>
      <c r="R15" s="216">
        <f>('in '!U16/'in '!T16-1)*100</f>
        <v>0.55719898865942419</v>
      </c>
      <c r="S15" s="216">
        <f>('in '!V16/'in '!U16-1)*100</f>
        <v>-3.0536543211079348</v>
      </c>
      <c r="T15" s="216">
        <f>('in '!W16/'in '!V16-1)*100</f>
        <v>0.52498963760789774</v>
      </c>
      <c r="U15" s="216">
        <f>('in '!X16/'in '!W16-1)*100</f>
        <v>0.96100679872477279</v>
      </c>
      <c r="V15" s="216">
        <f>('in '!Y16/'in '!X16-1)*100</f>
        <v>-0.15938772213036634</v>
      </c>
      <c r="W15" s="216">
        <f>('in '!Z16/'in '!Y16-1)*100</f>
        <v>1.4149389379661814</v>
      </c>
      <c r="X15" s="216">
        <f>('in '!AA16/'in '!Z16-1)*100</f>
        <v>12.258007529788228</v>
      </c>
      <c r="Y15" s="216">
        <f>('in '!AB16/'in '!AA16-1)*100</f>
        <v>-1.0150032663221675</v>
      </c>
      <c r="Z15" s="216">
        <f>('in '!AC16/'in '!AB16-1)*100</f>
        <v>1.2589470783605616</v>
      </c>
      <c r="AA15" s="216">
        <f>('in '!AD16/'in '!AC16-1)*100</f>
        <v>4.6041805157605697</v>
      </c>
      <c r="AB15" s="216">
        <f>('in '!AE16/'in '!AD16-1)*100</f>
        <v>-7.184945139149967</v>
      </c>
      <c r="AC15" s="216">
        <f>('in '!AF16/'in '!AE16-1)*100</f>
        <v>-2.8428119256891815</v>
      </c>
      <c r="AD15" s="216">
        <f>('in '!AG16/'in '!AF16-1)*100</f>
        <v>1.1376039228550239</v>
      </c>
      <c r="AE15" s="216">
        <f>('in '!AH16/'in '!AG16-1)*100</f>
        <v>-1.6148362701760677</v>
      </c>
      <c r="AF15" s="216">
        <f>('in '!AI16/'in '!AH16-1)*100</f>
        <v>2.1214277643393897</v>
      </c>
      <c r="AG15" s="216">
        <f>('in '!AJ16/'in '!AI16-1)*100</f>
        <v>-1.2402808722219771</v>
      </c>
      <c r="AH15" s="216">
        <f>('in '!AK16/'in '!AJ16-1)*100</f>
        <v>-0.30459565951170831</v>
      </c>
      <c r="AI15" s="216">
        <f>('in '!AL16/'in '!AK16-1)*100</f>
        <v>-0.42349108589864182</v>
      </c>
      <c r="AJ15" s="216">
        <f>('in '!AM16/'in '!AL16-1)*100</f>
        <v>1.6205204102439197</v>
      </c>
      <c r="AK15" s="240"/>
      <c r="AL15" s="218" t="s">
        <v>318</v>
      </c>
      <c r="AM15" s="308" t="s">
        <v>281</v>
      </c>
      <c r="AN15" s="31"/>
      <c r="AO15" s="31"/>
      <c r="AP15" s="166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3"/>
      <c r="BU15" s="173"/>
      <c r="BV15" s="173"/>
      <c r="BW15" s="173"/>
      <c r="BX15" s="173"/>
      <c r="BY15" s="173"/>
      <c r="BZ15" s="173"/>
      <c r="CA15" s="173"/>
      <c r="CB15" s="173"/>
      <c r="CC15" s="173"/>
      <c r="CD15" s="173"/>
      <c r="CE15" s="173"/>
      <c r="CF15" s="173"/>
      <c r="CG15" s="173"/>
      <c r="CH15" s="173"/>
      <c r="CI15" s="173"/>
      <c r="CJ15" s="173"/>
      <c r="CK15" s="173"/>
      <c r="CL15" s="173"/>
      <c r="CM15" s="173"/>
      <c r="CN15" s="173"/>
      <c r="CO15" s="173"/>
      <c r="CP15" s="173"/>
      <c r="CQ15" s="173"/>
      <c r="CR15" s="173"/>
      <c r="CS15" s="173"/>
      <c r="CT15" s="173"/>
      <c r="CU15" s="173"/>
      <c r="CV15" s="173"/>
      <c r="CW15" s="173"/>
      <c r="CX15" s="173"/>
      <c r="CY15" s="173"/>
      <c r="CZ15" s="173"/>
      <c r="DA15" s="173"/>
      <c r="DB15" s="173"/>
      <c r="DC15" s="173"/>
      <c r="DD15" s="173"/>
      <c r="DE15" s="173"/>
      <c r="DF15" s="173"/>
      <c r="DG15" s="173"/>
      <c r="DH15" s="173"/>
      <c r="DI15" s="173">
        <v>148.84709605870648</v>
      </c>
      <c r="DJ15" s="173">
        <v>150.5889907106336</v>
      </c>
      <c r="DK15" s="173"/>
      <c r="DL15" s="174" t="s">
        <v>28</v>
      </c>
      <c r="DM15" s="176" t="s">
        <v>159</v>
      </c>
      <c r="DN15" s="171">
        <f t="shared" si="0"/>
        <v>1.1702577329691932</v>
      </c>
      <c r="DO15" s="172" t="e">
        <f t="shared" si="1"/>
        <v>#DIV/0!</v>
      </c>
      <c r="DP15" s="172" t="e">
        <f t="shared" si="2"/>
        <v>#DIV/0!</v>
      </c>
    </row>
    <row r="16" spans="1:120" s="3" customFormat="1" ht="15.75" customHeight="1" x14ac:dyDescent="0.25">
      <c r="A16" s="252" t="s">
        <v>138</v>
      </c>
      <c r="B16" s="216">
        <f>('in '!E17/'in '!D17-1)*100</f>
        <v>-0.42292060413461341</v>
      </c>
      <c r="C16" s="216">
        <f>('in '!F17/'in '!E17-1)*100</f>
        <v>-4.2542075351242108</v>
      </c>
      <c r="D16" s="216">
        <f>('in '!G17/'in '!F17-1)*100</f>
        <v>-4.5466638754640183</v>
      </c>
      <c r="E16" s="216">
        <f>('in '!H17/'in '!G17-1)*100</f>
        <v>-1.2050341480752569</v>
      </c>
      <c r="F16" s="216">
        <f>('in '!I17/'in '!H17-1)*100</f>
        <v>-0.10210041332230357</v>
      </c>
      <c r="G16" s="216">
        <f>('in '!J17/'in '!I17-1)*100</f>
        <v>3.9437336899723174</v>
      </c>
      <c r="H16" s="216">
        <f>('in '!K17/'in '!J17-1)*100</f>
        <v>3.4057028379132159</v>
      </c>
      <c r="I16" s="216">
        <f>('in '!L17/'in '!K17-1)*100</f>
        <v>5.3581052624222192</v>
      </c>
      <c r="J16" s="216">
        <f>('in '!M17/'in '!L17-1)*100</f>
        <v>3.8763161432197712</v>
      </c>
      <c r="K16" s="216">
        <f>('in '!N17/'in '!M17-1)*100</f>
        <v>0.88168420416130378</v>
      </c>
      <c r="L16" s="216">
        <f>('in '!O17/'in '!N17-1)*100</f>
        <v>0.74103598889998512</v>
      </c>
      <c r="M16" s="216">
        <f>('in '!P17/'in '!O17-1)*100</f>
        <v>-0.50439233026553509</v>
      </c>
      <c r="N16" s="216">
        <f>('in '!Q17/'in '!P17-1)*100</f>
        <v>-4.87446161899231</v>
      </c>
      <c r="O16" s="216">
        <f>('in '!R17/'in '!Q17-1)*100</f>
        <v>0.53699560811737435</v>
      </c>
      <c r="P16" s="216">
        <f>('in '!S17/'in '!R17-1)*100</f>
        <v>-5.6228651465639601E-2</v>
      </c>
      <c r="Q16" s="216">
        <f>('in '!T17/'in '!S17-1)*100</f>
        <v>0.92294912740664703</v>
      </c>
      <c r="R16" s="216">
        <f>('in '!U17/'in '!T17-1)*100</f>
        <v>-0.63842931000015479</v>
      </c>
      <c r="S16" s="216">
        <f>('in '!V17/'in '!U17-1)*100</f>
        <v>-0.80395160604751492</v>
      </c>
      <c r="T16" s="216">
        <f>('in '!W17/'in '!V17-1)*100</f>
        <v>6.7880282086127952</v>
      </c>
      <c r="U16" s="216">
        <f>('in '!X17/'in '!W17-1)*100</f>
        <v>4.9354592524338159</v>
      </c>
      <c r="V16" s="216">
        <f>('in '!Y17/'in '!X17-1)*100</f>
        <v>-2.2708271554260029</v>
      </c>
      <c r="W16" s="216">
        <f>('in '!Z17/'in '!Y17-1)*100</f>
        <v>0.76876401221164237</v>
      </c>
      <c r="X16" s="216">
        <f>('in '!AA17/'in '!Z17-1)*100</f>
        <v>22.460804478827654</v>
      </c>
      <c r="Y16" s="216">
        <f>('in '!AB17/'in '!AA17-1)*100</f>
        <v>-2.0567304961619848</v>
      </c>
      <c r="Z16" s="216">
        <f>('in '!AC17/'in '!AB17-1)*100</f>
        <v>3.6311668550584653</v>
      </c>
      <c r="AA16" s="216">
        <f>('in '!AD17/'in '!AC17-1)*100</f>
        <v>-3.2584487093993753</v>
      </c>
      <c r="AB16" s="216">
        <f>('in '!AE17/'in '!AD17-1)*100</f>
        <v>-5.5479714856126128</v>
      </c>
      <c r="AC16" s="216">
        <f>('in '!AF17/'in '!AE17-1)*100</f>
        <v>-4.446595438988421</v>
      </c>
      <c r="AD16" s="216">
        <f>('in '!AG17/'in '!AF17-1)*100</f>
        <v>1.2114336074082077</v>
      </c>
      <c r="AE16" s="216">
        <f>('in '!AH17/'in '!AG17-1)*100</f>
        <v>3.7272683955343888</v>
      </c>
      <c r="AF16" s="216">
        <f>('in '!AI17/'in '!AH17-1)*100</f>
        <v>1.61904452372994</v>
      </c>
      <c r="AG16" s="216">
        <f>('in '!AJ17/'in '!AI17-1)*100</f>
        <v>4.6811360574356087</v>
      </c>
      <c r="AH16" s="216">
        <f>('in '!AK17/'in '!AJ17-1)*100</f>
        <v>1.0028661608131095</v>
      </c>
      <c r="AI16" s="216">
        <f>('in '!AL17/'in '!AK17-1)*100</f>
        <v>-2.685040922730475</v>
      </c>
      <c r="AJ16" s="216">
        <f>('in '!AM17/'in '!AL17-1)*100</f>
        <v>-4.4835552556690139</v>
      </c>
      <c r="AK16" s="240"/>
      <c r="AL16" s="218" t="s">
        <v>319</v>
      </c>
      <c r="AM16" s="308" t="s">
        <v>282</v>
      </c>
      <c r="AN16" s="31"/>
      <c r="AO16" s="31"/>
      <c r="AP16" s="166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3"/>
      <c r="DE16" s="173"/>
      <c r="DF16" s="173"/>
      <c r="DG16" s="173"/>
      <c r="DH16" s="173"/>
      <c r="DI16" s="173">
        <v>228.73797000256656</v>
      </c>
      <c r="DJ16" s="173">
        <v>230.9273907198388</v>
      </c>
      <c r="DK16" s="173"/>
      <c r="DL16" s="174" t="s">
        <v>29</v>
      </c>
      <c r="DM16" s="176" t="s">
        <v>112</v>
      </c>
      <c r="DN16" s="171">
        <f t="shared" si="0"/>
        <v>0.95717414876406171</v>
      </c>
      <c r="DO16" s="172" t="e">
        <f t="shared" si="1"/>
        <v>#DIV/0!</v>
      </c>
      <c r="DP16" s="172" t="e">
        <f t="shared" si="2"/>
        <v>#DIV/0!</v>
      </c>
    </row>
    <row r="17" spans="1:120" s="3" customFormat="1" ht="15.75" customHeight="1" x14ac:dyDescent="0.25">
      <c r="A17" s="252" t="s">
        <v>62</v>
      </c>
      <c r="B17" s="216">
        <f>('in '!E18/'in '!D18-1)*100</f>
        <v>-0.46023316588913454</v>
      </c>
      <c r="C17" s="216">
        <f>('in '!F18/'in '!E18-1)*100</f>
        <v>0.44708546834808516</v>
      </c>
      <c r="D17" s="216">
        <f>('in '!G18/'in '!F18-1)*100</f>
        <v>1.802063597046577</v>
      </c>
      <c r="E17" s="216">
        <f>('in '!H18/'in '!G18-1)*100</f>
        <v>-0.91673029572643117</v>
      </c>
      <c r="F17" s="216">
        <f>('in '!I18/'in '!H18-1)*100</f>
        <v>3.5545933819213227</v>
      </c>
      <c r="G17" s="216">
        <f>('in '!J18/'in '!I18-1)*100</f>
        <v>0.93604971123995018</v>
      </c>
      <c r="H17" s="216">
        <f>('in '!K18/'in '!J18-1)*100</f>
        <v>2.7143393309677188</v>
      </c>
      <c r="I17" s="216">
        <f>('in '!L18/'in '!K18-1)*100</f>
        <v>4.2321205961466601</v>
      </c>
      <c r="J17" s="216">
        <f>('in '!M18/'in '!L18-1)*100</f>
        <v>0.416768913609733</v>
      </c>
      <c r="K17" s="216">
        <f>('in '!N18/'in '!M18-1)*100</f>
        <v>2.734618756414231</v>
      </c>
      <c r="L17" s="216">
        <f>('in '!O18/'in '!N18-1)*100</f>
        <v>0.60304891508575764</v>
      </c>
      <c r="M17" s="216">
        <f>('in '!P18/'in '!O18-1)*100</f>
        <v>1.2018242377145771</v>
      </c>
      <c r="N17" s="216">
        <f>('in '!Q18/'in '!P18-1)*100</f>
        <v>0.94340256503591124</v>
      </c>
      <c r="O17" s="216">
        <f>('in '!R18/'in '!Q18-1)*100</f>
        <v>4.3244892264885371</v>
      </c>
      <c r="P17" s="216">
        <f>('in '!S18/'in '!R18-1)*100</f>
        <v>4.6907701212789865</v>
      </c>
      <c r="Q17" s="216">
        <f>('in '!T18/'in '!S18-1)*100</f>
        <v>3.0360981267719023</v>
      </c>
      <c r="R17" s="216">
        <f>('in '!U18/'in '!T18-1)*100</f>
        <v>-0.19451322270495064</v>
      </c>
      <c r="S17" s="216">
        <f>('in '!V18/'in '!U18-1)*100</f>
        <v>1.5201918048187935</v>
      </c>
      <c r="T17" s="216">
        <f>('in '!W18/'in '!V18-1)*100</f>
        <v>-9.3176478411371999E-2</v>
      </c>
      <c r="U17" s="216">
        <f>('in '!X18/'in '!W18-1)*100</f>
        <v>-0.67300633361839779</v>
      </c>
      <c r="V17" s="216">
        <f>('in '!Y18/'in '!X18-1)*100</f>
        <v>-0.57685141538974527</v>
      </c>
      <c r="W17" s="216">
        <f>('in '!Z18/'in '!Y18-1)*100</f>
        <v>0.37086104820434063</v>
      </c>
      <c r="X17" s="216">
        <f>('in '!AA18/'in '!Z18-1)*100</f>
        <v>2.5932489593715857</v>
      </c>
      <c r="Y17" s="216">
        <f>('in '!AB18/'in '!AA18-1)*100</f>
        <v>-0.3812559669693294</v>
      </c>
      <c r="Z17" s="216">
        <f>('in '!AC18/'in '!AB18-1)*100</f>
        <v>-1.6034108883792975</v>
      </c>
      <c r="AA17" s="216">
        <f>('in '!AD18/'in '!AC18-1)*100</f>
        <v>0.88878562559306928</v>
      </c>
      <c r="AB17" s="216">
        <f>('in '!AE18/'in '!AD18-1)*100</f>
        <v>-1.2120836331401375</v>
      </c>
      <c r="AC17" s="216">
        <f>('in '!AF18/'in '!AE18-1)*100</f>
        <v>-0.92137852678376708</v>
      </c>
      <c r="AD17" s="216">
        <f>('in '!AG18/'in '!AF18-1)*100</f>
        <v>-2.7663234940205506</v>
      </c>
      <c r="AE17" s="216">
        <f>('in '!AH18/'in '!AG18-1)*100</f>
        <v>-0.4486728043463506</v>
      </c>
      <c r="AF17" s="216">
        <f>('in '!AI18/'in '!AH18-1)*100</f>
        <v>-0.38203068764484094</v>
      </c>
      <c r="AG17" s="216">
        <f>('in '!AJ18/'in '!AI18-1)*100</f>
        <v>-0.18009306250190704</v>
      </c>
      <c r="AH17" s="216">
        <f>('in '!AK18/'in '!AJ18-1)*100</f>
        <v>-1.3215895343562267</v>
      </c>
      <c r="AI17" s="216">
        <f>('in '!AL18/'in '!AK18-1)*100</f>
        <v>-2.4151016138505788</v>
      </c>
      <c r="AJ17" s="216">
        <f>('in '!AM18/'in '!AL18-1)*100</f>
        <v>7.9912187000985568E-5</v>
      </c>
      <c r="AK17" s="240"/>
      <c r="AL17" s="218" t="s">
        <v>196</v>
      </c>
      <c r="AM17" s="308" t="s">
        <v>283</v>
      </c>
      <c r="AN17" s="31"/>
      <c r="AO17" s="31"/>
      <c r="AP17" s="166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3"/>
      <c r="CM17" s="173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3"/>
      <c r="DE17" s="173"/>
      <c r="DF17" s="173"/>
      <c r="DG17" s="173"/>
      <c r="DH17" s="173"/>
      <c r="DI17" s="173">
        <v>201.03590810941242</v>
      </c>
      <c r="DJ17" s="173">
        <v>191.09255381984559</v>
      </c>
      <c r="DK17" s="173"/>
      <c r="DL17" s="174" t="s">
        <v>30</v>
      </c>
      <c r="DM17" s="176" t="s">
        <v>113</v>
      </c>
      <c r="DN17" s="171">
        <f t="shared" si="0"/>
        <v>-4.9460588325122572</v>
      </c>
      <c r="DO17" s="172" t="e">
        <f t="shared" si="1"/>
        <v>#DIV/0!</v>
      </c>
      <c r="DP17" s="172" t="e">
        <f t="shared" si="2"/>
        <v>#DIV/0!</v>
      </c>
    </row>
    <row r="18" spans="1:120" s="3" customFormat="1" ht="15.75" customHeight="1" x14ac:dyDescent="0.25">
      <c r="A18" s="252" t="s">
        <v>63</v>
      </c>
      <c r="B18" s="216">
        <f>('in '!E19/'in '!D19-1)*100</f>
        <v>-0.63092683543353179</v>
      </c>
      <c r="C18" s="216">
        <f>('in '!F19/'in '!E19-1)*100</f>
        <v>0.26922526725428053</v>
      </c>
      <c r="D18" s="216">
        <f>('in '!G19/'in '!F19-1)*100</f>
        <v>-0.20639570961705767</v>
      </c>
      <c r="E18" s="216">
        <f>('in '!H19/'in '!G19-1)*100</f>
        <v>0.63919852961062951</v>
      </c>
      <c r="F18" s="216">
        <f>('in '!I19/'in '!H19-1)*100</f>
        <v>1.1919992365334364</v>
      </c>
      <c r="G18" s="216">
        <f>('in '!J19/'in '!I19-1)*100</f>
        <v>1.6679349071044403</v>
      </c>
      <c r="H18" s="216">
        <f>('in '!K19/'in '!J19-1)*100</f>
        <v>3.4004502134026948</v>
      </c>
      <c r="I18" s="216">
        <f>('in '!L19/'in '!K19-1)*100</f>
        <v>2.075218419647662</v>
      </c>
      <c r="J18" s="216">
        <f>('in '!M19/'in '!L19-1)*100</f>
        <v>0.150907974886616</v>
      </c>
      <c r="K18" s="216">
        <f>('in '!N19/'in '!M19-1)*100</f>
        <v>1.8291197837913664</v>
      </c>
      <c r="L18" s="216">
        <f>('in '!O19/'in '!N19-1)*100</f>
        <v>4.4317076816703604</v>
      </c>
      <c r="M18" s="216">
        <f>('in '!P19/'in '!O19-1)*100</f>
        <v>10.196353076568077</v>
      </c>
      <c r="N18" s="216">
        <f>('in '!Q19/'in '!P19-1)*100</f>
        <v>0.39490308876752866</v>
      </c>
      <c r="O18" s="216">
        <f>('in '!R19/'in '!Q19-1)*100</f>
        <v>-4.3954894127987254</v>
      </c>
      <c r="P18" s="216">
        <f>('in '!S19/'in '!R19-1)*100</f>
        <v>2.2885372785737212</v>
      </c>
      <c r="Q18" s="216">
        <f>('in '!T19/'in '!S19-1)*100</f>
        <v>2.4716994656406976</v>
      </c>
      <c r="R18" s="216">
        <f>('in '!U19/'in '!T19-1)*100</f>
        <v>1.929803034026345</v>
      </c>
      <c r="S18" s="216">
        <f>('in '!V19/'in '!U19-1)*100</f>
        <v>3.3985719897755562</v>
      </c>
      <c r="T18" s="216">
        <f>('in '!W19/'in '!V19-1)*100</f>
        <v>4.6303505209762896</v>
      </c>
      <c r="U18" s="216">
        <f>('in '!X19/'in '!W19-1)*100</f>
        <v>2.5368258603942095</v>
      </c>
      <c r="V18" s="216">
        <f>('in '!Y19/'in '!X19-1)*100</f>
        <v>2.2899968771130874</v>
      </c>
      <c r="W18" s="216">
        <f>('in '!Z19/'in '!Y19-1)*100</f>
        <v>0.53917739313209534</v>
      </c>
      <c r="X18" s="216">
        <f>('in '!AA19/'in '!Z19-1)*100</f>
        <v>5.6217657599400006</v>
      </c>
      <c r="Y18" s="216">
        <f>('in '!AB19/'in '!AA19-1)*100</f>
        <v>-7.3823407718194627</v>
      </c>
      <c r="Z18" s="216">
        <f>('in '!AC19/'in '!AB19-1)*100</f>
        <v>-4.9526555594802453</v>
      </c>
      <c r="AA18" s="216">
        <f>('in '!AD19/'in '!AC19-1)*100</f>
        <v>-5.4667731007682852</v>
      </c>
      <c r="AB18" s="216">
        <f>('in '!AE19/'in '!AD19-1)*100</f>
        <v>-3.5094232970623973</v>
      </c>
      <c r="AC18" s="216">
        <f>('in '!AF19/'in '!AE19-1)*100</f>
        <v>-2.3291723234413642</v>
      </c>
      <c r="AD18" s="216">
        <f>('in '!AG19/'in '!AF19-1)*100</f>
        <v>-2.0928419411405774</v>
      </c>
      <c r="AE18" s="216">
        <f>('in '!AH19/'in '!AG19-1)*100</f>
        <v>1.5000014294584751</v>
      </c>
      <c r="AF18" s="216">
        <f>('in '!AI19/'in '!AH19-1)*100</f>
        <v>-2.7068726295828682</v>
      </c>
      <c r="AG18" s="216">
        <f>('in '!AJ19/'in '!AI19-1)*100</f>
        <v>-1.6657422835683833</v>
      </c>
      <c r="AH18" s="216">
        <f>('in '!AK19/'in '!AJ19-1)*100</f>
        <v>-1.8728902617332399</v>
      </c>
      <c r="AI18" s="216">
        <f>('in '!AL19/'in '!AK19-1)*100</f>
        <v>-5.0374989113832758E-2</v>
      </c>
      <c r="AJ18" s="216">
        <f>('in '!AM19/'in '!AL19-1)*100</f>
        <v>7.4893058253944211E-2</v>
      </c>
      <c r="AK18" s="240"/>
      <c r="AL18" s="218" t="s">
        <v>320</v>
      </c>
      <c r="AM18" s="308" t="s">
        <v>284</v>
      </c>
      <c r="AN18" s="31"/>
      <c r="AO18" s="31"/>
      <c r="AP18" s="166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3"/>
      <c r="CG18" s="173"/>
      <c r="CH18" s="173"/>
      <c r="CI18" s="173"/>
      <c r="CJ18" s="173"/>
      <c r="CK18" s="173"/>
      <c r="CL18" s="173"/>
      <c r="CM18" s="173"/>
      <c r="CN18" s="173"/>
      <c r="CO18" s="173"/>
      <c r="CP18" s="173"/>
      <c r="CQ18" s="173"/>
      <c r="CR18" s="173"/>
      <c r="CS18" s="173"/>
      <c r="CT18" s="173"/>
      <c r="CU18" s="173"/>
      <c r="CV18" s="173"/>
      <c r="CW18" s="173"/>
      <c r="CX18" s="173"/>
      <c r="CY18" s="173"/>
      <c r="CZ18" s="173"/>
      <c r="DA18" s="173"/>
      <c r="DB18" s="173"/>
      <c r="DC18" s="173"/>
      <c r="DD18" s="173"/>
      <c r="DE18" s="173"/>
      <c r="DF18" s="173"/>
      <c r="DG18" s="173"/>
      <c r="DH18" s="173"/>
      <c r="DI18" s="173">
        <v>154.0478286629276</v>
      </c>
      <c r="DJ18" s="173">
        <v>153.53049112633718</v>
      </c>
      <c r="DK18" s="173"/>
      <c r="DL18" s="177" t="s">
        <v>88</v>
      </c>
      <c r="DM18" s="176" t="s">
        <v>88</v>
      </c>
      <c r="DN18" s="171">
        <f t="shared" si="0"/>
        <v>-0.33582916492929105</v>
      </c>
      <c r="DO18" s="172" t="e">
        <f t="shared" si="1"/>
        <v>#DIV/0!</v>
      </c>
      <c r="DP18" s="172" t="e">
        <f t="shared" si="2"/>
        <v>#DIV/0!</v>
      </c>
    </row>
    <row r="19" spans="1:120" s="3" customFormat="1" ht="15.75" customHeight="1" x14ac:dyDescent="0.25">
      <c r="A19" s="252" t="s">
        <v>64</v>
      </c>
      <c r="B19" s="216">
        <f>('in '!E20/'in '!D20-1)*100</f>
        <v>0.34255927418396226</v>
      </c>
      <c r="C19" s="216">
        <f>('in '!F20/'in '!E20-1)*100</f>
        <v>0.66737123047888591</v>
      </c>
      <c r="D19" s="216">
        <f>('in '!G20/'in '!F20-1)*100</f>
        <v>1.0926953099901882</v>
      </c>
      <c r="E19" s="216">
        <f>('in '!H20/'in '!G20-1)*100</f>
        <v>0.58779767718226683</v>
      </c>
      <c r="F19" s="216">
        <f>('in '!I20/'in '!H20-1)*100</f>
        <v>0.714325094785484</v>
      </c>
      <c r="G19" s="216">
        <f>('in '!J20/'in '!I20-1)*100</f>
        <v>0.23010237692184798</v>
      </c>
      <c r="H19" s="216">
        <f>('in '!K20/'in '!J20-1)*100</f>
        <v>1.3039522881660659</v>
      </c>
      <c r="I19" s="216">
        <f>('in '!L20/'in '!K20-1)*100</f>
        <v>-0.25614089097435455</v>
      </c>
      <c r="J19" s="216">
        <f>('in '!M20/'in '!L20-1)*100</f>
        <v>1.3774739447173667</v>
      </c>
      <c r="K19" s="216">
        <f>('in '!N20/'in '!M20-1)*100</f>
        <v>0.49023807892085713</v>
      </c>
      <c r="L19" s="216">
        <f>('in '!O20/'in '!N20-1)*100</f>
        <v>-0.82365889349219623</v>
      </c>
      <c r="M19" s="216">
        <f>('in '!P20/'in '!O20-1)*100</f>
        <v>5.4074304940576745E-2</v>
      </c>
      <c r="N19" s="216">
        <f>('in '!Q20/'in '!P20-1)*100</f>
        <v>0.45617666819375291</v>
      </c>
      <c r="O19" s="216">
        <f>('in '!R20/'in '!Q20-1)*100</f>
        <v>0.10236450639138361</v>
      </c>
      <c r="P19" s="216">
        <f>('in '!S20/'in '!R20-1)*100</f>
        <v>0.2963427285604725</v>
      </c>
      <c r="Q19" s="216">
        <f>('in '!T20/'in '!S20-1)*100</f>
        <v>0.60246777955783593</v>
      </c>
      <c r="R19" s="216">
        <f>('in '!U20/'in '!T20-1)*100</f>
        <v>0.87648346741433514</v>
      </c>
      <c r="S19" s="216">
        <f>('in '!V20/'in '!U20-1)*100</f>
        <v>0.12442155803229493</v>
      </c>
      <c r="T19" s="216">
        <f>('in '!W20/'in '!V20-1)*100</f>
        <v>0.21552094787526954</v>
      </c>
      <c r="U19" s="216">
        <f>('in '!X20/'in '!W20-1)*100</f>
        <v>-0.13760579447786858</v>
      </c>
      <c r="V19" s="216">
        <f>('in '!Y20/'in '!X20-1)*100</f>
        <v>-0.48679076353083106</v>
      </c>
      <c r="W19" s="216">
        <f>('in '!Z20/'in '!Y20-1)*100</f>
        <v>0.40177758545627551</v>
      </c>
      <c r="X19" s="216">
        <f>('in '!AA20/'in '!Z20-1)*100</f>
        <v>0.51476701257366919</v>
      </c>
      <c r="Y19" s="216">
        <f>('in '!AB20/'in '!AA20-1)*100</f>
        <v>-0.65018509428153015</v>
      </c>
      <c r="Z19" s="216">
        <f>('in '!AC20/'in '!AB20-1)*100</f>
        <v>0.47206393254197732</v>
      </c>
      <c r="AA19" s="216">
        <f>('in '!AD20/'in '!AC20-1)*100</f>
        <v>1.5460534517765634</v>
      </c>
      <c r="AB19" s="216">
        <f>('in '!AE20/'in '!AD20-1)*100</f>
        <v>-0.26266553714147101</v>
      </c>
      <c r="AC19" s="216">
        <f>('in '!AF20/'in '!AE20-1)*100</f>
        <v>3.2862488923313116E-2</v>
      </c>
      <c r="AD19" s="216">
        <f>('in '!AG20/'in '!AF20-1)*100</f>
        <v>0.47805624391477064</v>
      </c>
      <c r="AE19" s="216">
        <f>('in '!AH20/'in '!AG20-1)*100</f>
        <v>-0.10168513239448007</v>
      </c>
      <c r="AF19" s="216">
        <f>('in '!AI20/'in '!AH20-1)*100</f>
        <v>0.1155554841679729</v>
      </c>
      <c r="AG19" s="216">
        <f>('in '!AJ20/'in '!AI20-1)*100</f>
        <v>-0.38624146382896241</v>
      </c>
      <c r="AH19" s="216">
        <f>('in '!AK20/'in '!AJ20-1)*100</f>
        <v>-0.3867174788874328</v>
      </c>
      <c r="AI19" s="216">
        <f>('in '!AL20/'in '!AK20-1)*100</f>
        <v>-1.937450841330568E-2</v>
      </c>
      <c r="AJ19" s="216">
        <f>('in '!AM20/'in '!AL20-1)*100</f>
        <v>-0.14773157360463696</v>
      </c>
      <c r="AK19" s="240"/>
      <c r="AL19" s="218" t="s">
        <v>239</v>
      </c>
      <c r="AM19" s="308" t="s">
        <v>285</v>
      </c>
      <c r="AN19" s="31"/>
      <c r="AO19" s="31"/>
      <c r="AP19" s="166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173"/>
      <c r="CS19" s="173"/>
      <c r="CT19" s="173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>
        <v>133.59300467426397</v>
      </c>
      <c r="DJ19" s="173">
        <v>134.10861234517091</v>
      </c>
      <c r="DK19" s="173"/>
      <c r="DL19" s="174" t="s">
        <v>160</v>
      </c>
      <c r="DM19" s="176" t="s">
        <v>114</v>
      </c>
      <c r="DN19" s="171">
        <f t="shared" si="0"/>
        <v>0.38595409405166592</v>
      </c>
      <c r="DO19" s="172" t="e">
        <f t="shared" si="1"/>
        <v>#DIV/0!</v>
      </c>
      <c r="DP19" s="172" t="e">
        <f t="shared" si="2"/>
        <v>#DIV/0!</v>
      </c>
    </row>
    <row r="20" spans="1:120" s="32" customFormat="1" ht="29.25" customHeight="1" x14ac:dyDescent="0.25">
      <c r="A20" s="253" t="s">
        <v>248</v>
      </c>
      <c r="B20" s="121">
        <f>('in '!E21/'in '!D21-1)*100</f>
        <v>-0.10491004231544254</v>
      </c>
      <c r="C20" s="121">
        <f>('in '!F21/'in '!E21-1)*100</f>
        <v>0.12794781173430803</v>
      </c>
      <c r="D20" s="121">
        <f>('in '!G21/'in '!F21-1)*100</f>
        <v>0.34388028640977009</v>
      </c>
      <c r="E20" s="121">
        <f>('in '!H21/'in '!G21-1)*100</f>
        <v>1.1194576691816227</v>
      </c>
      <c r="F20" s="121">
        <f>('in '!I21/'in '!H21-1)*100</f>
        <v>1.3918684755890753</v>
      </c>
      <c r="G20" s="121">
        <f>('in '!J21/'in '!I21-1)*100</f>
        <v>0.39931552069314424</v>
      </c>
      <c r="H20" s="121">
        <f>('in '!K21/'in '!J21-1)*100</f>
        <v>1.5409748338645057</v>
      </c>
      <c r="I20" s="121">
        <f>('in '!L21/'in '!K21-1)*100</f>
        <v>-0.19674251980601465</v>
      </c>
      <c r="J20" s="121">
        <f>('in '!M21/'in '!L21-1)*100</f>
        <v>-0.58690834794645763</v>
      </c>
      <c r="K20" s="121">
        <f>('in '!N21/'in '!M21-1)*100</f>
        <v>-0.58748264984677112</v>
      </c>
      <c r="L20" s="274">
        <f>('in '!O21/'in '!N21-1)*100</f>
        <v>-0.30591945624677264</v>
      </c>
      <c r="M20" s="274">
        <f>('in '!P21/'in '!O21-1)*100</f>
        <v>0.2872264944228764</v>
      </c>
      <c r="N20" s="274">
        <f>('in '!Q21/'in '!P21-1)*100</f>
        <v>-3.7566051012127843E-2</v>
      </c>
      <c r="O20" s="274">
        <f>('in '!R21/'in '!Q21-1)*100</f>
        <v>0.37367646761545803</v>
      </c>
      <c r="P20" s="274">
        <f>('in '!S21/'in '!R21-1)*100</f>
        <v>0.66486389487665498</v>
      </c>
      <c r="Q20" s="274">
        <f>('in '!T21/'in '!S21-1)*100</f>
        <v>0.25835353090977176</v>
      </c>
      <c r="R20" s="274">
        <f>('in '!U21/'in '!T21-1)*100</f>
        <v>1.4643748654512567</v>
      </c>
      <c r="S20" s="274">
        <f>('in '!V21/'in '!U21-1)*100</f>
        <v>0.60209242737496727</v>
      </c>
      <c r="T20" s="274">
        <f>('in '!W21/'in '!V21-1)*100</f>
        <v>0.89666427187791164</v>
      </c>
      <c r="U20" s="274">
        <f>('in '!X21/'in '!W21-1)*100</f>
        <v>0.30284038585950412</v>
      </c>
      <c r="V20" s="274">
        <f>('in '!Y21/'in '!X21-1)*100</f>
        <v>-1.0518543868781594</v>
      </c>
      <c r="W20" s="274">
        <f>('in '!Z21/'in '!Y21-1)*100</f>
        <v>0.1281359771935664</v>
      </c>
      <c r="X20" s="274">
        <f>('in '!AA21/'in '!Z21-1)*100</f>
        <v>0.52482082860456636</v>
      </c>
      <c r="Y20" s="274">
        <f>('in '!AB21/'in '!AA21-1)*100</f>
        <v>-7.6313863634902557E-2</v>
      </c>
      <c r="Z20" s="274">
        <f>('in '!AC21/'in '!AB21-1)*100</f>
        <v>0.25286594718705313</v>
      </c>
      <c r="AA20" s="274">
        <f>('in '!AD21/'in '!AC21-1)*100</f>
        <v>0.26779177580165126</v>
      </c>
      <c r="AB20" s="274">
        <f>('in '!AE21/'in '!AD21-1)*100</f>
        <v>-0.57297015723385414</v>
      </c>
      <c r="AC20" s="274">
        <f>('in '!AF21/'in '!AE21-1)*100</f>
        <v>0.51318349932172325</v>
      </c>
      <c r="AD20" s="274">
        <f>('in '!AG21/'in '!AF21-1)*100</f>
        <v>0.58033748895394144</v>
      </c>
      <c r="AE20" s="274">
        <f>('in '!AH21/'in '!AG21-1)*100</f>
        <v>0.46487335557199305</v>
      </c>
      <c r="AF20" s="274">
        <f>('in '!AI21/'in '!AH21-1)*100</f>
        <v>0.31267783777921832</v>
      </c>
      <c r="AG20" s="274">
        <f>('in '!AJ21/'in '!AI21-1)*100</f>
        <v>0.37623272229825311</v>
      </c>
      <c r="AH20" s="274">
        <f>('in '!AK21/'in '!AJ21-1)*100</f>
        <v>0.31297382944310836</v>
      </c>
      <c r="AI20" s="274">
        <f>('in '!AL21/'in '!AK21-1)*100</f>
        <v>-0.17421518030112937</v>
      </c>
      <c r="AJ20" s="274">
        <f>('in '!AM21/'in '!AL21-1)*100</f>
        <v>-0.3097816429121214</v>
      </c>
      <c r="AK20" s="459" t="s">
        <v>301</v>
      </c>
      <c r="AL20" s="460"/>
      <c r="AM20" s="10"/>
      <c r="AN20" s="31"/>
      <c r="AO20" s="31"/>
      <c r="AP20" s="166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75"/>
      <c r="CE20" s="175"/>
      <c r="CF20" s="175"/>
      <c r="CG20" s="175"/>
      <c r="CH20" s="175"/>
      <c r="CI20" s="175"/>
      <c r="CJ20" s="175"/>
      <c r="CK20" s="175"/>
      <c r="CL20" s="175"/>
      <c r="CM20" s="175"/>
      <c r="CN20" s="175"/>
      <c r="CO20" s="175"/>
      <c r="CP20" s="175"/>
      <c r="CQ20" s="175"/>
      <c r="CR20" s="175"/>
      <c r="CS20" s="175"/>
      <c r="CT20" s="175"/>
      <c r="CU20" s="175"/>
      <c r="CV20" s="175"/>
      <c r="CW20" s="175"/>
      <c r="CX20" s="175"/>
      <c r="CY20" s="175"/>
      <c r="CZ20" s="175"/>
      <c r="DA20" s="175"/>
      <c r="DB20" s="175"/>
      <c r="DC20" s="175"/>
      <c r="DD20" s="175"/>
      <c r="DE20" s="175"/>
      <c r="DF20" s="175"/>
      <c r="DG20" s="175"/>
      <c r="DH20" s="175"/>
      <c r="DI20" s="175">
        <v>169.09502739457392</v>
      </c>
      <c r="DJ20" s="175">
        <v>173.02998816741601</v>
      </c>
      <c r="DK20" s="175"/>
      <c r="DL20" s="174" t="s">
        <v>89</v>
      </c>
      <c r="DM20" s="176" t="s">
        <v>115</v>
      </c>
      <c r="DN20" s="171">
        <f t="shared" si="0"/>
        <v>2.3270706616700609</v>
      </c>
      <c r="DO20" s="172" t="e">
        <f t="shared" si="1"/>
        <v>#DIV/0!</v>
      </c>
      <c r="DP20" s="172" t="e">
        <f t="shared" si="2"/>
        <v>#DIV/0!</v>
      </c>
    </row>
    <row r="21" spans="1:120" s="32" customFormat="1" ht="15.75" customHeight="1" x14ac:dyDescent="0.25">
      <c r="A21" s="254" t="s">
        <v>139</v>
      </c>
      <c r="B21" s="216">
        <f>('in '!E22/'in '!D22-1)*100</f>
        <v>0.29469962454382603</v>
      </c>
      <c r="C21" s="216">
        <f>('in '!F22/'in '!E22-1)*100</f>
        <v>1.5616297052122308</v>
      </c>
      <c r="D21" s="216">
        <f>('in '!G22/'in '!F22-1)*100</f>
        <v>1.2729837668169486</v>
      </c>
      <c r="E21" s="216">
        <f>('in '!H22/'in '!G22-1)*100</f>
        <v>1.2491026077142253</v>
      </c>
      <c r="F21" s="216">
        <f>('in '!I22/'in '!H22-1)*100</f>
        <v>3.7282903047496818</v>
      </c>
      <c r="G21" s="216">
        <f>('in '!J22/'in '!I22-1)*100</f>
        <v>0.72571344623424405</v>
      </c>
      <c r="H21" s="216">
        <f>('in '!K22/'in '!J22-1)*100</f>
        <v>1.2986902025129199</v>
      </c>
      <c r="I21" s="216">
        <f>('in '!L22/'in '!K22-1)*100</f>
        <v>1.7741430573282368</v>
      </c>
      <c r="J21" s="216">
        <f>('in '!M22/'in '!L22-1)*100</f>
        <v>0.26571990404118395</v>
      </c>
      <c r="K21" s="216">
        <f>('in '!N22/'in '!M22-1)*100</f>
        <v>0.55762797081362336</v>
      </c>
      <c r="L21" s="216">
        <f>('in '!O22/'in '!N22-1)*100</f>
        <v>0.26251204475988832</v>
      </c>
      <c r="M21" s="216">
        <f>('in '!P22/'in '!O22-1)*100</f>
        <v>0.12285200026145304</v>
      </c>
      <c r="N21" s="216">
        <f>('in '!Q22/'in '!P22-1)*100</f>
        <v>0.44773229915153756</v>
      </c>
      <c r="O21" s="216">
        <f>('in '!R22/'in '!Q22-1)*100</f>
        <v>-0.88090205818286416</v>
      </c>
      <c r="P21" s="216">
        <f>('in '!S22/'in '!R22-1)*100</f>
        <v>1.0549301222195107</v>
      </c>
      <c r="Q21" s="216">
        <f>('in '!T22/'in '!S22-1)*100</f>
        <v>0.32121604870345433</v>
      </c>
      <c r="R21" s="216">
        <f>('in '!U22/'in '!T22-1)*100</f>
        <v>1.9303970322363861</v>
      </c>
      <c r="S21" s="216">
        <f>('in '!V22/'in '!U22-1)*100</f>
        <v>2.5404200870985161</v>
      </c>
      <c r="T21" s="216">
        <f>('in '!W22/'in '!V22-1)*100</f>
        <v>0.28219030111704679</v>
      </c>
      <c r="U21" s="216">
        <f>('in '!X22/'in '!W22-1)*100</f>
        <v>0.78618025834260585</v>
      </c>
      <c r="V21" s="216">
        <f>('in '!Y22/'in '!X22-1)*100</f>
        <v>1.2087642770422402</v>
      </c>
      <c r="W21" s="216">
        <f>('in '!Z22/'in '!Y22-1)*100</f>
        <v>0.19289671891797866</v>
      </c>
      <c r="X21" s="216">
        <f>('in '!AA22/'in '!Z22-1)*100</f>
        <v>1.2545769621275404</v>
      </c>
      <c r="Y21" s="216">
        <f>('in '!AB22/'in '!AA22-1)*100</f>
        <v>-0.78232260924686603</v>
      </c>
      <c r="Z21" s="216">
        <f>('in '!AC22/'in '!AB22-1)*100</f>
        <v>0.49580532223256757</v>
      </c>
      <c r="AA21" s="216">
        <f>('in '!AD22/'in '!AC22-1)*100</f>
        <v>0.14926862487807391</v>
      </c>
      <c r="AB21" s="216">
        <f>('in '!AE22/'in '!AD22-1)*100</f>
        <v>-0.19175017719448295</v>
      </c>
      <c r="AC21" s="216">
        <f>('in '!AF22/'in '!AE22-1)*100</f>
        <v>0.62379305474522528</v>
      </c>
      <c r="AD21" s="216">
        <f>('in '!AG22/'in '!AF22-1)*100</f>
        <v>1.6612526031090091E-2</v>
      </c>
      <c r="AE21" s="216">
        <f>('in '!AH22/'in '!AG22-1)*100</f>
        <v>-2.3822622989544406E-2</v>
      </c>
      <c r="AF21" s="216">
        <f>('in '!AI22/'in '!AH22-1)*100</f>
        <v>0.98859908738806457</v>
      </c>
      <c r="AG21" s="216">
        <f>('in '!AJ22/'in '!AI22-1)*100</f>
        <v>-0.36234984919201185</v>
      </c>
      <c r="AH21" s="216">
        <f>('in '!AK22/'in '!AJ22-1)*100</f>
        <v>0.30758807778412667</v>
      </c>
      <c r="AI21" s="216">
        <f>('in '!AL22/'in '!AK22-1)*100</f>
        <v>0.26664111064333973</v>
      </c>
      <c r="AJ21" s="216">
        <f>('in '!AM22/'in '!AL22-1)*100</f>
        <v>0.88436038670414163</v>
      </c>
      <c r="AK21" s="178"/>
      <c r="AL21" s="218" t="s">
        <v>321</v>
      </c>
      <c r="AM21" s="309" t="s">
        <v>286</v>
      </c>
      <c r="AN21" s="31"/>
      <c r="AO21" s="31"/>
      <c r="AP21" s="166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5"/>
      <c r="CS21" s="175"/>
      <c r="CT21" s="175"/>
      <c r="CU21" s="175"/>
      <c r="CV21" s="175"/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4"/>
      <c r="DM21" s="176"/>
      <c r="DN21" s="171"/>
      <c r="DO21" s="172"/>
      <c r="DP21" s="172"/>
    </row>
    <row r="22" spans="1:120" s="3" customFormat="1" ht="15.75" customHeight="1" x14ac:dyDescent="0.25">
      <c r="A22" s="255" t="s">
        <v>66</v>
      </c>
      <c r="B22" s="216">
        <f>('in '!E23/'in '!D23-1)*100</f>
        <v>2.8504346720259477E-2</v>
      </c>
      <c r="C22" s="216">
        <f>('in '!F23/'in '!E23-1)*100</f>
        <v>0.47655751739905661</v>
      </c>
      <c r="D22" s="216">
        <f>('in '!G23/'in '!F23-1)*100</f>
        <v>1.4562949784238777</v>
      </c>
      <c r="E22" s="216">
        <f>('in '!H23/'in '!G23-1)*100</f>
        <v>0.31727260958609449</v>
      </c>
      <c r="F22" s="216">
        <f>('in '!I23/'in '!H23-1)*100</f>
        <v>2.133427100329488</v>
      </c>
      <c r="G22" s="216">
        <f>('in '!J23/'in '!I23-1)*100</f>
        <v>0.79912878811725374</v>
      </c>
      <c r="H22" s="216">
        <f>('in '!K23/'in '!J23-1)*100</f>
        <v>1.5633207614023314</v>
      </c>
      <c r="I22" s="216">
        <f>('in '!L23/'in '!K23-1)*100</f>
        <v>0.95644662330494068</v>
      </c>
      <c r="J22" s="216">
        <f>('in '!M23/'in '!L23-1)*100</f>
        <v>0.19071763774887174</v>
      </c>
      <c r="K22" s="216">
        <f>('in '!N23/'in '!M23-1)*100</f>
        <v>0.69017577091146087</v>
      </c>
      <c r="L22" s="216">
        <f>('in '!O23/'in '!N23-1)*100</f>
        <v>0.52413800727357795</v>
      </c>
      <c r="M22" s="216">
        <f>('in '!P23/'in '!O23-1)*100</f>
        <v>-0.24307535006447001</v>
      </c>
      <c r="N22" s="216">
        <f>('in '!Q23/'in '!P23-1)*100</f>
        <v>-0.13754415523149488</v>
      </c>
      <c r="O22" s="216">
        <f>('in '!R23/'in '!Q23-1)*100</f>
        <v>0.10521552353106589</v>
      </c>
      <c r="P22" s="216">
        <f>('in '!S23/'in '!R23-1)*100</f>
        <v>1.8624538060320939</v>
      </c>
      <c r="Q22" s="216">
        <f>('in '!T23/'in '!S23-1)*100</f>
        <v>-0.54537881681017142</v>
      </c>
      <c r="R22" s="216">
        <f>('in '!U23/'in '!T23-1)*100</f>
        <v>1.3561145342914749</v>
      </c>
      <c r="S22" s="216">
        <f>('in '!V23/'in '!U23-1)*100</f>
        <v>-0.78180475256136583</v>
      </c>
      <c r="T22" s="216">
        <f>('in '!W23/'in '!V23-1)*100</f>
        <v>-1.8463677786595412E-2</v>
      </c>
      <c r="U22" s="216">
        <f>('in '!X23/'in '!W23-1)*100</f>
        <v>0.14531406404172387</v>
      </c>
      <c r="V22" s="216">
        <f>('in '!Y23/'in '!X23-1)*100</f>
        <v>-4.0276820226370358E-2</v>
      </c>
      <c r="W22" s="216">
        <f>('in '!Z23/'in '!Y23-1)*100</f>
        <v>2.75586161331276E-2</v>
      </c>
      <c r="X22" s="216">
        <f>('in '!AA23/'in '!Z23-1)*100</f>
        <v>0.84997122794190361</v>
      </c>
      <c r="Y22" s="216">
        <f>('in '!AB23/'in '!AA23-1)*100</f>
        <v>-0.15215173144440541</v>
      </c>
      <c r="Z22" s="216">
        <f>('in '!AC23/'in '!AB23-1)*100</f>
        <v>8.5685682994007806E-2</v>
      </c>
      <c r="AA22" s="216">
        <f>('in '!AD23/'in '!AC23-1)*100</f>
        <v>1.6820722031087421</v>
      </c>
      <c r="AB22" s="216">
        <f>('in '!AE23/'in '!AD23-1)*100</f>
        <v>-0.95159260737104345</v>
      </c>
      <c r="AC22" s="216">
        <f>('in '!AF23/'in '!AE23-1)*100</f>
        <v>0.34139669937685024</v>
      </c>
      <c r="AD22" s="216">
        <f>('in '!AG23/'in '!AF23-1)*100</f>
        <v>-0.392300498881204</v>
      </c>
      <c r="AE22" s="216">
        <f>('in '!AH23/'in '!AG23-1)*100</f>
        <v>0.63363428129437072</v>
      </c>
      <c r="AF22" s="216">
        <f>('in '!AI23/'in '!AH23-1)*100</f>
        <v>1.5137137358673947</v>
      </c>
      <c r="AG22" s="216">
        <f>('in '!AJ23/'in '!AI23-1)*100</f>
        <v>0.58455369600172169</v>
      </c>
      <c r="AH22" s="216">
        <f>('in '!AK23/'in '!AJ23-1)*100</f>
        <v>0.19267421034576682</v>
      </c>
      <c r="AI22" s="216">
        <f>('in '!AL23/'in '!AK23-1)*100</f>
        <v>-0.15036411855432474</v>
      </c>
      <c r="AJ22" s="216">
        <f>('in '!AM23/'in '!AL23-1)*100</f>
        <v>0.50608146485251471</v>
      </c>
      <c r="AK22" s="240"/>
      <c r="AL22" s="219" t="s">
        <v>240</v>
      </c>
      <c r="AM22" s="309" t="s">
        <v>287</v>
      </c>
      <c r="AN22" s="31"/>
      <c r="AO22" s="31"/>
      <c r="AP22" s="166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3"/>
      <c r="BO22" s="173"/>
      <c r="BP22" s="173"/>
      <c r="BQ22" s="173"/>
      <c r="BR22" s="173"/>
      <c r="BS22" s="173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3"/>
      <c r="CG22" s="173"/>
      <c r="CH22" s="173"/>
      <c r="CI22" s="173"/>
      <c r="CJ22" s="173"/>
      <c r="CK22" s="173"/>
      <c r="CL22" s="173"/>
      <c r="CM22" s="173"/>
      <c r="CN22" s="173"/>
      <c r="CO22" s="173"/>
      <c r="CP22" s="173"/>
      <c r="CQ22" s="173"/>
      <c r="CR22" s="173"/>
      <c r="CS22" s="173"/>
      <c r="CT22" s="173"/>
      <c r="CU22" s="173"/>
      <c r="CV22" s="173"/>
      <c r="CW22" s="173"/>
      <c r="CX22" s="173"/>
      <c r="CY22" s="173"/>
      <c r="CZ22" s="173"/>
      <c r="DA22" s="173"/>
      <c r="DB22" s="173"/>
      <c r="DC22" s="173"/>
      <c r="DD22" s="173"/>
      <c r="DE22" s="173"/>
      <c r="DF22" s="173"/>
      <c r="DG22" s="173"/>
      <c r="DH22" s="173"/>
      <c r="DI22" s="173">
        <v>132.75491578254156</v>
      </c>
      <c r="DJ22" s="173">
        <v>132.51096680910649</v>
      </c>
      <c r="DK22" s="173"/>
      <c r="DL22" s="174" t="s">
        <v>33</v>
      </c>
      <c r="DM22" s="176" t="s">
        <v>116</v>
      </c>
      <c r="DN22" s="171">
        <f t="shared" si="0"/>
        <v>-0.18375890037448661</v>
      </c>
      <c r="DO22" s="172" t="e">
        <f t="shared" si="1"/>
        <v>#DIV/0!</v>
      </c>
      <c r="DP22" s="172" t="e">
        <f t="shared" si="2"/>
        <v>#DIV/0!</v>
      </c>
    </row>
    <row r="23" spans="1:120" s="3" customFormat="1" ht="15.75" customHeight="1" x14ac:dyDescent="0.25">
      <c r="A23" s="254" t="s">
        <v>140</v>
      </c>
      <c r="B23" s="216">
        <f>('in '!E24/'in '!D24-1)*100</f>
        <v>-0.4360043262244151</v>
      </c>
      <c r="C23" s="216">
        <f>('in '!F24/'in '!E24-1)*100</f>
        <v>-1.0239007139158374</v>
      </c>
      <c r="D23" s="216">
        <f>('in '!G24/'in '!F24-1)*100</f>
        <v>-0.39824958560966683</v>
      </c>
      <c r="E23" s="216">
        <f>('in '!H24/'in '!G24-1)*100</f>
        <v>2.1347884208811063</v>
      </c>
      <c r="F23" s="216">
        <f>('in '!I24/'in '!H24-1)*100</f>
        <v>1.9270025677304847</v>
      </c>
      <c r="G23" s="216">
        <f>('in '!J24/'in '!I24-1)*100</f>
        <v>0.79618028252883555</v>
      </c>
      <c r="H23" s="216">
        <f>('in '!K24/'in '!J24-1)*100</f>
        <v>2.3281608748415783</v>
      </c>
      <c r="I23" s="216">
        <f>('in '!L24/'in '!K24-1)*100</f>
        <v>-1.3944927147939601</v>
      </c>
      <c r="J23" s="216">
        <f>('in '!M24/'in '!L24-1)*100</f>
        <v>-1.4666576362976302</v>
      </c>
      <c r="K23" s="216">
        <f>('in '!N24/'in '!M24-1)*100</f>
        <v>-0.53042770808097162</v>
      </c>
      <c r="L23" s="216">
        <f>('in '!O24/'in '!N24-1)*100</f>
        <v>-1.4762628227958707</v>
      </c>
      <c r="M23" s="216">
        <f>('in '!P24/'in '!O24-1)*100</f>
        <v>0.57568892850721198</v>
      </c>
      <c r="N23" s="216">
        <f>('in '!Q24/'in '!P24-1)*100</f>
        <v>0.12706636512456182</v>
      </c>
      <c r="O23" s="216">
        <f>('in '!R24/'in '!Q24-1)*100</f>
        <v>0.31047388724534386</v>
      </c>
      <c r="P23" s="216">
        <f>('in '!S24/'in '!R24-1)*100</f>
        <v>0.14613758358614781</v>
      </c>
      <c r="Q23" s="216">
        <f>('in '!T24/'in '!S24-1)*100</f>
        <v>0.58208502132752749</v>
      </c>
      <c r="R23" s="216">
        <f>('in '!U24/'in '!T24-1)*100</f>
        <v>3.1736918141587411</v>
      </c>
      <c r="S23" s="216">
        <f>('in '!V24/'in '!U24-1)*100</f>
        <v>1.472702057934816</v>
      </c>
      <c r="T23" s="216">
        <f>('in '!W24/'in '!V24-1)*100</f>
        <v>1.4133948366380267</v>
      </c>
      <c r="U23" s="216">
        <f>('in '!X24/'in '!W24-1)*100</f>
        <v>0.60389939622513822</v>
      </c>
      <c r="V23" s="216">
        <f>('in '!Y24/'in '!X24-1)*100</f>
        <v>-2.4180625239044407</v>
      </c>
      <c r="W23" s="216">
        <f>('in '!Z24/'in '!Y24-1)*100</f>
        <v>6.7115931586880784E-2</v>
      </c>
      <c r="X23" s="216">
        <f>('in '!AA24/'in '!Z24-1)*100</f>
        <v>0.8832426153426054</v>
      </c>
      <c r="Y23" s="216">
        <f>('in '!AB24/'in '!AA24-1)*100</f>
        <v>4.5264585570770066E-2</v>
      </c>
      <c r="Z23" s="216">
        <f>('in '!AC24/'in '!AB24-1)*100</f>
        <v>0.20162596914710118</v>
      </c>
      <c r="AA23" s="216">
        <f>('in '!AD24/'in '!AC24-1)*100</f>
        <v>-0.33859729704492914</v>
      </c>
      <c r="AB23" s="216">
        <f>('in '!AE24/'in '!AD24-1)*100</f>
        <v>-0.99377044730588615</v>
      </c>
      <c r="AC23" s="216">
        <f>('in '!AF24/'in '!AE24-1)*100</f>
        <v>1.1637520980702698</v>
      </c>
      <c r="AD23" s="216">
        <f>('in '!AG24/'in '!AF24-1)*100</f>
        <v>1.6589301867506512</v>
      </c>
      <c r="AE23" s="216">
        <f>('in '!AH24/'in '!AG24-1)*100</f>
        <v>0.77997174303578998</v>
      </c>
      <c r="AF23" s="216">
        <f>('in '!AI24/'in '!AH24-1)*100</f>
        <v>-0.21423545160254021</v>
      </c>
      <c r="AG23" s="216">
        <f>('in '!AJ24/'in '!AI24-1)*100</f>
        <v>0.44857471629053958</v>
      </c>
      <c r="AH23" s="216">
        <f>('in '!AK24/'in '!AJ24-1)*100</f>
        <v>0.45280557771618657</v>
      </c>
      <c r="AI23" s="216">
        <f>('in '!AL24/'in '!AK24-1)*100</f>
        <v>-0.45073136331265085</v>
      </c>
      <c r="AJ23" s="216">
        <f>('in '!AM24/'in '!AL24-1)*100</f>
        <v>-1.0832698677458064</v>
      </c>
      <c r="AK23" s="240"/>
      <c r="AL23" s="220" t="s">
        <v>241</v>
      </c>
      <c r="AM23" s="309" t="s">
        <v>288</v>
      </c>
      <c r="AN23" s="31"/>
      <c r="AO23" s="31"/>
      <c r="AP23" s="166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73"/>
      <c r="BO23" s="173"/>
      <c r="BP23" s="173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173"/>
      <c r="CG23" s="173"/>
      <c r="CH23" s="173"/>
      <c r="CI23" s="173"/>
      <c r="CJ23" s="173"/>
      <c r="CK23" s="173"/>
      <c r="CL23" s="173"/>
      <c r="CM23" s="173"/>
      <c r="CN23" s="173"/>
      <c r="CO23" s="173"/>
      <c r="CP23" s="173"/>
      <c r="CQ23" s="173"/>
      <c r="CR23" s="173"/>
      <c r="CS23" s="173"/>
      <c r="CT23" s="173"/>
      <c r="CU23" s="173"/>
      <c r="CV23" s="173"/>
      <c r="CW23" s="173"/>
      <c r="CX23" s="173"/>
      <c r="CY23" s="173"/>
      <c r="CZ23" s="173"/>
      <c r="DA23" s="173"/>
      <c r="DB23" s="173"/>
      <c r="DC23" s="173"/>
      <c r="DD23" s="173"/>
      <c r="DE23" s="173"/>
      <c r="DF23" s="173"/>
      <c r="DG23" s="173"/>
      <c r="DH23" s="173"/>
      <c r="DI23" s="173">
        <v>197.12097046711591</v>
      </c>
      <c r="DJ23" s="173">
        <v>203.9148033463845</v>
      </c>
      <c r="DK23" s="173"/>
      <c r="DL23" s="174" t="s">
        <v>34</v>
      </c>
      <c r="DM23" s="176" t="s">
        <v>117</v>
      </c>
      <c r="DN23" s="171">
        <f t="shared" si="0"/>
        <v>3.4465297442323406</v>
      </c>
      <c r="DO23" s="172" t="e">
        <f t="shared" si="1"/>
        <v>#DIV/0!</v>
      </c>
      <c r="DP23" s="172" t="e">
        <f t="shared" si="2"/>
        <v>#DIV/0!</v>
      </c>
    </row>
    <row r="24" spans="1:120" s="3" customFormat="1" ht="15.75" customHeight="1" x14ac:dyDescent="0.25">
      <c r="A24" s="254" t="s">
        <v>141</v>
      </c>
      <c r="B24" s="216">
        <f>('in '!E25/'in '!D25-1)*100</f>
        <v>-0.33132938409184964</v>
      </c>
      <c r="C24" s="216">
        <f>('in '!F25/'in '!E25-1)*100</f>
        <v>1.1975539115468781</v>
      </c>
      <c r="D24" s="216">
        <f>('in '!G25/'in '!F25-1)*100</f>
        <v>0.68800189433830816</v>
      </c>
      <c r="E24" s="216">
        <f>('in '!H25/'in '!G25-1)*100</f>
        <v>0.78849299811227791</v>
      </c>
      <c r="F24" s="216">
        <f>('in '!I25/'in '!H25-1)*100</f>
        <v>1.7289456051042373</v>
      </c>
      <c r="G24" s="216">
        <f>('in '!J25/'in '!I25-1)*100</f>
        <v>0.38759871434623783</v>
      </c>
      <c r="H24" s="216">
        <f>('in '!K25/'in '!J25-1)*100</f>
        <v>0.88062772372035081</v>
      </c>
      <c r="I24" s="216">
        <f>('in '!L25/'in '!K25-1)*100</f>
        <v>0.86360961149269944</v>
      </c>
      <c r="J24" s="216">
        <f>('in '!M25/'in '!L25-1)*100</f>
        <v>0.1871626423076922</v>
      </c>
      <c r="K24" s="216">
        <f>('in '!N25/'in '!M25-1)*100</f>
        <v>-0.45095807298396462</v>
      </c>
      <c r="L24" s="216">
        <f>('in '!O25/'in '!N25-1)*100</f>
        <v>0.93494389827215585</v>
      </c>
      <c r="M24" s="216">
        <f>('in '!P25/'in '!O25-1)*100</f>
        <v>8.3653281608486729E-2</v>
      </c>
      <c r="N24" s="216">
        <f>('in '!Q25/'in '!P25-1)*100</f>
        <v>-0.3594055007686614</v>
      </c>
      <c r="O24" s="216">
        <f>('in '!R25/'in '!Q25-1)*100</f>
        <v>0.62971158495761514</v>
      </c>
      <c r="P24" s="216">
        <f>('in '!S25/'in '!R25-1)*100</f>
        <v>0.76187589378946541</v>
      </c>
      <c r="Q24" s="216">
        <f>('in '!T25/'in '!S25-1)*100</f>
        <v>2.0183919307870113E-2</v>
      </c>
      <c r="R24" s="216">
        <f>('in '!U25/'in '!T25-1)*100</f>
        <v>-1.5492865570365666E-2</v>
      </c>
      <c r="S24" s="216">
        <f>('in '!V25/'in '!U25-1)*100</f>
        <v>-0.2648505374023058</v>
      </c>
      <c r="T24" s="216">
        <f>('in '!W25/'in '!V25-1)*100</f>
        <v>-0.12869785075972917</v>
      </c>
      <c r="U24" s="216">
        <f>('in '!X25/'in '!W25-1)*100</f>
        <v>0.41101207293050557</v>
      </c>
      <c r="V24" s="216">
        <f>('in '!Y25/'in '!X25-1)*100</f>
        <v>0.2363942619571846</v>
      </c>
      <c r="W24" s="216">
        <f>('in '!Z25/'in '!Y25-1)*100</f>
        <v>0.29889797191680056</v>
      </c>
      <c r="X24" s="216">
        <f>('in '!AA25/'in '!Z25-1)*100</f>
        <v>0.84052171675663701</v>
      </c>
      <c r="Y24" s="216">
        <f>('in '!AB25/'in '!AA25-1)*100</f>
        <v>-0.32772051088979515</v>
      </c>
      <c r="Z24" s="216">
        <f>('in '!AC25/'in '!AB25-1)*100</f>
        <v>0.71333012762597736</v>
      </c>
      <c r="AA24" s="216">
        <f>('in '!AD25/'in '!AC25-1)*100</f>
        <v>0.6831966932068001</v>
      </c>
      <c r="AB24" s="216">
        <f>('in '!AE25/'in '!AD25-1)*100</f>
        <v>-0.17143735642125568</v>
      </c>
      <c r="AC24" s="216">
        <f>('in '!AF25/'in '!AE25-1)*100</f>
        <v>5.0856895428941229E-2</v>
      </c>
      <c r="AD24" s="216">
        <f>('in '!AG25/'in '!AF25-1)*100</f>
        <v>-0.42940184034335749</v>
      </c>
      <c r="AE24" s="216">
        <f>('in '!AH25/'in '!AG25-1)*100</f>
        <v>0.23447202056368077</v>
      </c>
      <c r="AF24" s="216">
        <f>('in '!AI25/'in '!AH25-1)*100</f>
        <v>0.61790208199550278</v>
      </c>
      <c r="AG24" s="216">
        <f>('in '!AJ25/'in '!AI25-1)*100</f>
        <v>0.35931310114540871</v>
      </c>
      <c r="AH24" s="216">
        <f>('in '!AK25/'in '!AJ25-1)*100</f>
        <v>0.47193418328701497</v>
      </c>
      <c r="AI24" s="216">
        <f>('in '!AL25/'in '!AK25-1)*100</f>
        <v>-6.607406836680596E-2</v>
      </c>
      <c r="AJ24" s="216">
        <f>('in '!AM25/'in '!AL25-1)*100</f>
        <v>0.13812569952273979</v>
      </c>
      <c r="AK24" s="240"/>
      <c r="AL24" s="220" t="s">
        <v>322</v>
      </c>
      <c r="AM24" s="309" t="s">
        <v>289</v>
      </c>
      <c r="AN24" s="31"/>
      <c r="AO24" s="31"/>
      <c r="AP24" s="166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3"/>
      <c r="CM24" s="173"/>
      <c r="CN24" s="173"/>
      <c r="CO24" s="173"/>
      <c r="CP24" s="173"/>
      <c r="CQ24" s="173"/>
      <c r="CR24" s="173"/>
      <c r="CS24" s="173"/>
      <c r="CT24" s="173"/>
      <c r="CU24" s="173"/>
      <c r="CV24" s="173"/>
      <c r="CW24" s="173"/>
      <c r="CX24" s="173"/>
      <c r="CY24" s="173"/>
      <c r="CZ24" s="173"/>
      <c r="DA24" s="173"/>
      <c r="DB24" s="173"/>
      <c r="DC24" s="173"/>
      <c r="DD24" s="173"/>
      <c r="DE24" s="173"/>
      <c r="DF24" s="173"/>
      <c r="DG24" s="173"/>
      <c r="DH24" s="173"/>
      <c r="DI24" s="173">
        <v>190.2820582381438</v>
      </c>
      <c r="DJ24" s="173">
        <v>191.83998064047805</v>
      </c>
      <c r="DK24" s="173"/>
      <c r="DL24" s="174" t="s">
        <v>161</v>
      </c>
      <c r="DM24" s="179" t="s">
        <v>162</v>
      </c>
      <c r="DN24" s="171">
        <f t="shared" si="0"/>
        <v>0.81874372011703223</v>
      </c>
      <c r="DO24" s="172" t="e">
        <f t="shared" si="1"/>
        <v>#DIV/0!</v>
      </c>
      <c r="DP24" s="172" t="e">
        <f t="shared" si="2"/>
        <v>#DIV/0!</v>
      </c>
    </row>
    <row r="25" spans="1:120" s="3" customFormat="1" ht="15.75" customHeight="1" x14ac:dyDescent="0.25">
      <c r="A25" s="254" t="s">
        <v>75</v>
      </c>
      <c r="B25" s="216">
        <f>('in '!E26/'in '!D26-1)*100</f>
        <v>0.68086940138565311</v>
      </c>
      <c r="C25" s="216">
        <f>('in '!F26/'in '!E26-1)*100</f>
        <v>0.3418935525934419</v>
      </c>
      <c r="D25" s="216">
        <f>('in '!G26/'in '!F26-1)*100</f>
        <v>0.28031615244910046</v>
      </c>
      <c r="E25" s="216">
        <f>('in '!H26/'in '!G26-1)*100</f>
        <v>0.30666645212140686</v>
      </c>
      <c r="F25" s="216">
        <f>('in '!I26/'in '!H26-1)*100</f>
        <v>0.13972785720293146</v>
      </c>
      <c r="G25" s="216">
        <f>('in '!J26/'in '!I26-1)*100</f>
        <v>-0.61072957559547003</v>
      </c>
      <c r="H25" s="216">
        <f>('in '!K26/'in '!J26-1)*100</f>
        <v>1.1123281163833987</v>
      </c>
      <c r="I25" s="216">
        <f>('in '!L26/'in '!K26-1)*100</f>
        <v>-1.1554947489084588</v>
      </c>
      <c r="J25" s="216">
        <f>('in '!M26/'in '!L26-1)*100</f>
        <v>0.40675739130819899</v>
      </c>
      <c r="K25" s="216">
        <f>('in '!N26/'in '!M26-1)*100</f>
        <v>0.39647136226210744</v>
      </c>
      <c r="L25" s="216">
        <f>('in '!O26/'in '!N26-1)*100</f>
        <v>0.94842929721967728</v>
      </c>
      <c r="M25" s="216">
        <f>('in '!P26/'in '!O26-1)*100</f>
        <v>-6.5709376359546212E-2</v>
      </c>
      <c r="N25" s="216">
        <f>('in '!Q26/'in '!P26-1)*100</f>
        <v>0.64684873296696477</v>
      </c>
      <c r="O25" s="216">
        <f>('in '!R26/'in '!Q26-1)*100</f>
        <v>0.62679284910287514</v>
      </c>
      <c r="P25" s="216">
        <f>('in '!S26/'in '!R26-1)*100</f>
        <v>0.78199026037966135</v>
      </c>
      <c r="Q25" s="216">
        <f>('in '!T26/'in '!S26-1)*100</f>
        <v>0.14642308293826289</v>
      </c>
      <c r="R25" s="216">
        <f>('in '!U26/'in '!T26-1)*100</f>
        <v>-6.9454574470473318E-2</v>
      </c>
      <c r="S25" s="216">
        <f>('in '!V26/'in '!U26-1)*100</f>
        <v>0.49834977930400814</v>
      </c>
      <c r="T25" s="216">
        <f>('in '!W26/'in '!V26-1)*100</f>
        <v>-0.35002831369643772</v>
      </c>
      <c r="U25" s="216">
        <f>('in '!X26/'in '!W26-1)*100</f>
        <v>-2.4604232074865173E-2</v>
      </c>
      <c r="V25" s="216">
        <f>('in '!Y26/'in '!X26-1)*100</f>
        <v>4.0485290029335097E-2</v>
      </c>
      <c r="W25" s="216">
        <f>('in '!Z26/'in '!Y26-1)*100</f>
        <v>0.12664605998047307</v>
      </c>
      <c r="X25" s="216">
        <f>('in '!AA26/'in '!Z26-1)*100</f>
        <v>3.4409200999108158E-2</v>
      </c>
      <c r="Y25" s="216">
        <f>('in '!AB26/'in '!AA26-1)*100</f>
        <v>0.71149260568106332</v>
      </c>
      <c r="Z25" s="216">
        <f>('in '!AC26/'in '!AB26-1)*100</f>
        <v>0.14792631621354246</v>
      </c>
      <c r="AA25" s="216">
        <f>('in '!AD26/'in '!AC26-1)*100</f>
        <v>0.36630431976192313</v>
      </c>
      <c r="AB25" s="216">
        <f>('in '!AE26/'in '!AD26-1)*100</f>
        <v>-0.61924576553580302</v>
      </c>
      <c r="AC25" s="216">
        <f>('in '!AF26/'in '!AE26-1)*100</f>
        <v>5.1417392437747012E-3</v>
      </c>
      <c r="AD25" s="216">
        <f>('in '!AG26/'in '!AF26-1)*100</f>
        <v>0.30567666180376651</v>
      </c>
      <c r="AE25" s="216">
        <f>('in '!AH26/'in '!AG26-1)*100</f>
        <v>-0.16180941664127868</v>
      </c>
      <c r="AF25" s="216">
        <f>('in '!AI26/'in '!AH26-1)*100</f>
        <v>-0.22984285179442621</v>
      </c>
      <c r="AG25" s="216">
        <f>('in '!AJ26/'in '!AI26-1)*100</f>
        <v>0.20402337476419508</v>
      </c>
      <c r="AH25" s="216">
        <f>('in '!AK26/'in '!AJ26-1)*100</f>
        <v>-5.1477955854539736E-2</v>
      </c>
      <c r="AI25" s="216">
        <f>('in '!AL26/'in '!AK26-1)*100</f>
        <v>0.23007802605723437</v>
      </c>
      <c r="AJ25" s="216">
        <f>('in '!AM26/'in '!AL26-1)*100</f>
        <v>0.57026790612442202</v>
      </c>
      <c r="AK25" s="240"/>
      <c r="AL25" s="220" t="s">
        <v>242</v>
      </c>
      <c r="AM25" s="310" t="s">
        <v>290</v>
      </c>
      <c r="AN25" s="31"/>
      <c r="AO25" s="31"/>
      <c r="AP25" s="166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173"/>
      <c r="CS25" s="173"/>
      <c r="CT25" s="173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>
        <v>141.34090347393285</v>
      </c>
      <c r="DJ25" s="173">
        <v>143.39539112226669</v>
      </c>
      <c r="DK25" s="173"/>
      <c r="DL25" s="174" t="s">
        <v>35</v>
      </c>
      <c r="DM25" s="179" t="s">
        <v>163</v>
      </c>
      <c r="DN25" s="171">
        <f t="shared" si="0"/>
        <v>1.4535690644659871</v>
      </c>
      <c r="DO25" s="172" t="e">
        <f t="shared" si="1"/>
        <v>#DIV/0!</v>
      </c>
      <c r="DP25" s="172" t="e">
        <f t="shared" si="2"/>
        <v>#DIV/0!</v>
      </c>
    </row>
    <row r="26" spans="1:120" s="3" customFormat="1" ht="15.75" customHeight="1" x14ac:dyDescent="0.25">
      <c r="A26" s="254" t="s">
        <v>76</v>
      </c>
      <c r="B26" s="216">
        <f>('in '!E27/'in '!D27-1)*100</f>
        <v>-0.33802685837150959</v>
      </c>
      <c r="C26" s="216">
        <f>('in '!F27/'in '!E27-1)*100</f>
        <v>0.63527644664007621</v>
      </c>
      <c r="D26" s="216">
        <f>('in '!G27/'in '!F27-1)*100</f>
        <v>1.8416324320698951</v>
      </c>
      <c r="E26" s="216">
        <f>('in '!H27/'in '!G27-1)*100</f>
        <v>0.77547042021000046</v>
      </c>
      <c r="F26" s="216">
        <f>('in '!I27/'in '!H27-1)*100</f>
        <v>-2.1205081291220118E-2</v>
      </c>
      <c r="G26" s="216">
        <f>('in '!J27/'in '!I27-1)*100</f>
        <v>-0.21692327698213942</v>
      </c>
      <c r="H26" s="216">
        <f>('in '!K27/'in '!J27-1)*100</f>
        <v>2.0648766444950173</v>
      </c>
      <c r="I26" s="216">
        <f>('in '!L27/'in '!K27-1)*100</f>
        <v>1.6945079695410925</v>
      </c>
      <c r="J26" s="216">
        <f>('in '!M27/'in '!L27-1)*100</f>
        <v>-2.2220832734578866</v>
      </c>
      <c r="K26" s="216">
        <f>('in '!N27/'in '!M27-1)*100</f>
        <v>-4.1471046748451474</v>
      </c>
      <c r="L26" s="216">
        <f>('in '!O27/'in '!N27-1)*100</f>
        <v>-1.992824531334203</v>
      </c>
      <c r="M26" s="216">
        <f>('in '!P27/'in '!O27-1)*100</f>
        <v>3.724734755252701E-2</v>
      </c>
      <c r="N26" s="216">
        <f>('in '!Q27/'in '!P27-1)*100</f>
        <v>-0.91456204321211931</v>
      </c>
      <c r="O26" s="216">
        <f>('in '!R27/'in '!Q27-1)*100</f>
        <v>5.6515554840186333E-2</v>
      </c>
      <c r="P26" s="216">
        <f>('in '!S27/'in '!R27-1)*100</f>
        <v>0.45584310609507739</v>
      </c>
      <c r="Q26" s="216">
        <f>('in '!T27/'in '!S27-1)*100</f>
        <v>0.99812446969231861</v>
      </c>
      <c r="R26" s="216">
        <f>('in '!U27/'in '!T27-1)*100</f>
        <v>2.0091883414488976</v>
      </c>
      <c r="S26" s="216">
        <f>('in '!V27/'in '!U27-1)*100</f>
        <v>1.9800376404510933</v>
      </c>
      <c r="T26" s="216">
        <f>('in '!W27/'in '!V27-1)*100</f>
        <v>5.3397610897692127</v>
      </c>
      <c r="U26" s="216">
        <f>('in '!X27/'in '!W27-1)*100</f>
        <v>-7.2336018996033147E-2</v>
      </c>
      <c r="V26" s="216">
        <f>('in '!Y27/'in '!X27-1)*100</f>
        <v>-2.1482520169139763</v>
      </c>
      <c r="W26" s="216">
        <f>('in '!Z27/'in '!Y27-1)*100</f>
        <v>-3.7980437686591095E-2</v>
      </c>
      <c r="X26" s="216">
        <f>('in '!AA27/'in '!Z27-1)*100</f>
        <v>-0.69495980766949295</v>
      </c>
      <c r="Y26" s="216">
        <f>('in '!AB27/'in '!AA27-1)*100</f>
        <v>-7.4138401388978981E-2</v>
      </c>
      <c r="Z26" s="216">
        <f>('in '!AC27/'in '!AB27-1)*100</f>
        <v>-0.13335521186651489</v>
      </c>
      <c r="AA26" s="216">
        <f>('in '!AD27/'in '!AC27-1)*100</f>
        <v>7.6050448868736353E-2</v>
      </c>
      <c r="AB26" s="216">
        <f>('in '!AE27/'in '!AD27-1)*100</f>
        <v>-0.24074236458254683</v>
      </c>
      <c r="AC26" s="216">
        <f>('in '!AF27/'in '!AE27-1)*100</f>
        <v>0.4189887118789315</v>
      </c>
      <c r="AD26" s="216">
        <f>('in '!AG27/'in '!AF27-1)*100</f>
        <v>0.93459181720161322</v>
      </c>
      <c r="AE26" s="216">
        <f>('in '!AH27/'in '!AG27-1)*100</f>
        <v>1.2104225264031543</v>
      </c>
      <c r="AF26" s="216">
        <f>('in '!AI27/'in '!AH27-1)*100</f>
        <v>0.93516488712859225</v>
      </c>
      <c r="AG26" s="216">
        <f>('in '!AJ27/'in '!AI27-1)*100</f>
        <v>0.46496897629291212</v>
      </c>
      <c r="AH26" s="216">
        <f>('in '!AK27/'in '!AJ27-1)*100</f>
        <v>1.6927303183766895E-2</v>
      </c>
      <c r="AI26" s="216">
        <f>('in '!AL27/'in '!AK27-1)*100</f>
        <v>-6.9954970353347523E-2</v>
      </c>
      <c r="AJ26" s="216">
        <f>('in '!AM27/'in '!AL27-1)*100</f>
        <v>-1.1628497250098846</v>
      </c>
      <c r="AK26" s="240"/>
      <c r="AL26" s="220" t="s">
        <v>243</v>
      </c>
      <c r="AM26" s="310" t="s">
        <v>291</v>
      </c>
      <c r="AN26" s="31"/>
      <c r="AO26" s="31"/>
      <c r="AP26" s="166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3"/>
      <c r="BU26" s="173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>
        <v>230.69084069949258</v>
      </c>
      <c r="DJ26" s="173">
        <v>245.21688834541547</v>
      </c>
      <c r="DK26" s="173"/>
      <c r="DL26" s="174" t="s">
        <v>36</v>
      </c>
      <c r="DM26" s="179" t="s">
        <v>164</v>
      </c>
      <c r="DN26" s="171">
        <f t="shared" si="0"/>
        <v>6.2967595947361898</v>
      </c>
      <c r="DO26" s="172" t="e">
        <f t="shared" si="1"/>
        <v>#DIV/0!</v>
      </c>
      <c r="DP26" s="172" t="e">
        <f t="shared" si="2"/>
        <v>#DIV/0!</v>
      </c>
    </row>
    <row r="27" spans="1:120" s="3" customFormat="1" ht="15.75" customHeight="1" x14ac:dyDescent="0.25">
      <c r="A27" s="255" t="s">
        <v>77</v>
      </c>
      <c r="B27" s="216">
        <f>('in '!E28/'in '!D28-1)*100</f>
        <v>0.4620604770411596</v>
      </c>
      <c r="C27" s="216">
        <f>('in '!F28/'in '!E28-1)*100</f>
        <v>-0.45958716058774884</v>
      </c>
      <c r="D27" s="216">
        <f>('in '!G28/'in '!F28-1)*100</f>
        <v>-0.28540054269106108</v>
      </c>
      <c r="E27" s="216">
        <f>('in '!H28/'in '!G28-1)*100</f>
        <v>-2.8423686675982385E-2</v>
      </c>
      <c r="F27" s="216">
        <f>('in '!I28/'in '!H28-1)*100</f>
        <v>0.17073069065580704</v>
      </c>
      <c r="G27" s="216">
        <f>('in '!J28/'in '!I28-1)*100</f>
        <v>0.18240670801004111</v>
      </c>
      <c r="H27" s="216">
        <f>('in '!K28/'in '!J28-1)*100</f>
        <v>0.22620045795820332</v>
      </c>
      <c r="I27" s="216">
        <f>('in '!L28/'in '!K28-1)*100</f>
        <v>0.20328265832623149</v>
      </c>
      <c r="J27" s="216">
        <f>('in '!M28/'in '!L28-1)*100</f>
        <v>4.1697288614161998E-2</v>
      </c>
      <c r="K27" s="216">
        <f>('in '!N28/'in '!M28-1)*100</f>
        <v>-0.45055666472172407</v>
      </c>
      <c r="L27" s="216">
        <f>('in '!O28/'in '!N28-1)*100</f>
        <v>-0.31040873437730987</v>
      </c>
      <c r="M27" s="216">
        <f>('in '!P28/'in '!O28-1)*100</f>
        <v>0.88313596111366799</v>
      </c>
      <c r="N27" s="216">
        <f>('in '!Q28/'in '!P28-1)*100</f>
        <v>-7.8987282078823995E-2</v>
      </c>
      <c r="O27" s="216">
        <f>('in '!R28/'in '!Q28-1)*100</f>
        <v>-0.21109704466530932</v>
      </c>
      <c r="P27" s="216">
        <f>('in '!S28/'in '!R28-1)*100</f>
        <v>-0.55850462877682361</v>
      </c>
      <c r="Q27" s="216">
        <f>('in '!T28/'in '!S28-1)*100</f>
        <v>-0.63784002720786992</v>
      </c>
      <c r="R27" s="216">
        <f>('in '!U28/'in '!T28-1)*100</f>
        <v>-0.49050688945412313</v>
      </c>
      <c r="S27" s="216">
        <f>('in '!V28/'in '!U28-1)*100</f>
        <v>-0.27622748316787904</v>
      </c>
      <c r="T27" s="216">
        <f>('in '!W28/'in '!V28-1)*100</f>
        <v>0.11195162141028892</v>
      </c>
      <c r="U27" s="216">
        <f>('in '!X28/'in '!W28-1)*100</f>
        <v>0.1079281792878195</v>
      </c>
      <c r="V27" s="216">
        <f>('in '!Y28/'in '!X28-1)*100</f>
        <v>8.9490623404109293E-2</v>
      </c>
      <c r="W27" s="216">
        <f>('in '!Z28/'in '!Y28-1)*100</f>
        <v>-0.282808959058789</v>
      </c>
      <c r="X27" s="216">
        <f>('in '!AA28/'in '!Z28-1)*100</f>
        <v>-0.66521329986430899</v>
      </c>
      <c r="Y27" s="216">
        <f>('in '!AB28/'in '!AA28-1)*100</f>
        <v>-1.1099845525096352</v>
      </c>
      <c r="Z27" s="216">
        <f>('in '!AC28/'in '!AB28-1)*100</f>
        <v>-0.12483497400048726</v>
      </c>
      <c r="AA27" s="216">
        <f>('in '!AD28/'in '!AC28-1)*100</f>
        <v>-0.19600218369052458</v>
      </c>
      <c r="AB27" s="216">
        <f>('in '!AE28/'in '!AD28-1)*100</f>
        <v>9.1780876870428685E-2</v>
      </c>
      <c r="AC27" s="216">
        <f>('in '!AF28/'in '!AE28-1)*100</f>
        <v>-8.4658836603501708E-2</v>
      </c>
      <c r="AD27" s="216">
        <f>('in '!AG28/'in '!AF28-1)*100</f>
        <v>1.0641305166680937E-2</v>
      </c>
      <c r="AE27" s="216">
        <f>('in '!AH28/'in '!AG28-1)*100</f>
        <v>-0.16989924469972273</v>
      </c>
      <c r="AF27" s="216">
        <f>('in '!AI28/'in '!AH28-1)*100</f>
        <v>0.11949933460595474</v>
      </c>
      <c r="AG27" s="216">
        <f>('in '!AJ28/'in '!AI28-1)*100</f>
        <v>0.1805535451478546</v>
      </c>
      <c r="AH27" s="216">
        <f>('in '!AK28/'in '!AJ28-1)*100</f>
        <v>0.25619272184851383</v>
      </c>
      <c r="AI27" s="216">
        <f>('in '!AL28/'in '!AK28-1)*100</f>
        <v>-0.36227028223371205</v>
      </c>
      <c r="AJ27" s="216">
        <f>('in '!AM28/'in '!AL28-1)*100</f>
        <v>0.29358453548320451</v>
      </c>
      <c r="AK27" s="240"/>
      <c r="AL27" s="221" t="s">
        <v>323</v>
      </c>
      <c r="AM27" s="310" t="s">
        <v>292</v>
      </c>
      <c r="AN27" s="31"/>
      <c r="AO27" s="31"/>
      <c r="AP27" s="166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  <c r="DC27" s="173"/>
      <c r="DD27" s="173"/>
      <c r="DE27" s="173"/>
      <c r="DF27" s="173"/>
      <c r="DG27" s="173"/>
      <c r="DH27" s="173"/>
      <c r="DI27" s="173">
        <v>130.79652580740387</v>
      </c>
      <c r="DJ27" s="173">
        <v>134.09941667942792</v>
      </c>
      <c r="DK27" s="173"/>
      <c r="DL27" s="174" t="s">
        <v>37</v>
      </c>
      <c r="DM27" s="176" t="s">
        <v>142</v>
      </c>
      <c r="DN27" s="171">
        <f t="shared" si="0"/>
        <v>2.5252129990727123</v>
      </c>
      <c r="DO27" s="172" t="e">
        <f t="shared" si="1"/>
        <v>#DIV/0!</v>
      </c>
      <c r="DP27" s="172" t="e">
        <f t="shared" si="2"/>
        <v>#DIV/0!</v>
      </c>
    </row>
    <row r="28" spans="1:120" s="3" customFormat="1" ht="15.75" customHeight="1" x14ac:dyDescent="0.25">
      <c r="A28" s="256" t="s">
        <v>143</v>
      </c>
      <c r="B28" s="216">
        <f>('in '!E29/'in '!D29-1)*100</f>
        <v>0.97351940661563052</v>
      </c>
      <c r="C28" s="216">
        <f>('in '!F29/'in '!E29-1)*100</f>
        <v>1.1732879708174382</v>
      </c>
      <c r="D28" s="216">
        <f>('in '!G29/'in '!F29-1)*100</f>
        <v>0.94179237671780935</v>
      </c>
      <c r="E28" s="216">
        <f>('in '!H29/'in '!G29-1)*100</f>
        <v>0.34846318496954964</v>
      </c>
      <c r="F28" s="216">
        <f>('in '!I29/'in '!H29-1)*100</f>
        <v>1.9394408619010761</v>
      </c>
      <c r="G28" s="216">
        <f>('in '!J29/'in '!I29-1)*100</f>
        <v>0.81399479886794524</v>
      </c>
      <c r="H28" s="216">
        <f>('in '!K29/'in '!J29-1)*100</f>
        <v>1.0435279890275817</v>
      </c>
      <c r="I28" s="216">
        <f>('in '!L29/'in '!K29-1)*100</f>
        <v>0.12931710071264479</v>
      </c>
      <c r="J28" s="216">
        <f>('in '!M29/'in '!L29-1)*100</f>
        <v>-7.646893593898918E-2</v>
      </c>
      <c r="K28" s="216">
        <f>('in '!N29/'in '!M29-1)*100</f>
        <v>-1.4539582020902331</v>
      </c>
      <c r="L28" s="216">
        <f>('in '!O29/'in '!N29-1)*100</f>
        <v>-0.45047739714461077</v>
      </c>
      <c r="M28" s="216">
        <f>('in '!P29/'in '!O29-1)*100</f>
        <v>0.47399690638476599</v>
      </c>
      <c r="N28" s="216">
        <f>('in '!Q29/'in '!P29-1)*100</f>
        <v>-0.62032214689985432</v>
      </c>
      <c r="O28" s="216">
        <f>('in '!R29/'in '!Q29-1)*100</f>
        <v>0.47337767432684696</v>
      </c>
      <c r="P28" s="216">
        <f>('in '!S29/'in '!R29-1)*100</f>
        <v>-0.15622242310029399</v>
      </c>
      <c r="Q28" s="216">
        <f>('in '!T29/'in '!S29-1)*100</f>
        <v>-0.10698907608897024</v>
      </c>
      <c r="R28" s="216">
        <f>('in '!U29/'in '!T29-1)*100</f>
        <v>0.15680373897926092</v>
      </c>
      <c r="S28" s="216">
        <f>('in '!V29/'in '!U29-1)*100</f>
        <v>-0.73642315083799481</v>
      </c>
      <c r="T28" s="216">
        <f>('in '!W29/'in '!V29-1)*100</f>
        <v>-1.3021097660581571E-2</v>
      </c>
      <c r="U28" s="216">
        <f>('in '!X29/'in '!W29-1)*100</f>
        <v>6.8846869227590091E-2</v>
      </c>
      <c r="V28" s="216">
        <f>('in '!Y29/'in '!X29-1)*100</f>
        <v>-0.97534777155043884</v>
      </c>
      <c r="W28" s="216">
        <f>('in '!Z29/'in '!Y29-1)*100</f>
        <v>-0.60833936123759758</v>
      </c>
      <c r="X28" s="216">
        <f>('in '!AA29/'in '!Z29-1)*100</f>
        <v>-0.4454970983951978</v>
      </c>
      <c r="Y28" s="216">
        <f>('in '!AB29/'in '!AA29-1)*100</f>
        <v>-0.73343349740717656</v>
      </c>
      <c r="Z28" s="216">
        <f>('in '!AC29/'in '!AB29-1)*100</f>
        <v>-0.76891863968462371</v>
      </c>
      <c r="AA28" s="216">
        <f>('in '!AD29/'in '!AC29-1)*100</f>
        <v>0.34147253043783632</v>
      </c>
      <c r="AB28" s="216">
        <f>('in '!AE29/'in '!AD29-1)*100</f>
        <v>0.24174313594256258</v>
      </c>
      <c r="AC28" s="216">
        <f>('in '!AF29/'in '!AE29-1)*100</f>
        <v>-0.42931850487600842</v>
      </c>
      <c r="AD28" s="216">
        <f>('in '!AG29/'in '!AF29-1)*100</f>
        <v>-1.1990602890283975</v>
      </c>
      <c r="AE28" s="216">
        <f>('in '!AH29/'in '!AG29-1)*100</f>
        <v>-0.28285234174342255</v>
      </c>
      <c r="AF28" s="216">
        <f>('in '!AI29/'in '!AH29-1)*100</f>
        <v>0.59227204846954429</v>
      </c>
      <c r="AG28" s="216">
        <f>('in '!AJ29/'in '!AI29-1)*100</f>
        <v>9.8942427763026863E-2</v>
      </c>
      <c r="AH28" s="216">
        <f>('in '!AK29/'in '!AJ29-1)*100</f>
        <v>-0.1607992834302463</v>
      </c>
      <c r="AI28" s="216">
        <f>('in '!AL29/'in '!AK29-1)*100</f>
        <v>4.2972178029065944E-3</v>
      </c>
      <c r="AJ28" s="216">
        <f>('in '!AM29/'in '!AL29-1)*100</f>
        <v>0.85680676460277994</v>
      </c>
      <c r="AK28" s="240"/>
      <c r="AL28" s="222" t="s">
        <v>197</v>
      </c>
      <c r="AM28" s="310" t="s">
        <v>293</v>
      </c>
      <c r="AN28" s="31"/>
      <c r="AO28" s="31"/>
      <c r="AP28" s="166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3"/>
      <c r="BU28" s="173"/>
      <c r="BV28" s="173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>
        <v>163.12997874476906</v>
      </c>
      <c r="DJ28" s="173">
        <v>163.12527772955792</v>
      </c>
      <c r="DK28" s="173"/>
      <c r="DL28" s="174" t="s">
        <v>38</v>
      </c>
      <c r="DM28" s="176" t="s">
        <v>118</v>
      </c>
      <c r="DN28" s="171">
        <f t="shared" si="0"/>
        <v>-2.8817604509678851E-3</v>
      </c>
      <c r="DO28" s="172" t="e">
        <f t="shared" si="1"/>
        <v>#DIV/0!</v>
      </c>
      <c r="DP28" s="172" t="e">
        <f t="shared" si="2"/>
        <v>#DIV/0!</v>
      </c>
    </row>
    <row r="29" spans="1:120" s="3" customFormat="1" ht="15.75" customHeight="1" x14ac:dyDescent="0.25">
      <c r="A29" s="257" t="s">
        <v>78</v>
      </c>
      <c r="B29" s="216">
        <f>('in '!E30/'in '!D30-1)*100</f>
        <v>-3.0491699939289796</v>
      </c>
      <c r="C29" s="216">
        <f>('in '!F30/'in '!E30-1)*100</f>
        <v>0.55234489130044917</v>
      </c>
      <c r="D29" s="216">
        <f>('in '!G30/'in '!F30-1)*100</f>
        <v>-1.6218506029561985</v>
      </c>
      <c r="E29" s="216">
        <f>('in '!H30/'in '!G30-1)*100</f>
        <v>-6.0792826171862657E-2</v>
      </c>
      <c r="F29" s="216">
        <f>('in '!I30/'in '!H30-1)*100</f>
        <v>-0.18285603505269199</v>
      </c>
      <c r="G29" s="216">
        <f>('in '!J30/'in '!I30-1)*100</f>
        <v>1.4253248756036285</v>
      </c>
      <c r="H29" s="216">
        <f>('in '!K30/'in '!J30-1)*100</f>
        <v>-2.3250096909493423</v>
      </c>
      <c r="I29" s="216">
        <f>('in '!L30/'in '!K30-1)*100</f>
        <v>-0.76414877786149527</v>
      </c>
      <c r="J29" s="216">
        <f>('in '!M30/'in '!L30-1)*100</f>
        <v>0.22777761017731546</v>
      </c>
      <c r="K29" s="216">
        <f>('in '!N30/'in '!M30-1)*100</f>
        <v>-2.0683123063054309</v>
      </c>
      <c r="L29" s="216">
        <f>('in '!O30/'in '!N30-1)*100</f>
        <v>9.5145340387547961E-2</v>
      </c>
      <c r="M29" s="216">
        <f>('in '!P30/'in '!O30-1)*100</f>
        <v>11.955006541847023</v>
      </c>
      <c r="N29" s="216">
        <f>('in '!Q30/'in '!P30-1)*100</f>
        <v>1.7891003638218939</v>
      </c>
      <c r="O29" s="216">
        <f>('in '!R30/'in '!Q30-1)*100</f>
        <v>0.64084140455258343</v>
      </c>
      <c r="P29" s="216">
        <f>('in '!S30/'in '!R30-1)*100</f>
        <v>1.6366934961551394</v>
      </c>
      <c r="Q29" s="216">
        <f>('in '!T30/'in '!S30-1)*100</f>
        <v>1.938712269773113</v>
      </c>
      <c r="R29" s="216">
        <f>('in '!U30/'in '!T30-1)*100</f>
        <v>5.6309551923134471</v>
      </c>
      <c r="S29" s="216">
        <f>('in '!V30/'in '!U30-1)*100</f>
        <v>-0.60020857606621902</v>
      </c>
      <c r="T29" s="216">
        <f>('in '!W30/'in '!V30-1)*100</f>
        <v>0.33530018447194276</v>
      </c>
      <c r="U29" s="216">
        <f>('in '!X30/'in '!W30-1)*100</f>
        <v>-0.1600927163464716</v>
      </c>
      <c r="V29" s="216">
        <f>('in '!Y30/'in '!X30-1)*100</f>
        <v>0.87594968852859889</v>
      </c>
      <c r="W29" s="216">
        <f>('in '!Z30/'in '!Y30-1)*100</f>
        <v>0.49230878080173124</v>
      </c>
      <c r="X29" s="216">
        <f>('in '!AA30/'in '!Z30-1)*100</f>
        <v>-1.395182092179037</v>
      </c>
      <c r="Y29" s="216">
        <f>('in '!AB30/'in '!AA30-1)*100</f>
        <v>-3.0777589633968705</v>
      </c>
      <c r="Z29" s="216">
        <f>('in '!AC30/'in '!AB30-1)*100</f>
        <v>0.14584452431676276</v>
      </c>
      <c r="AA29" s="216">
        <f>('in '!AD30/'in '!AC30-1)*100</f>
        <v>0.68372500958910898</v>
      </c>
      <c r="AB29" s="216">
        <f>('in '!AE30/'in '!AD30-1)*100</f>
        <v>0.89149901563818634</v>
      </c>
      <c r="AC29" s="216">
        <f>('in '!AF30/'in '!AE30-1)*100</f>
        <v>2.6819248063048029E-2</v>
      </c>
      <c r="AD29" s="216">
        <f>('in '!AG30/'in '!AF30-1)*100</f>
        <v>1.9515842765222891</v>
      </c>
      <c r="AE29" s="216">
        <f>('in '!AH30/'in '!AG30-1)*100</f>
        <v>-0.73522295027080853</v>
      </c>
      <c r="AF29" s="216">
        <f>('in '!AI30/'in '!AH30-1)*100</f>
        <v>-4.9427263410162237E-2</v>
      </c>
      <c r="AG29" s="216">
        <f>('in '!AJ30/'in '!AI30-1)*100</f>
        <v>0.35781502322784764</v>
      </c>
      <c r="AH29" s="216">
        <f>('in '!AK30/'in '!AJ30-1)*100</f>
        <v>1.171422064770189</v>
      </c>
      <c r="AI29" s="216">
        <f>('in '!AL30/'in '!AK30-1)*100</f>
        <v>0.79420252996047491</v>
      </c>
      <c r="AJ29" s="216">
        <f>('in '!AM30/'in '!AL30-1)*100</f>
        <v>-0.22155401657076856</v>
      </c>
      <c r="AK29" s="240"/>
      <c r="AL29" s="220" t="s">
        <v>325</v>
      </c>
      <c r="AM29" s="309">
        <v>10</v>
      </c>
      <c r="AN29" s="31"/>
      <c r="AO29" s="31"/>
      <c r="AP29" s="166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173"/>
      <c r="BN29" s="173"/>
      <c r="BO29" s="173"/>
      <c r="BP29" s="173"/>
      <c r="BQ29" s="173"/>
      <c r="BR29" s="173"/>
      <c r="BS29" s="173"/>
      <c r="BT29" s="173"/>
      <c r="BU29" s="173"/>
      <c r="BV29" s="173"/>
      <c r="BW29" s="173"/>
      <c r="BX29" s="173"/>
      <c r="BY29" s="173"/>
      <c r="BZ29" s="173"/>
      <c r="CA29" s="173"/>
      <c r="CB29" s="173"/>
      <c r="CC29" s="173"/>
      <c r="CD29" s="173"/>
      <c r="CE29" s="173"/>
      <c r="CF29" s="173"/>
      <c r="CG29" s="173"/>
      <c r="CH29" s="173"/>
      <c r="CI29" s="173"/>
      <c r="CJ29" s="173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73"/>
      <c r="CX29" s="173"/>
      <c r="CY29" s="173"/>
      <c r="CZ29" s="173"/>
      <c r="DA29" s="173"/>
      <c r="DB29" s="173"/>
      <c r="DC29" s="173"/>
      <c r="DD29" s="173"/>
      <c r="DE29" s="173"/>
      <c r="DF29" s="173"/>
      <c r="DG29" s="173"/>
      <c r="DH29" s="173"/>
      <c r="DI29" s="173">
        <v>238.4351236794941</v>
      </c>
      <c r="DJ29" s="173">
        <v>243.70390588916786</v>
      </c>
      <c r="DK29" s="173"/>
      <c r="DL29" s="174" t="s">
        <v>39</v>
      </c>
      <c r="DM29" s="176" t="s">
        <v>39</v>
      </c>
      <c r="DN29" s="171">
        <f t="shared" si="0"/>
        <v>2.2097340896620965</v>
      </c>
      <c r="DO29" s="172" t="e">
        <f t="shared" si="1"/>
        <v>#DIV/0!</v>
      </c>
      <c r="DP29" s="172" t="e">
        <f t="shared" si="2"/>
        <v>#DIV/0!</v>
      </c>
    </row>
    <row r="30" spans="1:120" s="3" customFormat="1" ht="15.75" customHeight="1" x14ac:dyDescent="0.25">
      <c r="A30" s="256" t="s">
        <v>144</v>
      </c>
      <c r="B30" s="216">
        <f>('in '!E31/'in '!D31-1)*100</f>
        <v>1.5692394156058498</v>
      </c>
      <c r="C30" s="216">
        <f>('in '!F31/'in '!E31-1)*100</f>
        <v>0.90267898460003604</v>
      </c>
      <c r="D30" s="216">
        <f>('in '!G31/'in '!F31-1)*100</f>
        <v>-1.2459619015373846</v>
      </c>
      <c r="E30" s="216">
        <f>('in '!H31/'in '!G31-1)*100</f>
        <v>0.25192129100188865</v>
      </c>
      <c r="F30" s="216">
        <f>('in '!I31/'in '!H31-1)*100</f>
        <v>0</v>
      </c>
      <c r="G30" s="216">
        <f>('in '!J31/'in '!I31-1)*100</f>
        <v>-1.6936617383933594E-2</v>
      </c>
      <c r="H30" s="216">
        <f>('in '!K31/'in '!J31-1)*100</f>
        <v>-1.0936480418274663</v>
      </c>
      <c r="I30" s="216">
        <f>('in '!L31/'in '!K31-1)*100</f>
        <v>0.26826067695115974</v>
      </c>
      <c r="J30" s="216">
        <f>('in '!M31/'in '!L31-1)*100</f>
        <v>1.2786901911110427E-2</v>
      </c>
      <c r="K30" s="216">
        <f>('in '!N31/'in '!M31-1)*100</f>
        <v>0.59876243867109658</v>
      </c>
      <c r="L30" s="216">
        <f>('in '!O31/'in '!N31-1)*100</f>
        <v>1.1774315080511855</v>
      </c>
      <c r="M30" s="216">
        <f>('in '!P31/'in '!O31-1)*100</f>
        <v>-1.1299700268033175</v>
      </c>
      <c r="N30" s="216">
        <f>('in '!Q31/'in '!P31-1)*100</f>
        <v>-6.4327263572527826E-2</v>
      </c>
      <c r="O30" s="216">
        <f>('in '!R31/'in '!Q31-1)*100</f>
        <v>0.24928487634814367</v>
      </c>
      <c r="P30" s="216">
        <f>('in '!S31/'in '!R31-1)*100</f>
        <v>1.5032540375012449</v>
      </c>
      <c r="Q30" s="216">
        <f>('in '!T31/'in '!S31-1)*100</f>
        <v>0.45060533001453074</v>
      </c>
      <c r="R30" s="216">
        <f>('in '!U31/'in '!T31-1)*100</f>
        <v>0.50949608206964925</v>
      </c>
      <c r="S30" s="216">
        <f>('in '!V31/'in '!U31-1)*100</f>
        <v>0.4343749117442508</v>
      </c>
      <c r="T30" s="216">
        <f>('in '!W31/'in '!V31-1)*100</f>
        <v>-0.25409352383279904</v>
      </c>
      <c r="U30" s="216">
        <f>('in '!X31/'in '!W31-1)*100</f>
        <v>-0.14348810704264414</v>
      </c>
      <c r="V30" s="216">
        <f>('in '!Y31/'in '!X31-1)*100</f>
        <v>-1.5555595919706344</v>
      </c>
      <c r="W30" s="216">
        <f>('in '!Z31/'in '!Y31-1)*100</f>
        <v>0.11974358463635593</v>
      </c>
      <c r="X30" s="216">
        <f>('in '!AA31/'in '!Z31-1)*100</f>
        <v>0.29543590942404663</v>
      </c>
      <c r="Y30" s="216">
        <f>('in '!AB31/'in '!AA31-1)*100</f>
        <v>-0.25514073539830706</v>
      </c>
      <c r="Z30" s="216">
        <f>('in '!AC31/'in '!AB31-1)*100</f>
        <v>0.15180621461967636</v>
      </c>
      <c r="AA30" s="216">
        <f>('in '!AD31/'in '!AC31-1)*100</f>
        <v>0.31827613887758233</v>
      </c>
      <c r="AB30" s="216">
        <f>('in '!AE31/'in '!AD31-1)*100</f>
        <v>-0.2284507994163798</v>
      </c>
      <c r="AC30" s="216">
        <f>('in '!AF31/'in '!AE31-1)*100</f>
        <v>0.84756050190077925</v>
      </c>
      <c r="AD30" s="216">
        <f>('in '!AG31/'in '!AF31-1)*100</f>
        <v>-5.6170421308965324E-2</v>
      </c>
      <c r="AE30" s="216">
        <f>('in '!AH31/'in '!AG31-1)*100</f>
        <v>-0.3424403539517562</v>
      </c>
      <c r="AF30" s="216">
        <f>('in '!AI31/'in '!AH31-1)*100</f>
        <v>0.92755632127394794</v>
      </c>
      <c r="AG30" s="216">
        <f>('in '!AJ31/'in '!AI31-1)*100</f>
        <v>0.1732935971618943</v>
      </c>
      <c r="AH30" s="216">
        <f>('in '!AK31/'in '!AJ31-1)*100</f>
        <v>-0.16444275028245636</v>
      </c>
      <c r="AI30" s="216">
        <f>('in '!AL31/'in '!AK31-1)*100</f>
        <v>-0.22030990799262185</v>
      </c>
      <c r="AJ30" s="216">
        <f>('in '!AM31/'in '!AL31-1)*100</f>
        <v>-2.6257088843650855E-2</v>
      </c>
      <c r="AK30" s="240"/>
      <c r="AL30" s="221" t="s">
        <v>198</v>
      </c>
      <c r="AM30" s="310">
        <v>11</v>
      </c>
      <c r="AN30" s="31"/>
      <c r="AO30" s="31"/>
      <c r="AP30" s="166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3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173"/>
      <c r="CS30" s="173"/>
      <c r="CT30" s="173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>
        <v>106.55568512326046</v>
      </c>
      <c r="DJ30" s="173">
        <v>106.55568512326046</v>
      </c>
      <c r="DK30" s="173"/>
      <c r="DL30" s="174" t="s">
        <v>40</v>
      </c>
      <c r="DM30" s="176" t="s">
        <v>40</v>
      </c>
      <c r="DN30" s="171">
        <f t="shared" si="0"/>
        <v>0</v>
      </c>
      <c r="DO30" s="172" t="e">
        <f t="shared" si="1"/>
        <v>#DIV/0!</v>
      </c>
      <c r="DP30" s="172" t="e">
        <f t="shared" si="2"/>
        <v>#DIV/0!</v>
      </c>
    </row>
    <row r="31" spans="1:120" s="3" customFormat="1" ht="15.75" customHeight="1" x14ac:dyDescent="0.25">
      <c r="A31" s="254" t="s">
        <v>145</v>
      </c>
      <c r="B31" s="216">
        <f>('in '!E32/'in '!D32-1)*100</f>
        <v>0.86275923732128668</v>
      </c>
      <c r="C31" s="216">
        <f>('in '!F32/'in '!E32-1)*100</f>
        <v>1.7532669819136038</v>
      </c>
      <c r="D31" s="216">
        <f>('in '!G32/'in '!F32-1)*100</f>
        <v>1.1884016188880686</v>
      </c>
      <c r="E31" s="216">
        <f>('in '!H32/'in '!G32-1)*100</f>
        <v>0.82373828360189361</v>
      </c>
      <c r="F31" s="216">
        <f>('in '!I32/'in '!H32-1)*100</f>
        <v>0.83158188758682972</v>
      </c>
      <c r="G31" s="216">
        <f>('in '!J32/'in '!I32-1)*100</f>
        <v>7.588249446084383E-2</v>
      </c>
      <c r="H31" s="216">
        <f>('in '!K32/'in '!J32-1)*100</f>
        <v>1.7595637207860282</v>
      </c>
      <c r="I31" s="216">
        <f>('in '!L32/'in '!K32-1)*100</f>
        <v>0.17118904632011933</v>
      </c>
      <c r="J31" s="216">
        <f>('in '!M32/'in '!L32-1)*100</f>
        <v>0.7870208459297201</v>
      </c>
      <c r="K31" s="216">
        <f>('in '!N32/'in '!M32-1)*100</f>
        <v>-0.43487805911217592</v>
      </c>
      <c r="L31" s="216">
        <f>('in '!O32/'in '!N32-1)*100</f>
        <v>-4.7517463006041538E-2</v>
      </c>
      <c r="M31" s="216">
        <f>('in '!P32/'in '!O32-1)*100</f>
        <v>1.7212683898737424E-2</v>
      </c>
      <c r="N31" s="216">
        <f>('in '!Q32/'in '!P32-1)*100</f>
        <v>0.42232767373140412</v>
      </c>
      <c r="O31" s="216">
        <f>('in '!R32/'in '!Q32-1)*100</f>
        <v>0.61163767103169508</v>
      </c>
      <c r="P31" s="216">
        <f>('in '!S32/'in '!R32-1)*100</f>
        <v>3.5728396956783426</v>
      </c>
      <c r="Q31" s="216">
        <f>('in '!T32/'in '!S32-1)*100</f>
        <v>-3.0911795063659486E-2</v>
      </c>
      <c r="R31" s="216">
        <f>('in '!U32/'in '!T32-1)*100</f>
        <v>0.34271824507468018</v>
      </c>
      <c r="S31" s="216">
        <f>('in '!V32/'in '!U32-1)*100</f>
        <v>-0.32058192759141235</v>
      </c>
      <c r="T31" s="216">
        <f>('in '!W32/'in '!V32-1)*100</f>
        <v>0.92599515935392063</v>
      </c>
      <c r="U31" s="216">
        <f>('in '!X32/'in '!W32-1)*100</f>
        <v>-0.79517266791964136</v>
      </c>
      <c r="V31" s="216">
        <f>('in '!Y32/'in '!X32-1)*100</f>
        <v>-0.10351216206897496</v>
      </c>
      <c r="W31" s="216">
        <f>('in '!Z32/'in '!Y32-1)*100</f>
        <v>1.1769158015420222</v>
      </c>
      <c r="X31" s="216">
        <f>('in '!AA32/'in '!Z32-1)*100</f>
        <v>0.31667730707853892</v>
      </c>
      <c r="Y31" s="216">
        <f>('in '!AB32/'in '!AA32-1)*100</f>
        <v>7.3794196302179316E-2</v>
      </c>
      <c r="Z31" s="216">
        <f>('in '!AC32/'in '!AB32-1)*100</f>
        <v>0.38066278678596799</v>
      </c>
      <c r="AA31" s="216">
        <f>('in '!AD32/'in '!AC32-1)*100</f>
        <v>0.55993074081315264</v>
      </c>
      <c r="AB31" s="216">
        <f>('in '!AE32/'in '!AD32-1)*100</f>
        <v>-3.3848896928823091E-2</v>
      </c>
      <c r="AC31" s="216">
        <f>('in '!AF32/'in '!AE32-1)*100</f>
        <v>0.15840604535954927</v>
      </c>
      <c r="AD31" s="216">
        <f>('in '!AG32/'in '!AF32-1)*100</f>
        <v>0.4863302614839915</v>
      </c>
      <c r="AE31" s="216">
        <f>('in '!AH32/'in '!AG32-1)*100</f>
        <v>0.38854606118741142</v>
      </c>
      <c r="AF31" s="216">
        <f>('in '!AI32/'in '!AH32-1)*100</f>
        <v>0.7245939164337134</v>
      </c>
      <c r="AG31" s="216">
        <f>('in '!AJ32/'in '!AI32-1)*100</f>
        <v>9.1206633868790021E-2</v>
      </c>
      <c r="AH31" s="216">
        <f>('in '!AK32/'in '!AJ32-1)*100</f>
        <v>0.43797546713566504</v>
      </c>
      <c r="AI31" s="216">
        <f>('in '!AL32/'in '!AK32-1)*100</f>
        <v>0.23001538809419575</v>
      </c>
      <c r="AJ31" s="216">
        <f>('in '!AM32/'in '!AL32-1)*100</f>
        <v>0.27052175115813704</v>
      </c>
      <c r="AK31" s="240"/>
      <c r="AL31" s="220" t="s">
        <v>245</v>
      </c>
      <c r="AM31" s="310">
        <v>12</v>
      </c>
      <c r="AN31" s="31"/>
      <c r="AO31" s="31"/>
      <c r="AP31" s="166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U31" s="173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4"/>
      <c r="DM31" s="176"/>
      <c r="DN31" s="171"/>
      <c r="DO31" s="172"/>
      <c r="DP31" s="172"/>
    </row>
    <row r="32" spans="1:120" s="9" customFormat="1" ht="26.25" customHeight="1" x14ac:dyDescent="0.25">
      <c r="A32" s="258" t="s">
        <v>249</v>
      </c>
      <c r="B32" s="217">
        <f>('in '!E33/'in '!D33-1)*100</f>
        <v>1.0524499654934516</v>
      </c>
      <c r="C32" s="217">
        <f>('in '!F33/'in '!E33-1)*100</f>
        <v>2.5951852484206839</v>
      </c>
      <c r="D32" s="217">
        <f>('in '!G33/'in '!F33-1)*100</f>
        <v>1.0151439507405602</v>
      </c>
      <c r="E32" s="217">
        <f>('in '!H33/'in '!G33-1)*100</f>
        <v>2.3064250411861442</v>
      </c>
      <c r="F32" s="217">
        <f>('in '!I33/'in '!H33-1)*100</f>
        <v>3.2528180354267411</v>
      </c>
      <c r="G32" s="217">
        <f>('in '!J33/'in '!I33-1)*100</f>
        <v>0.49906425452277414</v>
      </c>
      <c r="H32" s="217">
        <f>('in '!K33/'in '!J33-1)*100</f>
        <v>2.2656734947237744</v>
      </c>
      <c r="I32" s="217">
        <f>('in '!L33/'in '!K33-1)*100</f>
        <v>1.9726858877086473</v>
      </c>
      <c r="J32" s="217">
        <f>('in '!M33/'in '!L33-1)*100</f>
        <v>2.1279761904761774</v>
      </c>
      <c r="K32" s="217">
        <f>('in '!N33/'in '!M33-1)*100</f>
        <v>0.37884307154305574</v>
      </c>
      <c r="L32" s="279">
        <f>('in '!O33/'in '!N33-1)*100</f>
        <v>-0.21773842357382112</v>
      </c>
      <c r="M32" s="279">
        <f>('in '!P33/'in '!O33-1)*100</f>
        <v>-0.20366598778004397</v>
      </c>
      <c r="N32" s="279">
        <f>('in '!Q33/'in '!P33-1)*100</f>
        <v>-2.9154518950424979E-2</v>
      </c>
      <c r="O32" s="279">
        <f>('in '!R33/'in '!Q33-1)*100</f>
        <v>0.80198308544763286</v>
      </c>
      <c r="P32" s="279">
        <f>('in '!S33/'in '!R33-1)*100</f>
        <v>-0.49182699262256824</v>
      </c>
      <c r="Q32" s="279">
        <f>('in '!T33/'in '!S33-1)*100</f>
        <v>-1.0612007559238412</v>
      </c>
      <c r="R32" s="279">
        <f>('in '!U33/'in '!T33-1)*100</f>
        <v>-1.5721422274463936</v>
      </c>
      <c r="S32" s="279">
        <f>('in '!V33/'in '!U33-1)*100</f>
        <v>-1.2091356918942919</v>
      </c>
      <c r="T32" s="279">
        <f>('in '!W33/'in '!V33-1)*100</f>
        <v>0.18132366273797551</v>
      </c>
      <c r="U32" s="279">
        <f>('in '!X33/'in '!W33-1)*100</f>
        <v>0.72398190045250832</v>
      </c>
      <c r="V32" s="279">
        <f>('in '!Y33/'in '!X33-1)*100</f>
        <v>0.26954177897573484</v>
      </c>
      <c r="W32" s="279">
        <f>('in '!Z33/'in '!Y33-1)*100</f>
        <v>1.493428912784367E-2</v>
      </c>
      <c r="X32" s="279">
        <f>('in '!AA33/'in '!Z33-1)*100</f>
        <v>1.433477676571604</v>
      </c>
      <c r="Y32" s="279">
        <f>('in '!AB33/'in '!AA33-1)*100</f>
        <v>-0.39746798174592479</v>
      </c>
      <c r="Z32" s="279">
        <f>('in '!AC33/'in '!AB33-1)*100</f>
        <v>0.39905409399942915</v>
      </c>
      <c r="AA32" s="279">
        <f>('in '!AD33/'in '!AC33-1)*100</f>
        <v>0.51523627263356797</v>
      </c>
      <c r="AB32" s="279">
        <f>('in '!AE33/'in '!AD33-1)*100</f>
        <v>0.23432923257176164</v>
      </c>
      <c r="AC32" s="279">
        <f>('in '!AF33/'in '!AE33-1)*100</f>
        <v>0.26300409117476775</v>
      </c>
      <c r="AD32" s="279">
        <f>('in '!AG33/'in '!AF33-1)*100</f>
        <v>1.4573010784024731E-2</v>
      </c>
      <c r="AE32" s="279">
        <f>('in '!AH33/'in '!AG33-1)*100</f>
        <v>-0.40798484627714293</v>
      </c>
      <c r="AF32" s="279">
        <f>('in '!AI33/'in '!AH33-1)*100</f>
        <v>0.40965618141917126</v>
      </c>
      <c r="AG32" s="279">
        <f>('in '!AJ33/'in '!AI33-1)*100</f>
        <v>0.7285443683520354</v>
      </c>
      <c r="AH32" s="279">
        <f>('in '!AK33/'in '!AJ33-1)*100</f>
        <v>1.0559814841602844</v>
      </c>
      <c r="AI32" s="279">
        <f>('in '!AL33/'in '!AK33-1)*100</f>
        <v>-1.2024048096192508</v>
      </c>
      <c r="AJ32" s="279">
        <f>('in '!AM33/'in '!AL33-1)*100</f>
        <v>0.30425963488844854</v>
      </c>
      <c r="AK32" s="441" t="s">
        <v>326</v>
      </c>
      <c r="AL32" s="442"/>
      <c r="AM32" s="326"/>
      <c r="AN32" s="31"/>
      <c r="AO32" s="31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80">
        <v>90.656262505002019</v>
      </c>
      <c r="DJ32" s="180">
        <v>90.596238495398168</v>
      </c>
      <c r="DK32" s="180"/>
      <c r="DL32" s="181" t="s">
        <v>166</v>
      </c>
      <c r="DM32" s="182" t="s">
        <v>165</v>
      </c>
      <c r="DN32" s="171">
        <f t="shared" si="0"/>
        <v>-6.6210549547573994E-2</v>
      </c>
      <c r="DO32" s="172" t="e">
        <f t="shared" si="1"/>
        <v>#DIV/0!</v>
      </c>
      <c r="DP32" s="172" t="e">
        <f t="shared" si="2"/>
        <v>#DIV/0!</v>
      </c>
    </row>
    <row r="33" spans="1:108" s="3" customFormat="1" ht="17.100000000000001" customHeight="1" x14ac:dyDescent="0.25">
      <c r="A33" s="187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186"/>
      <c r="DD33" s="117"/>
    </row>
    <row r="34" spans="1:108" s="3" customFormat="1" ht="19.5" customHeight="1" x14ac:dyDescent="0.25">
      <c r="A34" s="187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188"/>
      <c r="DC34" s="186"/>
      <c r="DD34" s="118"/>
    </row>
    <row r="35" spans="1:108" s="3" customFormat="1" ht="12" hidden="1" customHeight="1" x14ac:dyDescent="0.2">
      <c r="A35" s="4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39"/>
      <c r="DD35" s="1"/>
    </row>
    <row r="36" spans="1:108" s="3" customFormat="1" ht="12" hidden="1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119"/>
      <c r="DD36" s="1"/>
    </row>
    <row r="37" spans="1:108" s="3" customFormat="1" x14ac:dyDescent="0.2"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D37" s="1"/>
    </row>
    <row r="38" spans="1:108" s="3" customFormat="1" x14ac:dyDescent="0.2"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V38" s="189"/>
      <c r="CW38" s="189"/>
      <c r="CX38" s="189"/>
      <c r="CY38" s="189"/>
      <c r="CZ38" s="189"/>
      <c r="DA38" s="189"/>
      <c r="DB38" s="189"/>
    </row>
  </sheetData>
  <mergeCells count="20">
    <mergeCell ref="DP4:DP8"/>
    <mergeCell ref="B4:L4"/>
    <mergeCell ref="DO4:DO8"/>
    <mergeCell ref="B7:I7"/>
    <mergeCell ref="AK32:AL32"/>
    <mergeCell ref="AK4:AL8"/>
    <mergeCell ref="DL4:DL8"/>
    <mergeCell ref="DM4:DM8"/>
    <mergeCell ref="AK10:AL10"/>
    <mergeCell ref="AK20:AL20"/>
    <mergeCell ref="AM4:AM8"/>
    <mergeCell ref="A1:AL1"/>
    <mergeCell ref="A3:AL3"/>
    <mergeCell ref="A4:A8"/>
    <mergeCell ref="M4:X4"/>
    <mergeCell ref="J7:U7"/>
    <mergeCell ref="A2:AL2"/>
    <mergeCell ref="Y4:AJ4"/>
    <mergeCell ref="AH7:AJ7"/>
    <mergeCell ref="V7:AG7"/>
  </mergeCells>
  <phoneticPr fontId="14" type="noConversion"/>
  <pageMargins left="0.34055118099999998" right="0.47244094488188998" top="0.65055118110236199" bottom="0.39370078740157499" header="0.511811023622047" footer="0.511811023622047"/>
  <pageSetup paperSize="9" scale="87" orientation="landscape" r:id="rId1"/>
  <headerFooter alignWithMargins="0">
    <oddFooter xml:space="preserve">&amp;LAfghanistan Statistical Yearbook 2017-18&amp;R سالنامۀ احصائیوی افغانستان 1396       د افغانستان احصائیوی کلنی 1396       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1"/>
  </sheetPr>
  <dimension ref="A1:X98"/>
  <sheetViews>
    <sheetView showWhiteSpace="0" workbookViewId="0">
      <selection activeCell="W11" sqref="W11"/>
    </sheetView>
  </sheetViews>
  <sheetFormatPr defaultRowHeight="12.75" x14ac:dyDescent="0.2"/>
  <cols>
    <col min="1" max="1" width="14.42578125" customWidth="1"/>
    <col min="2" max="2" width="7.140625" customWidth="1"/>
    <col min="3" max="4" width="6.7109375" customWidth="1"/>
    <col min="5" max="5" width="10.140625" customWidth="1"/>
    <col min="6" max="6" width="14.28515625" customWidth="1"/>
    <col min="7" max="10" width="3.7109375" customWidth="1"/>
    <col min="11" max="13" width="3.42578125" customWidth="1"/>
    <col min="14" max="20" width="3.7109375" customWidth="1"/>
  </cols>
  <sheetData>
    <row r="1" spans="1:24" ht="21.75" customHeight="1" x14ac:dyDescent="0.25">
      <c r="A1" s="461" t="s">
        <v>305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280"/>
      <c r="T1" s="280"/>
      <c r="U1" s="280"/>
    </row>
    <row r="2" spans="1:24" ht="15.75" x14ac:dyDescent="0.25">
      <c r="A2" s="461" t="s">
        <v>296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282"/>
      <c r="T2" s="282"/>
      <c r="U2" s="282"/>
    </row>
    <row r="3" spans="1:24" ht="17.25" customHeight="1" x14ac:dyDescent="0.25">
      <c r="A3" s="461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280"/>
      <c r="T3" s="280"/>
      <c r="U3" s="280"/>
    </row>
    <row r="4" spans="1:24" ht="17.25" customHeight="1" x14ac:dyDescent="0.2"/>
    <row r="5" spans="1:24" ht="17.25" customHeight="1" x14ac:dyDescent="0.2"/>
    <row r="6" spans="1:24" ht="17.25" customHeight="1" x14ac:dyDescent="0.2"/>
    <row r="7" spans="1:24" ht="17.25" customHeight="1" x14ac:dyDescent="0.2"/>
    <row r="8" spans="1:24" ht="17.25" customHeight="1" x14ac:dyDescent="0.2"/>
    <row r="9" spans="1:24" ht="17.25" customHeight="1" x14ac:dyDescent="0.2"/>
    <row r="10" spans="1:24" ht="17.25" customHeight="1" x14ac:dyDescent="0.2"/>
    <row r="11" spans="1:24" ht="17.25" customHeight="1" x14ac:dyDescent="0.2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 spans="1:24" ht="17.25" customHeight="1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17.25" customHeight="1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17.25" customHeight="1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4" ht="17.25" customHeight="1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spans="1:24" ht="17.25" customHeight="1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spans="1:24" ht="17.25" customHeight="1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spans="1:24" ht="17.2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spans="1:24" ht="17.25" customHeight="1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spans="1:24" ht="17.25" customHeight="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spans="1:24" ht="25.5" customHeight="1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spans="1:24" ht="17.25" customHeight="1" x14ac:dyDescent="0.25">
      <c r="A22" s="461" t="s">
        <v>306</v>
      </c>
      <c r="B22" s="461"/>
      <c r="C22" s="461"/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  <c r="P22" s="461"/>
      <c r="Q22" s="461"/>
      <c r="R22" s="461"/>
      <c r="S22" s="280"/>
      <c r="T22" s="280"/>
      <c r="U22" s="280"/>
      <c r="V22" s="71"/>
      <c r="W22" s="71"/>
      <c r="X22" s="71"/>
    </row>
    <row r="23" spans="1:24" ht="17.25" customHeight="1" x14ac:dyDescent="0.25">
      <c r="A23" s="461" t="s">
        <v>297</v>
      </c>
      <c r="B23" s="461"/>
      <c r="C23" s="461"/>
      <c r="D23" s="461"/>
      <c r="E23" s="461"/>
      <c r="F23" s="461"/>
      <c r="G23" s="461"/>
      <c r="H23" s="461"/>
      <c r="I23" s="461"/>
      <c r="J23" s="461"/>
      <c r="K23" s="461"/>
      <c r="L23" s="461"/>
      <c r="M23" s="461"/>
      <c r="N23" s="461"/>
      <c r="O23" s="461"/>
      <c r="P23" s="461"/>
      <c r="Q23" s="461"/>
      <c r="R23" s="461"/>
      <c r="S23" s="281"/>
      <c r="T23" s="281"/>
      <c r="U23" s="281"/>
      <c r="V23" s="71"/>
      <c r="W23" s="71"/>
      <c r="X23" s="71"/>
    </row>
    <row r="24" spans="1:24" ht="15.75" customHeight="1" x14ac:dyDescent="0.25">
      <c r="A24" s="461" t="s">
        <v>342</v>
      </c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  <c r="O24" s="461"/>
      <c r="P24" s="461"/>
      <c r="Q24" s="461"/>
      <c r="R24" s="461"/>
      <c r="S24" s="280"/>
      <c r="T24" s="280"/>
      <c r="U24" s="280"/>
      <c r="V24" s="71"/>
      <c r="W24" s="71"/>
      <c r="X24" s="71"/>
    </row>
    <row r="25" spans="1:24" ht="17.25" customHeight="1" x14ac:dyDescent="0.2"/>
    <row r="26" spans="1:24" ht="17.25" customHeight="1" x14ac:dyDescent="0.2"/>
    <row r="27" spans="1:24" ht="17.25" customHeight="1" x14ac:dyDescent="0.2"/>
    <row r="28" spans="1:24" ht="17.25" customHeight="1" x14ac:dyDescent="0.2"/>
    <row r="29" spans="1:24" ht="17.25" customHeight="1" x14ac:dyDescent="0.2"/>
    <row r="30" spans="1:24" ht="17.25" customHeight="1" x14ac:dyDescent="0.2"/>
    <row r="31" spans="1:24" ht="17.25" customHeight="1" x14ac:dyDescent="0.2"/>
    <row r="32" spans="1:24" ht="17.25" customHeight="1" x14ac:dyDescent="0.2"/>
    <row r="33" spans="1:24" ht="17.25" customHeight="1" x14ac:dyDescent="0.2"/>
    <row r="34" spans="1:24" ht="17.25" customHeight="1" x14ac:dyDescent="0.2"/>
    <row r="35" spans="1:24" ht="17.25" customHeight="1" x14ac:dyDescent="0.2">
      <c r="V35" s="3"/>
      <c r="W35" s="139"/>
      <c r="X35" s="236"/>
    </row>
    <row r="36" spans="1:24" ht="17.25" customHeight="1" x14ac:dyDescent="0.2">
      <c r="V36" s="3"/>
      <c r="W36" s="190"/>
      <c r="X36" s="3"/>
    </row>
    <row r="37" spans="1:24" ht="17.25" customHeight="1" x14ac:dyDescent="0.2">
      <c r="V37" s="3"/>
      <c r="W37" s="135"/>
      <c r="X37" s="3"/>
    </row>
    <row r="38" spans="1:24" ht="17.25" customHeight="1" x14ac:dyDescent="0.2">
      <c r="V38" s="3"/>
      <c r="W38" s="133"/>
      <c r="X38" s="3"/>
    </row>
    <row r="39" spans="1:24" ht="17.25" customHeight="1" x14ac:dyDescent="0.2">
      <c r="V39" s="3"/>
      <c r="W39" s="133"/>
      <c r="X39" s="3"/>
    </row>
    <row r="40" spans="1:24" ht="17.25" customHeight="1" x14ac:dyDescent="0.2">
      <c r="V40" s="3"/>
      <c r="W40" s="133"/>
      <c r="X40" s="3"/>
    </row>
    <row r="41" spans="1:24" ht="17.25" customHeight="1" x14ac:dyDescent="0.2">
      <c r="V41" s="3"/>
      <c r="W41" s="133"/>
      <c r="X41" s="3"/>
    </row>
    <row r="42" spans="1:24" ht="17.25" customHeight="1" x14ac:dyDescent="0.2">
      <c r="V42" s="3"/>
      <c r="W42" s="191"/>
      <c r="X42" s="3"/>
    </row>
    <row r="43" spans="1:24" s="33" customFormat="1" ht="17.25" customHeight="1" x14ac:dyDescent="0.2">
      <c r="A43" s="17"/>
      <c r="U43" s="16"/>
      <c r="V43" s="41"/>
      <c r="W43" s="133"/>
      <c r="X43" s="3"/>
    </row>
    <row r="44" spans="1:24" s="33" customFormat="1" ht="17.25" customHeight="1" x14ac:dyDescent="0.25">
      <c r="A44" s="17"/>
      <c r="U44" s="16"/>
      <c r="V44" s="41"/>
      <c r="W44" s="192"/>
      <c r="X44" s="3"/>
    </row>
    <row r="45" spans="1:24" s="33" customFormat="1" ht="17.25" customHeight="1" x14ac:dyDescent="0.2">
      <c r="V45" s="41"/>
      <c r="W45" s="191"/>
      <c r="X45" s="3"/>
    </row>
    <row r="46" spans="1:24" ht="14.25" x14ac:dyDescent="0.2">
      <c r="E46" s="3"/>
      <c r="F46" s="3"/>
      <c r="G46" s="3"/>
      <c r="H46" s="3"/>
      <c r="I46" s="3"/>
      <c r="J46" s="3"/>
      <c r="K46" s="3"/>
      <c r="L46" s="3"/>
      <c r="M46" s="3"/>
      <c r="N46" s="3"/>
      <c r="V46" s="3"/>
      <c r="W46" s="133"/>
      <c r="X46" s="3"/>
    </row>
    <row r="47" spans="1:24" ht="14.25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V47" s="3"/>
      <c r="W47" s="175"/>
      <c r="X47" s="3"/>
    </row>
    <row r="48" spans="1:24" ht="12" customHeight="1" x14ac:dyDescent="0.2">
      <c r="E48" s="3"/>
      <c r="F48" s="113"/>
      <c r="G48" s="6"/>
      <c r="H48" s="6"/>
      <c r="I48" s="6"/>
      <c r="J48" s="6"/>
      <c r="K48" s="6"/>
      <c r="L48" s="6"/>
      <c r="M48" s="3"/>
      <c r="N48" s="3"/>
      <c r="V48" s="3"/>
      <c r="W48" s="3"/>
      <c r="X48" s="3"/>
    </row>
    <row r="49" spans="5:20" x14ac:dyDescent="0.2">
      <c r="E49" s="3"/>
      <c r="F49" s="114"/>
      <c r="G49" s="115"/>
      <c r="H49" s="115"/>
      <c r="I49" s="115"/>
      <c r="J49" s="115"/>
      <c r="K49" s="115"/>
      <c r="L49" s="115"/>
      <c r="M49" s="3"/>
      <c r="N49" s="3"/>
    </row>
    <row r="50" spans="5:20" x14ac:dyDescent="0.2">
      <c r="E50" s="3"/>
      <c r="F50" s="40"/>
      <c r="G50" s="40"/>
      <c r="H50" s="40"/>
      <c r="I50" s="40"/>
      <c r="J50" s="40"/>
      <c r="K50" s="40"/>
      <c r="L50" s="40"/>
      <c r="M50" s="3"/>
      <c r="N50" s="3"/>
    </row>
    <row r="51" spans="5:20" x14ac:dyDescent="0.2">
      <c r="E51" s="3"/>
      <c r="F51" s="40"/>
      <c r="G51" s="40"/>
      <c r="H51" s="40"/>
      <c r="I51" s="40"/>
      <c r="J51" s="40"/>
      <c r="K51" s="40"/>
      <c r="L51" s="40"/>
      <c r="M51" s="3"/>
      <c r="N51" s="3"/>
    </row>
    <row r="52" spans="5:20" x14ac:dyDescent="0.2">
      <c r="E52" s="3"/>
      <c r="F52" s="40"/>
      <c r="G52" s="40"/>
      <c r="H52" s="40"/>
      <c r="I52" s="40"/>
      <c r="J52" s="40"/>
      <c r="K52" s="40"/>
      <c r="L52" s="40"/>
      <c r="M52" s="3"/>
      <c r="N52" s="3"/>
    </row>
    <row r="53" spans="5:20" x14ac:dyDescent="0.2">
      <c r="E53" s="3"/>
      <c r="F53" s="40"/>
      <c r="G53" s="40"/>
      <c r="H53" s="40"/>
      <c r="I53" s="40"/>
      <c r="J53" s="40"/>
      <c r="K53" s="40"/>
      <c r="L53" s="40"/>
      <c r="M53" s="3"/>
      <c r="N53" s="3"/>
    </row>
    <row r="54" spans="5:20" x14ac:dyDescent="0.2">
      <c r="E54" s="3"/>
      <c r="F54" s="40"/>
      <c r="G54" s="40"/>
      <c r="H54" s="40"/>
      <c r="I54" s="40"/>
      <c r="J54" s="40"/>
      <c r="K54" s="40"/>
      <c r="L54" s="40"/>
      <c r="M54" s="3"/>
      <c r="N54" s="3"/>
    </row>
    <row r="55" spans="5:20" x14ac:dyDescent="0.2">
      <c r="F55" s="18"/>
      <c r="G55" s="18"/>
      <c r="H55" s="18"/>
      <c r="I55" s="18"/>
      <c r="J55" s="18"/>
      <c r="K55" s="18"/>
      <c r="L55" s="18"/>
    </row>
    <row r="56" spans="5:20" x14ac:dyDescent="0.2">
      <c r="F56" s="18"/>
      <c r="G56" s="18"/>
      <c r="H56" s="18"/>
      <c r="I56" s="18"/>
      <c r="J56" s="18"/>
      <c r="K56" s="18"/>
      <c r="L56" s="18"/>
    </row>
    <row r="57" spans="5:20" x14ac:dyDescent="0.2">
      <c r="F57" s="18"/>
      <c r="G57" s="18"/>
      <c r="H57" s="18"/>
      <c r="I57" s="18"/>
      <c r="J57" s="18"/>
      <c r="K57" s="18"/>
      <c r="L57" s="18"/>
    </row>
    <row r="58" spans="5:20" x14ac:dyDescent="0.2">
      <c r="F58" s="18"/>
      <c r="G58" s="18"/>
      <c r="H58" s="18"/>
      <c r="I58" s="18"/>
      <c r="J58" s="18"/>
      <c r="K58" s="18"/>
      <c r="L58" s="18"/>
    </row>
    <row r="63" spans="5:20" x14ac:dyDescent="0.2">
      <c r="N63" s="3"/>
      <c r="O63" s="3"/>
      <c r="P63" s="3"/>
      <c r="Q63" s="3"/>
      <c r="R63" s="3"/>
      <c r="S63" s="3"/>
      <c r="T63" s="3"/>
    </row>
    <row r="64" spans="5:20" x14ac:dyDescent="0.2">
      <c r="N64" s="3"/>
      <c r="O64" s="3"/>
      <c r="P64" s="3"/>
      <c r="Q64" s="3"/>
      <c r="R64" s="3"/>
      <c r="S64" s="3"/>
      <c r="T64" s="3"/>
    </row>
    <row r="65" spans="1:20" x14ac:dyDescent="0.2">
      <c r="A65" s="11"/>
      <c r="N65" s="3"/>
      <c r="O65" s="3"/>
      <c r="P65" s="3"/>
      <c r="Q65" s="3"/>
      <c r="R65" s="3"/>
      <c r="S65" s="3"/>
      <c r="T65" s="116"/>
    </row>
    <row r="66" spans="1:20" x14ac:dyDescent="0.2">
      <c r="N66" s="3"/>
      <c r="O66" s="3"/>
      <c r="P66" s="3"/>
      <c r="Q66" s="3"/>
      <c r="R66" s="3"/>
      <c r="S66" s="3"/>
      <c r="T66" s="3"/>
    </row>
    <row r="67" spans="1:20" x14ac:dyDescent="0.2"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23"/>
      <c r="B68" s="35" t="s">
        <v>236</v>
      </c>
      <c r="C68" s="35" t="s">
        <v>308</v>
      </c>
      <c r="E68" s="35" t="s">
        <v>236</v>
      </c>
      <c r="F68" s="35" t="s">
        <v>308</v>
      </c>
      <c r="J68" s="113"/>
      <c r="K68" s="120"/>
      <c r="L68" s="120"/>
      <c r="M68" s="3"/>
      <c r="N68" s="120"/>
      <c r="O68" s="120"/>
    </row>
    <row r="69" spans="1:20" ht="15.75" customHeight="1" x14ac:dyDescent="0.2">
      <c r="B69" s="206">
        <f>'3Year Average'!E7</f>
        <v>4.9328050813018498</v>
      </c>
      <c r="C69" s="206">
        <f>'3Year Average'!D7</f>
        <v>4.3815603138864789</v>
      </c>
      <c r="D69" s="93"/>
      <c r="E69" s="206">
        <f>'3Year Average'!E18</f>
        <v>3.5037093925349261</v>
      </c>
      <c r="F69" s="206">
        <f>'3Year Average'!D18</f>
        <v>2.9001935147362046</v>
      </c>
      <c r="J69" s="39"/>
      <c r="K69" s="121"/>
      <c r="L69" s="122"/>
      <c r="M69" s="13"/>
      <c r="N69" s="121"/>
      <c r="O69" s="121"/>
    </row>
    <row r="70" spans="1:20" ht="15.75" customHeight="1" x14ac:dyDescent="0.2">
      <c r="A70" s="266" t="s">
        <v>139</v>
      </c>
      <c r="B70" s="206">
        <f>'3Year Average'!E8</f>
        <v>6.5064404195593006</v>
      </c>
      <c r="C70" s="206">
        <f>'3Year Average'!D8</f>
        <v>5.9667653438974622</v>
      </c>
      <c r="D70" s="93"/>
      <c r="E70" s="206">
        <f>'3Year Average'!E19</f>
        <v>10.132705054210888</v>
      </c>
      <c r="F70" s="206">
        <f>'3Year Average'!D19</f>
        <v>5.8583168432990718</v>
      </c>
      <c r="J70" s="39"/>
      <c r="K70" s="121"/>
      <c r="L70" s="122"/>
      <c r="M70" s="13"/>
      <c r="N70" s="121"/>
      <c r="O70" s="121"/>
    </row>
    <row r="71" spans="1:20" s="33" customFormat="1" ht="15.75" customHeight="1" x14ac:dyDescent="0.2">
      <c r="A71" s="267" t="s">
        <v>66</v>
      </c>
      <c r="B71" s="206">
        <f>'3Year Average'!E9</f>
        <v>1.446051123215919</v>
      </c>
      <c r="C71" s="206">
        <f>'3Year Average'!D9</f>
        <v>3.116335727701669</v>
      </c>
      <c r="D71" s="208"/>
      <c r="E71" s="206">
        <f>'3Year Average'!E20</f>
        <v>5.915605583080441</v>
      </c>
      <c r="F71" s="206">
        <f>'3Year Average'!D20</f>
        <v>3.1610936823178948</v>
      </c>
      <c r="J71" s="39"/>
      <c r="K71" s="121"/>
      <c r="L71" s="122"/>
      <c r="M71" s="199"/>
      <c r="N71" s="121"/>
      <c r="O71" s="121"/>
    </row>
    <row r="72" spans="1:20" ht="15.75" customHeight="1" x14ac:dyDescent="0.2">
      <c r="A72" s="266" t="s">
        <v>140</v>
      </c>
      <c r="B72" s="206">
        <f>'3Year Average'!E10</f>
        <v>6.0941827641153079</v>
      </c>
      <c r="C72" s="206">
        <f>'3Year Average'!D10</f>
        <v>6.4410514050171619</v>
      </c>
      <c r="D72" s="93"/>
      <c r="E72" s="206">
        <f>'3Year Average'!E21</f>
        <v>3.4129460568174563</v>
      </c>
      <c r="F72" s="206">
        <f>'3Year Average'!D21</f>
        <v>3.9397762822743543</v>
      </c>
      <c r="J72" s="123"/>
      <c r="K72" s="124"/>
      <c r="L72" s="125"/>
      <c r="M72" s="13"/>
      <c r="N72" s="121"/>
      <c r="O72" s="121"/>
    </row>
    <row r="73" spans="1:20" ht="15.75" customHeight="1" x14ac:dyDescent="0.2">
      <c r="A73" s="266" t="s">
        <v>141</v>
      </c>
      <c r="B73" s="206">
        <f>'3Year Average'!E11</f>
        <v>2.1548824113249321</v>
      </c>
      <c r="C73" s="206">
        <f>'3Year Average'!D11</f>
        <v>3.3894930520240729</v>
      </c>
      <c r="D73" s="93"/>
      <c r="E73" s="206">
        <f>'3Year Average'!E22</f>
        <v>4.251266098761719</v>
      </c>
      <c r="F73" s="206">
        <f>'3Year Average'!D22</f>
        <v>2.7165687307227238</v>
      </c>
      <c r="J73" s="1"/>
      <c r="K73" s="121"/>
      <c r="L73" s="125"/>
      <c r="M73" s="13"/>
      <c r="N73" s="121"/>
      <c r="O73" s="121"/>
    </row>
    <row r="74" spans="1:20" ht="15.75" customHeight="1" x14ac:dyDescent="0.2">
      <c r="A74" s="266" t="s">
        <v>75</v>
      </c>
      <c r="B74" s="206">
        <f>'3Year Average'!E12</f>
        <v>5.2655011381019801</v>
      </c>
      <c r="C74" s="206">
        <f>'3Year Average'!D12</f>
        <v>6.4864958075368184</v>
      </c>
      <c r="D74" s="93"/>
      <c r="E74" s="206">
        <f>'3Year Average'!E23</f>
        <v>3.2759095345952671</v>
      </c>
      <c r="F74" s="206">
        <f>'3Year Average'!D23</f>
        <v>1.4031660247234123</v>
      </c>
      <c r="J74" s="1"/>
      <c r="K74" s="121"/>
      <c r="L74" s="125"/>
      <c r="M74" s="13"/>
      <c r="N74" s="121"/>
      <c r="O74" s="121"/>
    </row>
    <row r="75" spans="1:20" ht="15.75" customHeight="1" x14ac:dyDescent="0.2">
      <c r="A75" s="266" t="s">
        <v>76</v>
      </c>
      <c r="B75" s="206">
        <f>'3Year Average'!E13</f>
        <v>6.9732499007880921</v>
      </c>
      <c r="C75" s="206">
        <f>'3Year Average'!D13</f>
        <v>7.3947807267400689</v>
      </c>
      <c r="D75" s="93"/>
      <c r="E75" s="206">
        <f>'3Year Average'!E24</f>
        <v>-9.8827291942593654E-2</v>
      </c>
      <c r="F75" s="206">
        <f>'3Year Average'!D24</f>
        <v>4.4479320334519512</v>
      </c>
      <c r="J75" s="1"/>
      <c r="K75" s="121"/>
      <c r="L75" s="125"/>
      <c r="M75" s="13"/>
      <c r="N75" s="121"/>
      <c r="O75" s="121"/>
    </row>
    <row r="76" spans="1:20" ht="15.75" customHeight="1" x14ac:dyDescent="0.2">
      <c r="A76" s="267" t="s">
        <v>77</v>
      </c>
      <c r="B76" s="206">
        <f>'3Year Average'!E14</f>
        <v>10.69003389692671</v>
      </c>
      <c r="C76" s="206">
        <f>'3Year Average'!D14</f>
        <v>20.698777697209202</v>
      </c>
      <c r="D76" s="93"/>
      <c r="E76" s="206">
        <f>'3Year Average'!E25</f>
        <v>-0.95040458027932928</v>
      </c>
      <c r="F76" s="206">
        <f>'3Year Average'!D25</f>
        <v>-2.6725527861193643</v>
      </c>
      <c r="J76" s="1"/>
      <c r="K76" s="121"/>
      <c r="L76" s="125"/>
      <c r="M76" s="13"/>
      <c r="N76" s="121"/>
      <c r="O76" s="121"/>
    </row>
    <row r="77" spans="1:20" ht="15.75" customHeight="1" x14ac:dyDescent="0.2">
      <c r="A77" s="268" t="s">
        <v>143</v>
      </c>
      <c r="B77" s="206">
        <f>'3Year Average'!E15</f>
        <v>23.373443218803946</v>
      </c>
      <c r="C77" s="206">
        <f>'3Year Average'!D15</f>
        <v>-0.22844307394440655</v>
      </c>
      <c r="D77" s="93"/>
      <c r="E77" s="206">
        <f>'3Year Average'!E26</f>
        <v>0.26953062769983216</v>
      </c>
      <c r="F77" s="206">
        <f>'3Year Average'!D26</f>
        <v>-3.6988493198919836</v>
      </c>
      <c r="J77" s="1"/>
      <c r="K77" s="121"/>
      <c r="L77" s="125"/>
      <c r="M77" s="13"/>
      <c r="N77" s="121"/>
      <c r="O77" s="121"/>
    </row>
    <row r="78" spans="1:20" ht="15.75" customHeight="1" x14ac:dyDescent="0.2">
      <c r="A78" s="269" t="s">
        <v>78</v>
      </c>
      <c r="B78" s="206">
        <f>'3Year Average'!E16</f>
        <v>30.797162212929365</v>
      </c>
      <c r="C78" s="206">
        <f>'3Year Average'!D16</f>
        <v>-8.9428988666963463</v>
      </c>
      <c r="D78" s="93"/>
      <c r="E78" s="206">
        <f>'3Year Average'!E27</f>
        <v>17.179216700239543</v>
      </c>
      <c r="F78" s="206">
        <f>'3Year Average'!D27</f>
        <v>2.6168503816432542</v>
      </c>
      <c r="J78" s="1"/>
      <c r="K78" s="121"/>
      <c r="L78" s="125"/>
      <c r="M78" s="13"/>
      <c r="N78" s="121"/>
      <c r="O78" s="121"/>
    </row>
    <row r="79" spans="1:20" ht="15.75" customHeight="1" x14ac:dyDescent="0.2">
      <c r="A79" s="268" t="s">
        <v>144</v>
      </c>
      <c r="B79" s="206">
        <f>'3Year Average'!E17</f>
        <v>4.1243838298197666</v>
      </c>
      <c r="C79" s="206">
        <f>'3Year Average'!D17</f>
        <v>2.1647939364860314</v>
      </c>
      <c r="D79" s="93"/>
      <c r="E79" s="206">
        <f>'3Year Average'!E28</f>
        <v>1.6175722344416332</v>
      </c>
      <c r="F79" s="206">
        <f>'3Year Average'!D28</f>
        <v>0.6332290071110469</v>
      </c>
      <c r="J79" s="1"/>
      <c r="K79" s="121"/>
      <c r="L79" s="125"/>
      <c r="M79" s="13"/>
      <c r="N79" s="121"/>
      <c r="O79" s="121"/>
    </row>
    <row r="80" spans="1:20" ht="15.75" customHeight="1" x14ac:dyDescent="0.25">
      <c r="A80" s="270" t="s">
        <v>145</v>
      </c>
      <c r="B80" s="206"/>
      <c r="C80" s="207"/>
      <c r="D80" s="93"/>
      <c r="E80" s="206">
        <f>'3Year Average'!E29</f>
        <v>6.7017067541491171</v>
      </c>
      <c r="F80" s="206">
        <f>'3Year Average'!D29</f>
        <v>4.1969256202428529</v>
      </c>
      <c r="J80" s="1"/>
      <c r="K80" s="121"/>
      <c r="L80" s="125"/>
      <c r="M80" s="13"/>
      <c r="N80" s="121"/>
      <c r="O80" s="121"/>
    </row>
    <row r="81" spans="1:15" ht="15.75" customHeight="1" x14ac:dyDescent="0.25">
      <c r="A81" s="10"/>
      <c r="B81" s="206"/>
      <c r="C81" s="77"/>
      <c r="D81" s="93"/>
      <c r="E81" s="206"/>
      <c r="F81" s="206"/>
      <c r="J81" s="1"/>
      <c r="K81" s="121"/>
      <c r="L81" s="125"/>
      <c r="M81" s="13"/>
      <c r="N81" s="121"/>
      <c r="O81" s="121"/>
    </row>
    <row r="82" spans="1:15" s="33" customFormat="1" ht="15.75" customHeight="1" x14ac:dyDescent="0.25">
      <c r="A82" s="37" t="s">
        <v>43</v>
      </c>
      <c r="B82" s="91"/>
      <c r="C82" s="77"/>
      <c r="D82" s="208"/>
      <c r="E82" s="91"/>
      <c r="F82" s="206"/>
      <c r="L82" s="200"/>
      <c r="M82" s="200"/>
    </row>
    <row r="83" spans="1:15" ht="15.75" customHeight="1" x14ac:dyDescent="0.25">
      <c r="A83" s="74"/>
      <c r="B83" s="91"/>
      <c r="C83" s="26"/>
      <c r="E83" s="91"/>
      <c r="F83" s="77"/>
      <c r="L83" s="22"/>
      <c r="M83" s="22"/>
    </row>
    <row r="84" spans="1:15" ht="15.75" customHeight="1" x14ac:dyDescent="0.2">
      <c r="A84" s="74"/>
      <c r="B84" s="91"/>
      <c r="C84" s="26"/>
      <c r="L84" s="22"/>
      <c r="M84" s="22"/>
    </row>
    <row r="85" spans="1:15" ht="15.75" customHeight="1" x14ac:dyDescent="0.2">
      <c r="A85" s="74"/>
      <c r="B85" s="91"/>
      <c r="C85" s="26"/>
      <c r="L85" s="22"/>
      <c r="M85" s="22"/>
    </row>
    <row r="86" spans="1:15" ht="15.75" customHeight="1" x14ac:dyDescent="0.2">
      <c r="A86" s="74"/>
      <c r="B86" s="91"/>
      <c r="C86" s="8"/>
      <c r="L86" s="22"/>
      <c r="M86" s="22"/>
    </row>
    <row r="87" spans="1:15" ht="15.75" customHeight="1" x14ac:dyDescent="0.2">
      <c r="A87" s="74"/>
      <c r="B87" s="91"/>
      <c r="C87" s="8"/>
      <c r="L87" s="22"/>
      <c r="M87" s="22"/>
    </row>
    <row r="88" spans="1:15" ht="15.75" customHeight="1" x14ac:dyDescent="0.2">
      <c r="A88" s="74"/>
      <c r="B88" s="91"/>
      <c r="C88" s="8"/>
      <c r="L88" s="22"/>
      <c r="M88" s="22"/>
    </row>
    <row r="89" spans="1:15" ht="15.75" customHeight="1" x14ac:dyDescent="0.2">
      <c r="A89" s="74"/>
      <c r="B89" s="91"/>
      <c r="C89" s="8"/>
      <c r="L89" s="22"/>
      <c r="M89" s="22"/>
    </row>
    <row r="90" spans="1:15" x14ac:dyDescent="0.2">
      <c r="A90" s="11"/>
      <c r="B90" s="91"/>
      <c r="C90" s="11"/>
      <c r="L90" s="22"/>
      <c r="M90" s="22"/>
    </row>
    <row r="91" spans="1:15" x14ac:dyDescent="0.2">
      <c r="A91" s="11"/>
      <c r="B91" s="91"/>
      <c r="C91" s="11"/>
      <c r="L91" s="22"/>
      <c r="M91" s="22"/>
    </row>
    <row r="92" spans="1:15" x14ac:dyDescent="0.2">
      <c r="A92" s="11"/>
      <c r="B92" s="91"/>
      <c r="C92" s="11"/>
      <c r="L92" s="22"/>
      <c r="M92" s="22"/>
    </row>
    <row r="93" spans="1:15" x14ac:dyDescent="0.2">
      <c r="A93" s="11"/>
      <c r="B93" s="91"/>
      <c r="L93" s="22"/>
      <c r="M93" s="22"/>
    </row>
    <row r="94" spans="1:15" x14ac:dyDescent="0.2">
      <c r="A94" s="11"/>
      <c r="B94" s="91"/>
      <c r="L94" s="22"/>
      <c r="M94" s="22"/>
    </row>
    <row r="95" spans="1:15" x14ac:dyDescent="0.2">
      <c r="A95" s="11"/>
      <c r="B95" s="91"/>
      <c r="L95" s="22"/>
      <c r="M95" s="22"/>
    </row>
    <row r="96" spans="1:15" x14ac:dyDescent="0.2">
      <c r="B96" s="91"/>
    </row>
    <row r="97" spans="2:2" x14ac:dyDescent="0.2">
      <c r="B97" s="91"/>
    </row>
    <row r="98" spans="2:2" x14ac:dyDescent="0.2">
      <c r="B98" s="91"/>
    </row>
  </sheetData>
  <mergeCells count="6">
    <mergeCell ref="A24:R24"/>
    <mergeCell ref="A1:R1"/>
    <mergeCell ref="A2:R2"/>
    <mergeCell ref="A3:R3"/>
    <mergeCell ref="A22:R22"/>
    <mergeCell ref="A23:R23"/>
  </mergeCells>
  <phoneticPr fontId="14" type="noConversion"/>
  <pageMargins left="0.243700787" right="0.4" top="0.511811023622047" bottom="0.23622047244094499" header="0.31496062992126" footer="0.66929133858267698"/>
  <pageSetup paperSize="9" scale="95" orientation="portrait" r:id="rId1"/>
  <headerFooter alignWithMargins="0">
    <oddFooter xml:space="preserve">&amp;L&amp;"Times New Roman,Regular"Afghanistan Statistical Yearbook 2017-18&amp;R&amp;"Times New Roman,Regular" سانامۀ احصائیوی افغانستان 1396            د افغانستان احصائیوی کلنی 1396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L111"/>
  <sheetViews>
    <sheetView workbookViewId="0">
      <selection activeCell="N9" sqref="N9"/>
    </sheetView>
  </sheetViews>
  <sheetFormatPr defaultRowHeight="12.75" x14ac:dyDescent="0.2"/>
  <cols>
    <col min="2" max="2" width="23.42578125" customWidth="1"/>
    <col min="3" max="3" width="11.42578125" customWidth="1"/>
    <col min="4" max="4" width="13.7109375" customWidth="1"/>
    <col min="5" max="5" width="12.85546875" customWidth="1"/>
    <col min="6" max="6" width="12.28515625" customWidth="1"/>
    <col min="7" max="7" width="11.7109375" customWidth="1"/>
    <col min="8" max="8" width="9.7109375" customWidth="1"/>
    <col min="9" max="9" width="8.5703125" customWidth="1"/>
    <col min="10" max="10" width="12.5703125" customWidth="1"/>
    <col min="11" max="11" width="12.140625" customWidth="1"/>
    <col min="12" max="12" width="10.42578125" customWidth="1"/>
    <col min="13" max="13" width="9.28515625" customWidth="1"/>
    <col min="14" max="14" width="8.42578125" customWidth="1"/>
    <col min="15" max="15" width="10.140625" bestFit="1" customWidth="1"/>
    <col min="16" max="17" width="9.5703125" bestFit="1" customWidth="1"/>
    <col min="18" max="18" width="10.140625" bestFit="1" customWidth="1"/>
    <col min="19" max="24" width="9.5703125" bestFit="1" customWidth="1"/>
  </cols>
  <sheetData>
    <row r="1" spans="1:12" ht="16.5" customHeight="1" x14ac:dyDescent="0.25">
      <c r="A1" s="27"/>
      <c r="K1" s="27"/>
    </row>
    <row r="2" spans="1:12" ht="16.5" customHeight="1" x14ac:dyDescent="0.25">
      <c r="A2" s="21"/>
      <c r="B2" s="11"/>
      <c r="C2" s="11"/>
      <c r="D2" s="11"/>
      <c r="E2" s="11"/>
      <c r="F2" s="11"/>
      <c r="G2" s="11"/>
      <c r="H2" s="11"/>
      <c r="I2" s="11"/>
      <c r="J2" s="11"/>
      <c r="K2" s="21"/>
      <c r="L2" s="11"/>
    </row>
    <row r="3" spans="1:12" ht="16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6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6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6.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6.5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6.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6.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6.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6.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6.5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6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6.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6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7.2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38" ht="28.5" customHeight="1" x14ac:dyDescent="0.2"/>
    <row r="18" spans="1:38" ht="14.25" customHeight="1" x14ac:dyDescent="0.2"/>
    <row r="19" spans="1:38" ht="17.2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AL19" t="s">
        <v>80</v>
      </c>
    </row>
    <row r="20" spans="1:38" ht="17.2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38" ht="17.2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U21" t="s">
        <v>253</v>
      </c>
    </row>
    <row r="22" spans="1:38" ht="17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38" ht="17.2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38" ht="17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38" ht="17.2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38" ht="17.2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38" ht="17.2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38" ht="17.2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38" ht="17.2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38" ht="17.2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38" ht="14.2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38" s="33" customFormat="1" ht="13.5" customHeight="1" x14ac:dyDescent="0.2">
      <c r="A32" s="17"/>
      <c r="B32" s="42"/>
      <c r="C32" s="42"/>
      <c r="D32" s="42"/>
      <c r="E32" s="42"/>
      <c r="F32" s="42"/>
      <c r="G32" s="42"/>
      <c r="I32" s="42"/>
      <c r="J32" s="42"/>
      <c r="K32" s="17"/>
      <c r="L32" s="16"/>
    </row>
    <row r="33" spans="1:38" s="33" customFormat="1" ht="13.5" customHeight="1" x14ac:dyDescent="0.2">
      <c r="A33" s="17"/>
      <c r="B33" s="42"/>
      <c r="C33" s="42"/>
      <c r="D33" s="42"/>
      <c r="E33" s="42"/>
      <c r="F33" s="42"/>
      <c r="G33" s="42"/>
      <c r="I33" s="42"/>
      <c r="J33" s="42"/>
      <c r="K33" s="17"/>
      <c r="L33" s="16"/>
    </row>
    <row r="34" spans="1:38" s="33" customFormat="1" ht="13.5" customHeight="1" x14ac:dyDescent="0.2">
      <c r="A34" s="17"/>
      <c r="B34" s="42"/>
      <c r="C34" s="42"/>
      <c r="D34" s="42"/>
      <c r="E34" s="42"/>
      <c r="F34" s="42"/>
      <c r="G34" s="42"/>
      <c r="I34" s="42"/>
      <c r="J34" s="42"/>
      <c r="K34" s="17"/>
      <c r="L34" s="16"/>
    </row>
    <row r="35" spans="1:38" s="33" customFormat="1" ht="13.5" customHeight="1" x14ac:dyDescent="0.2">
      <c r="A35" s="17"/>
      <c r="B35" s="42"/>
      <c r="C35" s="42"/>
      <c r="D35" s="42"/>
      <c r="E35" s="42"/>
      <c r="F35" s="42"/>
      <c r="G35" s="42"/>
      <c r="I35" s="42"/>
      <c r="J35" s="42"/>
      <c r="K35" s="17"/>
      <c r="L35" s="16"/>
    </row>
    <row r="36" spans="1:38" s="33" customFormat="1" ht="13.5" customHeight="1" x14ac:dyDescent="0.2">
      <c r="A36" s="17"/>
      <c r="B36" s="42"/>
      <c r="C36" s="42"/>
      <c r="D36" s="42"/>
      <c r="E36" s="42"/>
      <c r="F36" s="42"/>
      <c r="G36" s="42"/>
      <c r="I36" s="42"/>
      <c r="J36" s="42"/>
      <c r="K36" s="17"/>
      <c r="L36" s="16"/>
    </row>
    <row r="37" spans="1:38" s="33" customFormat="1" ht="13.5" customHeight="1" x14ac:dyDescent="0.2">
      <c r="A37" s="17"/>
      <c r="B37" s="42"/>
      <c r="C37" s="42"/>
      <c r="D37" s="42"/>
      <c r="E37" s="42"/>
      <c r="F37" s="42"/>
      <c r="G37" s="42"/>
      <c r="I37" s="42"/>
      <c r="J37" s="42"/>
      <c r="K37" s="17"/>
      <c r="L37" s="16"/>
    </row>
    <row r="38" spans="1:38" s="33" customFormat="1" ht="13.5" customHeight="1" x14ac:dyDescent="0.2">
      <c r="A38" s="17"/>
      <c r="B38" s="42"/>
      <c r="C38" s="42"/>
      <c r="D38" s="42"/>
      <c r="E38" s="42"/>
      <c r="F38" s="42"/>
      <c r="G38" s="42"/>
      <c r="I38" s="42"/>
      <c r="J38" s="42"/>
      <c r="K38" s="17"/>
      <c r="L38" s="16"/>
    </row>
    <row r="39" spans="1:38" s="33" customFormat="1" ht="13.5" customHeight="1" x14ac:dyDescent="0.2">
      <c r="A39" s="17"/>
      <c r="B39" s="42"/>
      <c r="C39" s="42"/>
      <c r="D39" s="42"/>
      <c r="E39" s="42"/>
      <c r="F39" s="42"/>
      <c r="G39" s="42"/>
      <c r="I39" s="42"/>
      <c r="J39" s="42"/>
      <c r="K39" s="17"/>
      <c r="L39" s="16"/>
    </row>
    <row r="43" spans="1:38" ht="15.75" x14ac:dyDescent="0.25">
      <c r="A43" s="27" t="s">
        <v>91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</row>
    <row r="44" spans="1:38" ht="15.75" x14ac:dyDescent="0.25">
      <c r="A44" s="2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spans="1:38" ht="15.75" x14ac:dyDescent="0.25">
      <c r="A45" s="2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spans="1:38" ht="15.75" x14ac:dyDescent="0.25">
      <c r="A46" s="2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1:38" ht="15.75" x14ac:dyDescent="0.2"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AL47" t="s">
        <v>43</v>
      </c>
    </row>
    <row r="48" spans="1:38" ht="15.75" x14ac:dyDescent="0.2">
      <c r="C48" s="196" t="str">
        <f>'1Com90 (2)'!C5</f>
        <v>کشور</v>
      </c>
      <c r="D48" s="306" t="s">
        <v>84</v>
      </c>
      <c r="E48" s="306" t="s">
        <v>222</v>
      </c>
      <c r="F48" s="306" t="s">
        <v>235</v>
      </c>
      <c r="G48" s="306" t="s">
        <v>232</v>
      </c>
      <c r="H48" s="306" t="s">
        <v>54</v>
      </c>
      <c r="I48" s="306" t="s">
        <v>234</v>
      </c>
      <c r="J48" s="306" t="s">
        <v>231</v>
      </c>
      <c r="K48" s="306" t="s">
        <v>172</v>
      </c>
      <c r="L48" s="306" t="s">
        <v>174</v>
      </c>
      <c r="M48" s="306" t="s">
        <v>226</v>
      </c>
      <c r="N48" s="306" t="s">
        <v>173</v>
      </c>
      <c r="O48" s="306" t="s">
        <v>53</v>
      </c>
      <c r="P48" s="306" t="s">
        <v>227</v>
      </c>
      <c r="Q48" s="306" t="s">
        <v>229</v>
      </c>
      <c r="R48" s="306" t="s">
        <v>134</v>
      </c>
      <c r="S48" s="306" t="s">
        <v>233</v>
      </c>
      <c r="T48" s="306" t="s">
        <v>221</v>
      </c>
      <c r="U48" s="306" t="s">
        <v>228</v>
      </c>
      <c r="V48" s="306" t="s">
        <v>230</v>
      </c>
      <c r="W48" s="306" t="s">
        <v>51</v>
      </c>
      <c r="X48" s="306" t="s">
        <v>82</v>
      </c>
      <c r="AL48" t="s">
        <v>43</v>
      </c>
    </row>
    <row r="49" spans="1:30" ht="15.75" x14ac:dyDescent="0.25">
      <c r="C49" s="87" t="s">
        <v>82</v>
      </c>
      <c r="D49" s="306" t="s">
        <v>259</v>
      </c>
      <c r="E49" s="306" t="s">
        <v>258</v>
      </c>
      <c r="F49" s="337" t="s">
        <v>257</v>
      </c>
      <c r="G49" s="306" t="s">
        <v>256</v>
      </c>
      <c r="H49" s="306" t="s">
        <v>255</v>
      </c>
      <c r="I49" s="306" t="s">
        <v>254</v>
      </c>
      <c r="J49" s="196" t="s">
        <v>260</v>
      </c>
      <c r="K49" s="196" t="s">
        <v>261</v>
      </c>
      <c r="L49" s="196" t="s">
        <v>262</v>
      </c>
      <c r="M49" s="306" t="s">
        <v>263</v>
      </c>
      <c r="N49" s="196" t="s">
        <v>264</v>
      </c>
      <c r="O49" s="196" t="s">
        <v>265</v>
      </c>
      <c r="P49" s="196" t="s">
        <v>266</v>
      </c>
      <c r="Q49" s="196" t="s">
        <v>267</v>
      </c>
      <c r="R49" s="196" t="s">
        <v>268</v>
      </c>
      <c r="S49" s="196" t="s">
        <v>269</v>
      </c>
      <c r="T49" s="196" t="s">
        <v>270</v>
      </c>
      <c r="U49" s="196" t="s">
        <v>271</v>
      </c>
      <c r="V49" s="196" t="s">
        <v>272</v>
      </c>
      <c r="W49" s="196" t="s">
        <v>273</v>
      </c>
      <c r="X49" s="196" t="s">
        <v>310</v>
      </c>
    </row>
    <row r="50" spans="1:30" ht="15.75" x14ac:dyDescent="0.2">
      <c r="B50" s="193" t="s">
        <v>122</v>
      </c>
      <c r="C50" s="195">
        <v>8.4</v>
      </c>
      <c r="D50" s="107">
        <f>'1Com90 (2)'!D7</f>
        <v>4.786251439507172</v>
      </c>
      <c r="E50" s="107">
        <f>'1Com90 (2)'!E7</f>
        <v>4.9857296196789358</v>
      </c>
      <c r="F50" s="107">
        <f>'1Com90 (2)'!F7</f>
        <v>1.6141893818204078</v>
      </c>
      <c r="G50" s="107">
        <f>'1Com90 (2)'!G7</f>
        <v>2.8440326124510307</v>
      </c>
      <c r="H50" s="107">
        <f>'1Com90 (2)'!H7</f>
        <v>7.0126738161390811</v>
      </c>
      <c r="I50" s="107">
        <f>'1Com90 (2)'!I7</f>
        <v>3.9870358395269312</v>
      </c>
      <c r="J50" s="107">
        <f>'1Com90 (2)'!J7</f>
        <v>4.1242320467704596</v>
      </c>
      <c r="K50" s="107">
        <f>'1Com90 (2)'!K7</f>
        <v>7.307519577782684</v>
      </c>
      <c r="L50" s="107">
        <f>'1Com90 (2)'!L7</f>
        <v>1.5070040469832291</v>
      </c>
      <c r="M50" s="107">
        <f>'1Com90 (2)'!M7</f>
        <v>3.1831732083410724</v>
      </c>
      <c r="N50" s="107">
        <f>'1Com90 (2)'!N7</f>
        <v>4.3493681732000633</v>
      </c>
      <c r="O50" s="107">
        <f>'1Com90'!C7</f>
        <v>6.8905746662399903</v>
      </c>
      <c r="P50" s="107">
        <f>'1Com90'!D7</f>
        <v>5.3624020339028355</v>
      </c>
      <c r="Q50" s="107">
        <f>'1Com90'!E7</f>
        <v>4.6053964544400916</v>
      </c>
      <c r="R50" s="107">
        <f>'1Com90'!F7</f>
        <v>4.0410861794043518</v>
      </c>
      <c r="S50" s="107">
        <f>'1Com90'!G7</f>
        <v>1.7174194286689426</v>
      </c>
      <c r="T50" s="107">
        <f>'1Com90'!H7</f>
        <v>4.5981843203833028</v>
      </c>
      <c r="U50" s="107">
        <f>'1Com90'!I7</f>
        <v>3.4050910210013496</v>
      </c>
      <c r="V50" s="107">
        <f>'1Com90'!J7</f>
        <v>3.1726157418185519</v>
      </c>
      <c r="W50" s="107">
        <f>'1Com90'!K7</f>
        <v>4.5608132619360919</v>
      </c>
      <c r="X50" s="107">
        <f>'1Com90'!L7</f>
        <v>4.3815603138864789</v>
      </c>
    </row>
    <row r="51" spans="1:30" ht="15.75" x14ac:dyDescent="0.25">
      <c r="B51" s="3" t="s">
        <v>167</v>
      </c>
      <c r="C51" s="202">
        <v>6.4120137629126051</v>
      </c>
      <c r="D51" s="107" t="e">
        <f>'1Com90 (2)'!#REF!</f>
        <v>#REF!</v>
      </c>
      <c r="E51" s="107" t="e">
        <f>'1Com90 (2)'!#REF!</f>
        <v>#REF!</v>
      </c>
      <c r="F51" s="107" t="e">
        <f>'1Com90 (2)'!#REF!</f>
        <v>#REF!</v>
      </c>
      <c r="G51" s="107" t="e">
        <f>'1Com90 (2)'!#REF!</f>
        <v>#REF!</v>
      </c>
      <c r="H51" s="107" t="e">
        <f>'1Com90 (2)'!#REF!</f>
        <v>#REF!</v>
      </c>
      <c r="I51" s="107" t="e">
        <f>'1Com90 (2)'!#REF!</f>
        <v>#REF!</v>
      </c>
      <c r="J51" s="107" t="e">
        <f>'1Com90 (2)'!#REF!</f>
        <v>#REF!</v>
      </c>
      <c r="K51" s="107" t="e">
        <f>'1Com90 (2)'!#REF!</f>
        <v>#REF!</v>
      </c>
      <c r="L51" s="107" t="e">
        <f>'1Com90 (2)'!#REF!</f>
        <v>#REF!</v>
      </c>
      <c r="M51" s="107" t="e">
        <f>'1Com90 (2)'!#REF!</f>
        <v>#REF!</v>
      </c>
      <c r="N51" s="107" t="e">
        <f>'1Com90 (2)'!#REF!</f>
        <v>#REF!</v>
      </c>
      <c r="O51" s="107" t="e">
        <f>'1Com90'!#REF!</f>
        <v>#REF!</v>
      </c>
      <c r="P51" s="107" t="e">
        <f>'1Com90'!#REF!</f>
        <v>#REF!</v>
      </c>
      <c r="Q51" s="107" t="e">
        <f>'1Com90'!#REF!</f>
        <v>#REF!</v>
      </c>
      <c r="R51" s="107" t="e">
        <f>'1Com90'!#REF!</f>
        <v>#REF!</v>
      </c>
      <c r="S51" s="107" t="e">
        <f>'1Com90'!#REF!</f>
        <v>#REF!</v>
      </c>
      <c r="T51" s="107" t="e">
        <f>'1Com90'!#REF!</f>
        <v>#REF!</v>
      </c>
      <c r="U51" s="107" t="e">
        <f>'1Com90'!#REF!</f>
        <v>#REF!</v>
      </c>
      <c r="V51" s="107" t="e">
        <f>'1Com90'!#REF!</f>
        <v>#REF!</v>
      </c>
      <c r="W51" s="107" t="e">
        <f>'1Com90'!#REF!</f>
        <v>#REF!</v>
      </c>
      <c r="X51" s="107" t="e">
        <f>'1Com90'!#REF!</f>
        <v>#REF!</v>
      </c>
    </row>
    <row r="52" spans="1:30" ht="15.75" x14ac:dyDescent="0.25">
      <c r="B52" s="193" t="s">
        <v>180</v>
      </c>
      <c r="C52" s="202">
        <v>5.6479466450644056</v>
      </c>
      <c r="D52" s="107">
        <f>'1Com90 (2)'!D8</f>
        <v>6.7737755566546154</v>
      </c>
      <c r="E52" s="107">
        <f>'1Com90 (2)'!E8</f>
        <v>4.3892738585994406</v>
      </c>
      <c r="F52" s="107">
        <f>'1Com90 (2)'!F8</f>
        <v>-0.18324632643957894</v>
      </c>
      <c r="G52" s="107">
        <f>'1Com90 (2)'!G8</f>
        <v>3.9450718496495618</v>
      </c>
      <c r="H52" s="107">
        <f>'1Com90 (2)'!H8</f>
        <v>10.400141751885371</v>
      </c>
      <c r="I52" s="107">
        <f>'1Com90 (2)'!I8</f>
        <v>3.4564597405926545</v>
      </c>
      <c r="J52" s="107">
        <f>'1Com90 (2)'!J8</f>
        <v>2.8007034332053093</v>
      </c>
      <c r="K52" s="107">
        <f>'1Com90 (2)'!K8</f>
        <v>7.6596420545567145</v>
      </c>
      <c r="L52" s="107">
        <f>'1Com90 (2)'!L8</f>
        <v>3.3730935181767396</v>
      </c>
      <c r="M52" s="107">
        <f>'1Com90 (2)'!M8</f>
        <v>3.4496828612827324</v>
      </c>
      <c r="N52" s="107">
        <f>'1Com90 (2)'!N8</f>
        <v>7.8705228024377405</v>
      </c>
      <c r="O52" s="107">
        <f>'1Com90'!C8</f>
        <v>8.0652395237297512</v>
      </c>
      <c r="P52" s="107">
        <f>'1Com90'!D8</f>
        <v>5.6371729983210717</v>
      </c>
      <c r="Q52" s="107">
        <f>'1Com90'!E8</f>
        <v>8.4535103231171647</v>
      </c>
      <c r="R52" s="107">
        <f>'1Com90'!F8</f>
        <v>4.259888035368764</v>
      </c>
      <c r="S52" s="107">
        <f>'1Com90'!G8</f>
        <v>2.905976864620996</v>
      </c>
      <c r="T52" s="107">
        <f>'1Com90'!H8</f>
        <v>5.2450194791174187</v>
      </c>
      <c r="U52" s="107">
        <f>'1Com90'!I8</f>
        <v>4.2306302959020492</v>
      </c>
      <c r="V52" s="107">
        <f>'1Com90'!J8</f>
        <v>4.8165263042418083</v>
      </c>
      <c r="W52" s="107">
        <f>'1Com90'!K8</f>
        <v>7.3805073497664742</v>
      </c>
      <c r="X52" s="107">
        <f>'1Com90'!L8</f>
        <v>5.9667653438974622</v>
      </c>
    </row>
    <row r="53" spans="1:30" ht="15.75" x14ac:dyDescent="0.25">
      <c r="B53" s="3" t="s">
        <v>193</v>
      </c>
      <c r="C53" s="202">
        <v>-0.66786109948514527</v>
      </c>
      <c r="D53" s="107">
        <f>'1Com90 (2)'!D9</f>
        <v>9.9545203842842831</v>
      </c>
      <c r="E53" s="107">
        <f>'1Com90 (2)'!E9</f>
        <v>2.1240226962792041</v>
      </c>
      <c r="F53" s="107">
        <f>'1Com90 (2)'!F9</f>
        <v>-3.7826920357301175</v>
      </c>
      <c r="G53" s="107">
        <f>'1Com90 (2)'!G9</f>
        <v>1.4317821696655963</v>
      </c>
      <c r="H53" s="107">
        <f>'1Com90 (2)'!H9</f>
        <v>6.0620349210600777</v>
      </c>
      <c r="I53" s="107">
        <f>'1Com90 (2)'!I9</f>
        <v>3.2987423668799476</v>
      </c>
      <c r="J53" s="107">
        <f>'1Com90 (2)'!J9</f>
        <v>-0.79714582358600961</v>
      </c>
      <c r="K53" s="107">
        <f>'1Com90 (2)'!K9</f>
        <v>4.521340225600623</v>
      </c>
      <c r="L53" s="107">
        <f>'1Com90 (2)'!L9</f>
        <v>-1.0211052106547602</v>
      </c>
      <c r="M53" s="107">
        <f>'1Com90 (2)'!M9</f>
        <v>-1.8599121681134534</v>
      </c>
      <c r="N53" s="107">
        <f>'1Com90 (2)'!N9</f>
        <v>7.0335980572515888</v>
      </c>
      <c r="O53" s="107">
        <f>'1Com90'!C9</f>
        <v>3.2025888184102014</v>
      </c>
      <c r="P53" s="107">
        <f>'1Com90'!D9</f>
        <v>1.7161619878560463</v>
      </c>
      <c r="Q53" s="107">
        <f>'1Com90'!E9</f>
        <v>9.600567419775663</v>
      </c>
      <c r="R53" s="107">
        <f>'1Com90'!F9</f>
        <v>2.7090206678787254</v>
      </c>
      <c r="S53" s="107">
        <f>'1Com90'!G9</f>
        <v>-1.5320352620100786</v>
      </c>
      <c r="T53" s="107">
        <f>'1Com90'!H9</f>
        <v>-0.14221140397498999</v>
      </c>
      <c r="U53" s="107">
        <f>'1Com90'!I9</f>
        <v>3.0174037795548836</v>
      </c>
      <c r="V53" s="107">
        <f>'1Com90'!J9</f>
        <v>-0.53501947292674545</v>
      </c>
      <c r="W53" s="107">
        <f>'1Com90'!K9</f>
        <v>3.0412826378001689</v>
      </c>
      <c r="X53" s="107">
        <f>'1Com90'!L9</f>
        <v>3.116335727701669</v>
      </c>
    </row>
    <row r="54" spans="1:30" ht="15.75" x14ac:dyDescent="0.25">
      <c r="B54" s="231" t="s">
        <v>202</v>
      </c>
      <c r="C54" s="202">
        <v>3.8499185143706427</v>
      </c>
      <c r="D54" s="107">
        <f>'1Com90 (2)'!D10</f>
        <v>2.2937448942927263</v>
      </c>
      <c r="E54" s="107">
        <f>'1Com90 (2)'!E10</f>
        <v>0.78065371714497456</v>
      </c>
      <c r="F54" s="107">
        <f>'1Com90 (2)'!F10</f>
        <v>-0.87857847395192978</v>
      </c>
      <c r="G54" s="107">
        <f>'1Com90 (2)'!G10</f>
        <v>6.9439671417846682</v>
      </c>
      <c r="H54" s="107">
        <f>'1Com90 (2)'!H10</f>
        <v>5.265440822535794</v>
      </c>
      <c r="I54" s="107">
        <f>'1Com90 (2)'!I10</f>
        <v>4.4944898137707412</v>
      </c>
      <c r="J54" s="107">
        <f>'1Com90 (2)'!J10</f>
        <v>16.851146653261996</v>
      </c>
      <c r="K54" s="107">
        <f>'1Com90 (2)'!K10</f>
        <v>8.0249005854107214</v>
      </c>
      <c r="L54" s="107">
        <f>'1Com90 (2)'!L10</f>
        <v>6.1318566496231686</v>
      </c>
      <c r="M54" s="107">
        <f>'1Com90 (2)'!M10</f>
        <v>7.936483960174745</v>
      </c>
      <c r="N54" s="107">
        <f>'1Com90 (2)'!N10</f>
        <v>5.5911832551157836</v>
      </c>
      <c r="O54" s="107">
        <f>'1Com90'!C10</f>
        <v>6.4241306318511437</v>
      </c>
      <c r="P54" s="107">
        <f>'1Com90'!D10</f>
        <v>4.9318365389891428</v>
      </c>
      <c r="Q54" s="107">
        <f>'1Com90'!E10</f>
        <v>9.7063388964970585</v>
      </c>
      <c r="R54" s="107">
        <f>'1Com90'!F10</f>
        <v>8.5149096708862828</v>
      </c>
      <c r="S54" s="107">
        <f>'1Com90'!G10</f>
        <v>7.8413916694510588</v>
      </c>
      <c r="T54" s="107">
        <f>'1Com90'!H10</f>
        <v>0.4327227860999594</v>
      </c>
      <c r="U54" s="107">
        <f>'1Com90'!I10</f>
        <v>9.6299028670933104</v>
      </c>
      <c r="V54" s="107">
        <f>'1Com90'!J10</f>
        <v>1.7381588545915871</v>
      </c>
      <c r="W54" s="107">
        <f>'1Com90'!K10</f>
        <v>8.954542916742426</v>
      </c>
      <c r="X54" s="107">
        <f>'1Com90'!L10</f>
        <v>6.4410514050171619</v>
      </c>
    </row>
    <row r="55" spans="1:30" ht="15.75" x14ac:dyDescent="0.25">
      <c r="B55" s="154" t="s">
        <v>237</v>
      </c>
      <c r="C55" s="202">
        <v>8.4</v>
      </c>
      <c r="D55" s="107">
        <v>7.8983207278397582</v>
      </c>
      <c r="E55" s="107">
        <v>7.9786625598825545</v>
      </c>
      <c r="F55" s="107">
        <v>8.8465272819621568</v>
      </c>
      <c r="G55" s="107">
        <v>2.4141928312853</v>
      </c>
      <c r="H55" s="107">
        <v>10.381943053013277</v>
      </c>
      <c r="I55" s="107">
        <v>1.1400507513830149</v>
      </c>
      <c r="J55" s="107">
        <v>6.0640743125171648</v>
      </c>
      <c r="K55" s="107">
        <v>3.9192395676318714</v>
      </c>
      <c r="L55" s="107">
        <v>4.8394120336350266</v>
      </c>
      <c r="M55" s="107">
        <v>10.381943053013277</v>
      </c>
      <c r="N55" s="107">
        <v>2.3736891421775264</v>
      </c>
      <c r="O55" s="107">
        <v>3.4904412754805936</v>
      </c>
      <c r="P55" s="107">
        <v>7.6435433212568515</v>
      </c>
      <c r="Q55" s="107">
        <v>3.2729736912976204</v>
      </c>
      <c r="R55" s="107">
        <v>4.8968417640654849</v>
      </c>
      <c r="S55" s="107">
        <v>5.3222687712540795</v>
      </c>
      <c r="T55" s="107">
        <v>9.1435115985743387</v>
      </c>
      <c r="U55" s="107">
        <v>14.30654503248785</v>
      </c>
      <c r="V55" s="107">
        <v>0.71023259520643922</v>
      </c>
      <c r="W55" s="107">
        <v>7.5998865547413308</v>
      </c>
      <c r="X55" s="107">
        <v>7.1583534461853837</v>
      </c>
    </row>
    <row r="56" spans="1:30" ht="15.75" x14ac:dyDescent="0.25">
      <c r="B56" s="333" t="s">
        <v>309</v>
      </c>
      <c r="C56" s="334">
        <f>'1Com90'!L7</f>
        <v>4.3815603138864789</v>
      </c>
      <c r="D56" s="335">
        <f>'1Com90 (2)'!D7</f>
        <v>4.786251439507172</v>
      </c>
      <c r="E56" s="335">
        <f>'1Com90 (2)'!E7</f>
        <v>4.9857296196789358</v>
      </c>
      <c r="F56" s="335">
        <f>'1Com90 (2)'!F7</f>
        <v>1.6141893818204078</v>
      </c>
      <c r="G56" s="335">
        <f>'1Com90 (2)'!G7</f>
        <v>2.8440326124510307</v>
      </c>
      <c r="H56" s="335">
        <f>'1Com90 (2)'!H7</f>
        <v>7.0126738161390811</v>
      </c>
      <c r="I56" s="335">
        <f>'1Com90 (2)'!I7</f>
        <v>3.9870358395269312</v>
      </c>
      <c r="J56" s="335">
        <f>'1Com90 (2)'!J7</f>
        <v>4.1242320467704596</v>
      </c>
      <c r="K56" s="335">
        <f>'1Com90 (2)'!K7</f>
        <v>7.307519577782684</v>
      </c>
      <c r="L56" s="335">
        <f>'1Com90 (2)'!L7</f>
        <v>1.5070040469832291</v>
      </c>
      <c r="M56" s="335">
        <f>'1Com90 (2)'!M7</f>
        <v>3.1831732083410724</v>
      </c>
      <c r="N56" s="336">
        <f>'1Com90 (2)'!N7</f>
        <v>4.3493681732000633</v>
      </c>
      <c r="O56" s="336">
        <f>'1Com90'!C7</f>
        <v>6.8905746662399903</v>
      </c>
      <c r="P56" s="336">
        <f>'1Com90'!D7</f>
        <v>5.3624020339028355</v>
      </c>
      <c r="Q56" s="336">
        <f>'1Com90'!E7</f>
        <v>4.6053964544400916</v>
      </c>
      <c r="R56" s="336">
        <f>'1Com90'!F7</f>
        <v>4.0410861794043518</v>
      </c>
      <c r="S56" s="336">
        <f>'1Com90'!G7</f>
        <v>1.7174194286689426</v>
      </c>
      <c r="T56" s="336">
        <f>'1Com90'!H7</f>
        <v>4.5981843203833028</v>
      </c>
      <c r="U56" s="336">
        <f>'1Com90'!I7</f>
        <v>3.4050910210013496</v>
      </c>
      <c r="V56" s="336">
        <f>'1Com90'!J7</f>
        <v>3.1726157418185519</v>
      </c>
      <c r="W56" s="336">
        <f>'1Com90'!K7</f>
        <v>4.5608132619360919</v>
      </c>
      <c r="X56" s="336">
        <f>'1Com90'!L7</f>
        <v>4.3815603138864789</v>
      </c>
    </row>
    <row r="57" spans="1:30" s="3" customFormat="1" ht="15.75" x14ac:dyDescent="0.25">
      <c r="B57" s="193"/>
      <c r="C57" s="194"/>
      <c r="D57" s="194"/>
      <c r="E57" s="194"/>
      <c r="F57" s="194"/>
      <c r="G57" s="194"/>
      <c r="H57" s="194"/>
      <c r="I57" s="194"/>
      <c r="J57" s="30"/>
      <c r="K57" s="30"/>
      <c r="L57" s="30"/>
      <c r="M57" s="30"/>
      <c r="N57" s="30"/>
      <c r="O57" s="96"/>
    </row>
    <row r="58" spans="1:30" ht="36" x14ac:dyDescent="0.2">
      <c r="A58">
        <v>1387</v>
      </c>
      <c r="C58" s="111" t="s">
        <v>252</v>
      </c>
      <c r="D58" s="30" t="s">
        <v>182</v>
      </c>
      <c r="E58" s="30" t="s">
        <v>183</v>
      </c>
      <c r="F58" s="30" t="s">
        <v>184</v>
      </c>
      <c r="G58" s="30" t="s">
        <v>185</v>
      </c>
      <c r="H58" s="30" t="s">
        <v>186</v>
      </c>
      <c r="I58" s="97" t="s">
        <v>187</v>
      </c>
      <c r="J58" s="97" t="s">
        <v>188</v>
      </c>
      <c r="K58" s="97" t="s">
        <v>189</v>
      </c>
      <c r="L58" s="97" t="s">
        <v>190</v>
      </c>
      <c r="M58" s="97" t="s">
        <v>201</v>
      </c>
      <c r="N58" s="97" t="s">
        <v>205</v>
      </c>
      <c r="O58" s="232" t="s">
        <v>191</v>
      </c>
      <c r="P58" s="3"/>
      <c r="R58" s="111" t="s">
        <v>181</v>
      </c>
      <c r="S58" s="30" t="s">
        <v>175</v>
      </c>
      <c r="T58" s="30" t="s">
        <v>126</v>
      </c>
      <c r="U58" s="30" t="s">
        <v>171</v>
      </c>
      <c r="V58" s="30" t="s">
        <v>170</v>
      </c>
      <c r="W58" s="30" t="s">
        <v>127</v>
      </c>
      <c r="X58" s="97" t="s">
        <v>169</v>
      </c>
      <c r="Y58" s="97" t="s">
        <v>128</v>
      </c>
      <c r="Z58" s="97" t="s">
        <v>168</v>
      </c>
      <c r="AA58" s="97" t="s">
        <v>129</v>
      </c>
      <c r="AB58" s="97" t="s">
        <v>176</v>
      </c>
      <c r="AC58" s="97" t="s">
        <v>177</v>
      </c>
      <c r="AD58" s="96" t="s">
        <v>178</v>
      </c>
    </row>
    <row r="59" spans="1:30" x14ac:dyDescent="0.2">
      <c r="B59" s="92" t="s">
        <v>206</v>
      </c>
      <c r="C59" s="332">
        <f>'in '!AA10</f>
        <v>111.52665118677466</v>
      </c>
      <c r="D59" s="332">
        <f>'in '!AB10</f>
        <v>111.43847009574827</v>
      </c>
      <c r="E59" s="332">
        <f>'in '!AC10</f>
        <v>111.96992047567829</v>
      </c>
      <c r="F59" s="332">
        <f>'in '!AD10</f>
        <v>112.50985104011477</v>
      </c>
      <c r="G59" s="332">
        <f>'in '!AE10</f>
        <v>110.98190387982432</v>
      </c>
      <c r="H59" s="332">
        <f>'in '!AF10</f>
        <v>110.6542921800603</v>
      </c>
      <c r="I59" s="332">
        <f>'in '!AG10</f>
        <v>110.91753903856025</v>
      </c>
      <c r="J59" s="332">
        <f>'in '!AH10</f>
        <v>111.36109440315229</v>
      </c>
      <c r="K59" s="332">
        <f>'in '!AI10</f>
        <v>111.74749090247417</v>
      </c>
      <c r="L59" s="332">
        <f>'in '!AJ10</f>
        <v>112.3147951173285</v>
      </c>
      <c r="M59" s="332">
        <f>'in '!AK10</f>
        <v>112.82956759213518</v>
      </c>
      <c r="N59" s="332">
        <f>'in '!AL10</f>
        <v>112.20390322930078</v>
      </c>
      <c r="O59" s="332">
        <f>'in '!AM10</f>
        <v>111.73204933863958</v>
      </c>
      <c r="P59" s="3"/>
    </row>
    <row r="60" spans="1:30" x14ac:dyDescent="0.2">
      <c r="B60" s="93" t="s">
        <v>207</v>
      </c>
      <c r="C60" s="332">
        <f>'in '!AA11</f>
        <v>115.61943134955003</v>
      </c>
      <c r="D60" s="332">
        <f>'in '!AB11</f>
        <v>115.52477033830358</v>
      </c>
      <c r="E60" s="332">
        <f>'in '!AC11</f>
        <v>116.33944732676353</v>
      </c>
      <c r="F60" s="332">
        <f>'in '!AD11</f>
        <v>117.15350561109153</v>
      </c>
      <c r="G60" s="332">
        <f>'in '!AE11</f>
        <v>114.63345289444122</v>
      </c>
      <c r="H60" s="332">
        <f>'in '!AF11</f>
        <v>113.3439391360432</v>
      </c>
      <c r="I60" s="332">
        <f>'in '!AG11</f>
        <v>113.20861124628104</v>
      </c>
      <c r="J60" s="332">
        <f>'in '!AH11</f>
        <v>113.58403959890501</v>
      </c>
      <c r="K60" s="332">
        <f>'in '!AI11</f>
        <v>114.01913620872627</v>
      </c>
      <c r="L60" s="332">
        <f>'in '!AJ11</f>
        <v>114.75552868709869</v>
      </c>
      <c r="M60" s="332">
        <f>'in '!AK11</f>
        <v>115.45638917494237</v>
      </c>
      <c r="N60" s="332">
        <f>'in '!AL11</f>
        <v>114.35711864573427</v>
      </c>
      <c r="O60" s="332">
        <f>'in '!AM11</f>
        <v>113.7427634702015</v>
      </c>
      <c r="P60" s="3"/>
    </row>
    <row r="61" spans="1:30" x14ac:dyDescent="0.2">
      <c r="B61" s="93" t="s">
        <v>208</v>
      </c>
      <c r="C61" s="332">
        <f>'in '!AA21</f>
        <v>107.78231737098375</v>
      </c>
      <c r="D61" s="332">
        <f>'in '!AB21</f>
        <v>107.70006452028272</v>
      </c>
      <c r="E61" s="332">
        <f>'in '!AC21</f>
        <v>107.972401308553</v>
      </c>
      <c r="F61" s="332">
        <f>'in '!AD21</f>
        <v>108.26154251939286</v>
      </c>
      <c r="G61" s="332">
        <f>'in '!AE21</f>
        <v>107.64123618899571</v>
      </c>
      <c r="H61" s="332">
        <f>'in '!AF21</f>
        <v>108.19363325158355</v>
      </c>
      <c r="I61" s="332">
        <f>'in '!AG21</f>
        <v>108.82152146600382</v>
      </c>
      <c r="J61" s="332">
        <f>'in '!AH21</f>
        <v>109.32740372442733</v>
      </c>
      <c r="K61" s="332">
        <f>'in '!AI21</f>
        <v>109.66924628649303</v>
      </c>
      <c r="L61" s="332">
        <f>'in '!AJ21</f>
        <v>110.08185787732067</v>
      </c>
      <c r="M61" s="332">
        <f>'in '!AK21</f>
        <v>110.42638528344143</v>
      </c>
      <c r="N61" s="332">
        <f>'in '!AL21</f>
        <v>110.23400575721986</v>
      </c>
      <c r="O61" s="332">
        <f>'in '!AM21</f>
        <v>109.89252104313731</v>
      </c>
      <c r="P61" s="3"/>
    </row>
    <row r="62" spans="1:30" x14ac:dyDescent="0.2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</row>
    <row r="63" spans="1:30" x14ac:dyDescent="0.2">
      <c r="B63" s="93"/>
    </row>
    <row r="64" spans="1:30" x14ac:dyDescent="0.2">
      <c r="B64" s="93"/>
    </row>
    <row r="65" spans="2:15" x14ac:dyDescent="0.2">
      <c r="B65" s="93"/>
    </row>
    <row r="66" spans="2:15" x14ac:dyDescent="0.2">
      <c r="B66" s="93"/>
    </row>
    <row r="67" spans="2:15" x14ac:dyDescent="0.2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</row>
    <row r="68" spans="2:15" x14ac:dyDescent="0.2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</row>
    <row r="69" spans="2:15" x14ac:dyDescent="0.2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</row>
    <row r="70" spans="2:15" x14ac:dyDescent="0.2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</row>
    <row r="71" spans="2:15" x14ac:dyDescent="0.2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</row>
    <row r="72" spans="2:15" x14ac:dyDescent="0.2">
      <c r="B72" s="94"/>
      <c r="C72" s="94"/>
      <c r="D72" s="94"/>
      <c r="E72" s="209"/>
      <c r="F72" s="209"/>
      <c r="G72" s="209"/>
      <c r="H72" s="94"/>
      <c r="I72" s="94"/>
      <c r="J72" s="94"/>
      <c r="K72" s="94"/>
      <c r="L72" s="94"/>
      <c r="M72" s="94"/>
      <c r="N72" s="94"/>
      <c r="O72" s="93"/>
    </row>
    <row r="73" spans="2:15" ht="15.75" x14ac:dyDescent="0.25">
      <c r="B73" s="94"/>
      <c r="C73" s="94"/>
      <c r="D73" s="94"/>
      <c r="E73" s="209"/>
      <c r="F73" s="210"/>
      <c r="G73" s="209"/>
      <c r="H73" s="94"/>
      <c r="I73" s="94"/>
      <c r="J73" s="94"/>
      <c r="K73" s="94"/>
      <c r="L73" s="94"/>
      <c r="M73" s="94"/>
      <c r="N73" s="94"/>
      <c r="O73" s="93"/>
    </row>
    <row r="74" spans="2:15" ht="15.75" x14ac:dyDescent="0.25">
      <c r="B74" s="95"/>
      <c r="C74" s="95"/>
      <c r="D74" s="95"/>
      <c r="E74" s="205"/>
      <c r="F74" s="211"/>
      <c r="G74" s="205"/>
      <c r="H74" s="95"/>
      <c r="I74" s="95"/>
      <c r="J74" s="95"/>
      <c r="K74" s="95"/>
      <c r="L74" s="95"/>
      <c r="M74" s="95"/>
      <c r="N74" s="95"/>
      <c r="O74" s="93"/>
    </row>
    <row r="75" spans="2:15" ht="15.75" x14ac:dyDescent="0.25">
      <c r="E75" s="3"/>
      <c r="F75" s="78"/>
      <c r="G75" s="3"/>
    </row>
    <row r="76" spans="2:15" ht="15.75" x14ac:dyDescent="0.25">
      <c r="E76" s="3"/>
      <c r="F76" s="78"/>
      <c r="G76" s="3"/>
    </row>
    <row r="77" spans="2:15" ht="15.75" x14ac:dyDescent="0.25">
      <c r="E77" s="3"/>
      <c r="F77" s="78"/>
      <c r="G77" s="3"/>
    </row>
    <row r="78" spans="2:15" ht="15.75" x14ac:dyDescent="0.25">
      <c r="E78" s="3"/>
      <c r="F78" s="78"/>
      <c r="G78" s="3"/>
    </row>
    <row r="79" spans="2:15" ht="15.75" x14ac:dyDescent="0.25">
      <c r="E79" s="3"/>
      <c r="F79" s="78"/>
      <c r="G79" s="3"/>
    </row>
    <row r="80" spans="2:15" ht="15.75" x14ac:dyDescent="0.25">
      <c r="E80" s="3"/>
      <c r="F80" s="78"/>
      <c r="G80" s="3"/>
    </row>
    <row r="81" spans="1:38" ht="15.75" x14ac:dyDescent="0.25">
      <c r="E81" s="3"/>
      <c r="F81" s="78"/>
      <c r="G81" s="3"/>
    </row>
    <row r="82" spans="1:38" ht="15.75" x14ac:dyDescent="0.25">
      <c r="E82" s="3"/>
      <c r="F82" s="78"/>
      <c r="G82" s="3"/>
    </row>
    <row r="83" spans="1:38" ht="15.75" x14ac:dyDescent="0.25">
      <c r="E83" s="3"/>
      <c r="F83" s="78"/>
      <c r="G83" s="3"/>
    </row>
    <row r="84" spans="1:38" ht="15.75" x14ac:dyDescent="0.25">
      <c r="E84" s="3"/>
      <c r="F84" s="78"/>
      <c r="G84" s="3"/>
    </row>
    <row r="85" spans="1:38" ht="15.75" x14ac:dyDescent="0.25">
      <c r="E85" s="3"/>
      <c r="F85" s="78"/>
      <c r="G85" s="3"/>
    </row>
    <row r="86" spans="1:38" ht="15.75" x14ac:dyDescent="0.25">
      <c r="E86" s="3"/>
      <c r="F86" s="78"/>
      <c r="G86" s="3"/>
    </row>
    <row r="87" spans="1:38" ht="15.75" x14ac:dyDescent="0.25">
      <c r="E87" s="3"/>
      <c r="F87" s="78"/>
      <c r="G87" s="3"/>
    </row>
    <row r="88" spans="1:38" ht="15.75" x14ac:dyDescent="0.25">
      <c r="A88" s="11"/>
      <c r="B88" s="11"/>
      <c r="C88" s="11"/>
      <c r="D88" s="11"/>
      <c r="E88" s="1"/>
      <c r="F88" s="78"/>
      <c r="G88" s="1"/>
      <c r="H88" s="11"/>
      <c r="I88" s="11"/>
      <c r="J88" s="11"/>
      <c r="K88" s="11"/>
      <c r="L88" s="11"/>
    </row>
    <row r="89" spans="1:38" ht="15.75" x14ac:dyDescent="0.25">
      <c r="A89" s="11"/>
      <c r="B89" s="11"/>
      <c r="C89" s="11"/>
      <c r="D89" s="11"/>
      <c r="E89" s="1"/>
      <c r="F89" s="78"/>
      <c r="G89" s="1"/>
      <c r="H89" s="11"/>
      <c r="I89" s="11"/>
      <c r="J89" s="11"/>
      <c r="K89" s="11"/>
      <c r="L89" s="11"/>
    </row>
    <row r="90" spans="1:38" ht="15.75" x14ac:dyDescent="0.25">
      <c r="A90" s="11"/>
      <c r="B90" s="11"/>
      <c r="C90" s="11"/>
      <c r="D90" s="11"/>
      <c r="E90" s="1"/>
      <c r="F90" s="78"/>
      <c r="G90" s="1"/>
      <c r="H90" s="11"/>
      <c r="I90" s="11"/>
      <c r="J90" s="11"/>
      <c r="K90" s="11"/>
      <c r="L90" s="11"/>
      <c r="AL90" t="s">
        <v>43</v>
      </c>
    </row>
    <row r="91" spans="1:38" ht="15.75" x14ac:dyDescent="0.25">
      <c r="E91" s="3"/>
      <c r="F91" s="78"/>
      <c r="G91" s="3"/>
    </row>
    <row r="92" spans="1:38" ht="15.75" x14ac:dyDescent="0.25">
      <c r="E92" s="3"/>
      <c r="F92" s="78"/>
      <c r="G92" s="3"/>
    </row>
    <row r="93" spans="1:38" ht="15.75" x14ac:dyDescent="0.25">
      <c r="E93" s="3"/>
      <c r="F93" s="78"/>
      <c r="G93" s="3"/>
    </row>
    <row r="94" spans="1:38" ht="15.75" x14ac:dyDescent="0.25">
      <c r="E94" s="3"/>
      <c r="F94" s="78"/>
      <c r="G94" s="3"/>
    </row>
    <row r="95" spans="1:38" ht="15.75" x14ac:dyDescent="0.25">
      <c r="E95" s="3"/>
      <c r="F95" s="78"/>
      <c r="G95" s="3"/>
    </row>
    <row r="96" spans="1:38" ht="15.75" x14ac:dyDescent="0.25">
      <c r="E96" s="3"/>
      <c r="F96" s="78"/>
      <c r="G96" s="3"/>
    </row>
    <row r="97" spans="5:7" ht="15.75" x14ac:dyDescent="0.25">
      <c r="E97" s="3"/>
      <c r="F97" s="78"/>
      <c r="G97" s="3"/>
    </row>
    <row r="98" spans="5:7" x14ac:dyDescent="0.2">
      <c r="E98" s="3"/>
      <c r="F98" s="3"/>
      <c r="G98" s="3"/>
    </row>
    <row r="99" spans="5:7" x14ac:dyDescent="0.2">
      <c r="E99" s="3"/>
      <c r="F99" s="3"/>
      <c r="G99" s="3"/>
    </row>
    <row r="100" spans="5:7" x14ac:dyDescent="0.2">
      <c r="E100" s="3"/>
      <c r="F100" s="3"/>
      <c r="G100" s="3"/>
    </row>
    <row r="101" spans="5:7" x14ac:dyDescent="0.2">
      <c r="E101" s="3"/>
      <c r="F101" s="3"/>
      <c r="G101" s="3"/>
    </row>
    <row r="102" spans="5:7" x14ac:dyDescent="0.2">
      <c r="E102" s="3"/>
      <c r="F102" s="3"/>
      <c r="G102" s="3"/>
    </row>
    <row r="103" spans="5:7" x14ac:dyDescent="0.2">
      <c r="E103" s="3"/>
      <c r="F103" s="3"/>
      <c r="G103" s="3"/>
    </row>
    <row r="104" spans="5:7" x14ac:dyDescent="0.2">
      <c r="E104" s="3"/>
      <c r="F104" s="3"/>
      <c r="G104" s="3"/>
    </row>
    <row r="105" spans="5:7" x14ac:dyDescent="0.2">
      <c r="E105" s="3"/>
      <c r="F105" s="3"/>
      <c r="G105" s="3"/>
    </row>
    <row r="106" spans="5:7" x14ac:dyDescent="0.2">
      <c r="E106" s="3"/>
      <c r="F106" s="3"/>
      <c r="G106" s="3"/>
    </row>
    <row r="107" spans="5:7" x14ac:dyDescent="0.2">
      <c r="E107" s="3"/>
      <c r="F107" s="3"/>
      <c r="G107" s="3"/>
    </row>
    <row r="108" spans="5:7" x14ac:dyDescent="0.2">
      <c r="E108" s="3"/>
      <c r="F108" s="3"/>
      <c r="G108" s="3"/>
    </row>
    <row r="109" spans="5:7" x14ac:dyDescent="0.2">
      <c r="E109" s="3"/>
      <c r="F109" s="3"/>
      <c r="G109" s="3"/>
    </row>
    <row r="110" spans="5:7" x14ac:dyDescent="0.2">
      <c r="E110" s="3"/>
      <c r="F110" s="3"/>
      <c r="G110" s="3"/>
    </row>
    <row r="111" spans="5:7" x14ac:dyDescent="0.2">
      <c r="E111" s="3"/>
      <c r="F111" s="3"/>
      <c r="G111" s="3"/>
    </row>
  </sheetData>
  <phoneticPr fontId="14" type="noConversion"/>
  <pageMargins left="0.37244094488189" right="0.45370078740157499" top="0.55118110236220497" bottom="0.98425196850393704" header="0.35433070866141703" footer="0.511811023622047"/>
  <pageSetup paperSize="9" scale="92" orientation="landscape" r:id="rId1"/>
  <headerFooter alignWithMargins="0">
    <oddFooter>&amp;L&amp;"Times New Roman,Regular"Afghanistan Statistical Yearbook 2017-18&amp;R سالنامۀ احصائیوی افغانستان 1396       د افغانستان احصائیوی کلنی 1396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1Com87</vt:lpstr>
      <vt:lpstr>3Year</vt:lpstr>
      <vt:lpstr>3Year Average</vt:lpstr>
      <vt:lpstr>1Com90</vt:lpstr>
      <vt:lpstr>1Com90 (2)</vt:lpstr>
      <vt:lpstr>in </vt:lpstr>
      <vt:lpstr>Gr</vt:lpstr>
      <vt:lpstr>Chart1&amp;2</vt:lpstr>
      <vt:lpstr>Chart3&amp;4</vt:lpstr>
      <vt:lpstr>'1Com87'!Print_Area</vt:lpstr>
      <vt:lpstr>'1Com90'!Print_Area</vt:lpstr>
      <vt:lpstr>'1Com90 (2)'!Print_Area</vt:lpstr>
      <vt:lpstr>'3Year'!Print_Area</vt:lpstr>
      <vt:lpstr>'3Year Average'!Print_Area</vt:lpstr>
      <vt:lpstr>'Chart1&amp;2'!Print_Area</vt:lpstr>
      <vt:lpstr>'Chart3&amp;4'!Print_Area</vt:lpstr>
      <vt:lpstr>Gr!Print_Area</vt:lpstr>
      <vt:lpstr>'in '!Print_Area</vt:lpstr>
    </vt:vector>
  </TitlesOfParts>
  <Company>khurshid aria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sarwary</cp:lastModifiedBy>
  <cp:lastPrinted>2018-04-22T08:50:35Z</cp:lastPrinted>
  <dcterms:created xsi:type="dcterms:W3CDTF">2008-04-02T04:37:09Z</dcterms:created>
  <dcterms:modified xsi:type="dcterms:W3CDTF">2019-07-02T06:08:38Z</dcterms:modified>
</cp:coreProperties>
</file>