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si\OneDrive\Desktop\UW START Dropbox\Aldina Mesic\START_211_Mosquitos Cost Benefit Tool\Working Files\Adding all countries\Data to share with Ryan finalized 2 12 2022\"/>
    </mc:Choice>
  </mc:AlternateContent>
  <xr:revisionPtr revIDLastSave="0" documentId="8_{500AFF07-C3A3-4D66-9B6B-F7517E4A94DF}" xr6:coauthVersionLast="47" xr6:coauthVersionMax="47" xr10:uidLastSave="{00000000-0000-0000-0000-000000000000}"/>
  <bookViews>
    <workbookView xWindow="-108" yWindow="-108" windowWidth="30936" windowHeight="18696" xr2:uid="{0FE56E88-71C6-4750-9630-F7308DECB712}"/>
  </bookViews>
  <sheets>
    <sheet name="Sheet1" sheetId="1" r:id="rId1"/>
  </sheets>
  <definedNames>
    <definedName name="_xlnm._FilterDatabase" localSheetId="0" hidden="1">Sheet1!$A$1:$AC$142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3" i="1"/>
  <c r="K6" i="1"/>
  <c r="K4" i="1"/>
  <c r="K7" i="1"/>
  <c r="K13" i="1"/>
  <c r="K11" i="1"/>
  <c r="K18" i="1"/>
  <c r="K14" i="1"/>
  <c r="K9" i="1"/>
  <c r="K20" i="1"/>
  <c r="K16" i="1"/>
  <c r="K17" i="1"/>
  <c r="K19" i="1"/>
  <c r="K10" i="1"/>
  <c r="K8" i="1"/>
  <c r="K24" i="1"/>
  <c r="K31" i="1"/>
  <c r="K64" i="1"/>
  <c r="K25" i="1"/>
  <c r="K21" i="1"/>
  <c r="K118" i="1"/>
  <c r="K23" i="1"/>
  <c r="K29" i="1"/>
  <c r="K30" i="1"/>
  <c r="K27" i="1"/>
  <c r="K28" i="1"/>
  <c r="K32" i="1"/>
  <c r="K33" i="1"/>
  <c r="K26" i="1"/>
  <c r="K34" i="1"/>
  <c r="K35" i="1"/>
  <c r="K36" i="1"/>
  <c r="K37" i="1"/>
  <c r="K38" i="1"/>
  <c r="K111" i="1"/>
  <c r="K51" i="1"/>
  <c r="K39" i="1"/>
  <c r="K42" i="1"/>
  <c r="K43" i="1"/>
  <c r="K46" i="1"/>
  <c r="K49" i="1"/>
  <c r="K47" i="1"/>
  <c r="K53" i="1"/>
  <c r="K54" i="1"/>
  <c r="K48" i="1"/>
  <c r="K50" i="1"/>
  <c r="K56" i="1"/>
  <c r="K58" i="1"/>
  <c r="K57" i="1"/>
  <c r="K60" i="1"/>
  <c r="K59" i="1"/>
  <c r="K61" i="1"/>
  <c r="K62" i="1"/>
  <c r="K63" i="1"/>
  <c r="K65" i="1"/>
  <c r="K68" i="1"/>
  <c r="K69" i="1"/>
  <c r="K70" i="1"/>
  <c r="K71" i="1"/>
  <c r="K75" i="1"/>
  <c r="K85" i="1"/>
  <c r="K86" i="1"/>
  <c r="K76" i="1"/>
  <c r="K79" i="1"/>
  <c r="K78" i="1"/>
  <c r="K83" i="1"/>
  <c r="K84" i="1"/>
  <c r="K77" i="1"/>
  <c r="K45" i="1"/>
  <c r="K82" i="1"/>
  <c r="K80" i="1"/>
  <c r="K92" i="1"/>
  <c r="K91" i="1"/>
  <c r="K89" i="1"/>
  <c r="K87" i="1"/>
  <c r="K88" i="1"/>
  <c r="K90" i="1"/>
  <c r="K81" i="1"/>
  <c r="K93" i="1"/>
  <c r="K94" i="1"/>
  <c r="K98" i="1"/>
  <c r="K102" i="1"/>
  <c r="K95" i="1"/>
  <c r="K99" i="1"/>
  <c r="K101" i="1"/>
  <c r="K96" i="1"/>
  <c r="K97" i="1"/>
  <c r="K100" i="1"/>
  <c r="K104" i="1"/>
  <c r="K66" i="1"/>
  <c r="K72" i="1"/>
  <c r="K134" i="1"/>
  <c r="K139" i="1"/>
  <c r="K114" i="1"/>
  <c r="K105" i="1"/>
  <c r="K107" i="1"/>
  <c r="K116" i="1"/>
  <c r="K110" i="1"/>
  <c r="K108" i="1"/>
  <c r="K109" i="1"/>
  <c r="K112" i="1"/>
  <c r="K113" i="1"/>
  <c r="K73" i="1"/>
  <c r="K106" i="1"/>
  <c r="K115" i="1"/>
  <c r="K117" i="1"/>
  <c r="K128" i="1"/>
  <c r="K121" i="1"/>
  <c r="K123" i="1"/>
  <c r="K119" i="1"/>
  <c r="K126" i="1"/>
  <c r="K124" i="1"/>
  <c r="K125" i="1"/>
  <c r="K127" i="1"/>
  <c r="K130" i="1"/>
  <c r="K129" i="1"/>
  <c r="K132" i="1"/>
  <c r="K136" i="1"/>
  <c r="K138" i="1"/>
  <c r="K135" i="1"/>
  <c r="K137" i="1"/>
  <c r="K140" i="1"/>
  <c r="K141" i="1"/>
  <c r="K142" i="1"/>
  <c r="K2" i="1"/>
</calcChain>
</file>

<file path=xl/sharedStrings.xml><?xml version="1.0" encoding="utf-8"?>
<sst xmlns="http://schemas.openxmlformats.org/spreadsheetml/2006/main" count="985" uniqueCount="507">
  <si>
    <t>ISO_2</t>
  </si>
  <si>
    <t>ISO_3</t>
  </si>
  <si>
    <t>DALYs_upper</t>
  </si>
  <si>
    <t>DALYs_lower</t>
  </si>
  <si>
    <t>Incidence_upper</t>
  </si>
  <si>
    <t>Incidence_lower</t>
  </si>
  <si>
    <t>Total cases</t>
  </si>
  <si>
    <t>Hospitalized</t>
  </si>
  <si>
    <t>Ambulatory</t>
  </si>
  <si>
    <t>Outside prof. healthcare sector</t>
  </si>
  <si>
    <t>Regions</t>
  </si>
  <si>
    <t>Afghanistan</t>
  </si>
  <si>
    <t>AF</t>
  </si>
  <si>
    <t>AFG</t>
  </si>
  <si>
    <t>South Asia</t>
  </si>
  <si>
    <t>American Samoa</t>
  </si>
  <si>
    <t>AS</t>
  </si>
  <si>
    <t>ASM</t>
  </si>
  <si>
    <t>Southeast Asia, East Asia, and Oceania</t>
  </si>
  <si>
    <t>Angola</t>
  </si>
  <si>
    <t>AO</t>
  </si>
  <si>
    <t>AGO</t>
  </si>
  <si>
    <t>Sub-Saharan Africa</t>
  </si>
  <si>
    <t>Antigua and Barbuda</t>
  </si>
  <si>
    <t>AG</t>
  </si>
  <si>
    <t>ATG</t>
  </si>
  <si>
    <t>Latin America and Caribbean</t>
  </si>
  <si>
    <t>Argentina</t>
  </si>
  <si>
    <t>AR</t>
  </si>
  <si>
    <t>ARG</t>
  </si>
  <si>
    <t>High-income</t>
  </si>
  <si>
    <t>Australia</t>
  </si>
  <si>
    <t>AU</t>
  </si>
  <si>
    <t>AUS</t>
  </si>
  <si>
    <t>Bahamas</t>
  </si>
  <si>
    <t>BS</t>
  </si>
  <si>
    <t>BHS</t>
  </si>
  <si>
    <t>Bahamas, The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</si>
  <si>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</si>
  <si>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</si>
  <si>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</si>
  <si>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</si>
  <si>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</si>
  <si>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</si>
  <si>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</si>
  <si>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</si>
  <si>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</si>
  <si>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</si>
  <si>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</si>
  <si>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</si>
  <si>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</si>
  <si>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</si>
  <si>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</si>
  <si>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</si>
  <si>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</si>
  <si>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</si>
  <si>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</si>
  <si>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</si>
  <si>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</si>
  <si>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</si>
  <si>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</si>
  <si>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</si>
  <si>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Bolivia</t>
  </si>
  <si>
    <t>Brazil</t>
  </si>
  <si>
    <t>BR</t>
  </si>
  <si>
    <t>BRA</t>
  </si>
  <si>
    <t>Brunei Darussalam</t>
  </si>
  <si>
    <t>BN</t>
  </si>
  <si>
    <t>BRN</t>
  </si>
  <si>
    <t>Burkina Faso</t>
  </si>
  <si>
    <t>BF</t>
  </si>
  <si>
    <t>BFA</t>
  </si>
  <si>
    <t>Burundi</t>
  </si>
  <si>
    <t>BI</t>
  </si>
  <si>
    <t>BDI</t>
  </si>
  <si>
    <t>Cote d'Ivoire</t>
  </si>
  <si>
    <t>CI</t>
  </si>
  <si>
    <t>CIV</t>
  </si>
  <si>
    <t>Cote d'ivor</t>
  </si>
  <si>
    <t>Cape Verde</t>
  </si>
  <si>
    <t>CV</t>
  </si>
  <si>
    <t>CPV</t>
  </si>
  <si>
    <t>Cabo Verde</t>
  </si>
  <si>
    <t>Cambodia</t>
  </si>
  <si>
    <t>KH</t>
  </si>
  <si>
    <t>KHM</t>
  </si>
  <si>
    <t>Cameroon</t>
  </si>
  <si>
    <t>CM</t>
  </si>
  <si>
    <t>CMR</t>
  </si>
  <si>
    <t>Central African Republic</t>
  </si>
  <si>
    <t>CF</t>
  </si>
  <si>
    <t>CAF</t>
  </si>
  <si>
    <t>Chad</t>
  </si>
  <si>
    <t>TD</t>
  </si>
  <si>
    <t>TCD</t>
  </si>
  <si>
    <t>Chile</t>
  </si>
  <si>
    <t>CL</t>
  </si>
  <si>
    <t>CHL</t>
  </si>
  <si>
    <t>China</t>
  </si>
  <si>
    <t>CN</t>
  </si>
  <si>
    <t>CHN</t>
  </si>
  <si>
    <t>Colombia</t>
  </si>
  <si>
    <t>CO</t>
  </si>
  <si>
    <t>COL</t>
  </si>
  <si>
    <t>Comoros</t>
  </si>
  <si>
    <t>KM</t>
  </si>
  <si>
    <t>COM</t>
  </si>
  <si>
    <t>Congo</t>
  </si>
  <si>
    <t>CG</t>
  </si>
  <si>
    <t>COG</t>
  </si>
  <si>
    <t>Congo, Rep.</t>
  </si>
  <si>
    <t>Cook Islands</t>
  </si>
  <si>
    <t>CK</t>
  </si>
  <si>
    <t>COK</t>
  </si>
  <si>
    <t>Costa Rica</t>
  </si>
  <si>
    <t>CR</t>
  </si>
  <si>
    <t>CRI</t>
  </si>
  <si>
    <t>Cuba</t>
  </si>
  <si>
    <t>CU</t>
  </si>
  <si>
    <t>CUB</t>
  </si>
  <si>
    <t>Democratic Republic of the Congo</t>
  </si>
  <si>
    <t>CD</t>
  </si>
  <si>
    <t>COD</t>
  </si>
  <si>
    <t>Congo, Dem. Rep.</t>
  </si>
  <si>
    <t>Djibouti</t>
  </si>
  <si>
    <t>DJ</t>
  </si>
  <si>
    <t>DJI</t>
  </si>
  <si>
    <t>Dominica</t>
  </si>
  <si>
    <t>DM</t>
  </si>
  <si>
    <t>DMA</t>
  </si>
  <si>
    <t>Dominican Republic</t>
  </si>
  <si>
    <t>DO</t>
  </si>
  <si>
    <t>DOM</t>
  </si>
  <si>
    <t>Ecuador</t>
  </si>
  <si>
    <t>EC</t>
  </si>
  <si>
    <t>ECU</t>
  </si>
  <si>
    <t>Egypt</t>
  </si>
  <si>
    <t>EG</t>
  </si>
  <si>
    <t>EGY</t>
  </si>
  <si>
    <t>Egypt, Arab Rep.</t>
  </si>
  <si>
    <t>North Africa and Middle East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</si>
  <si>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</si>
  <si>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</si>
  <si>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</si>
  <si>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</si>
  <si>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</si>
  <si>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</si>
  <si>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</si>
  <si>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</si>
  <si>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</si>
  <si>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Eswatini</t>
  </si>
  <si>
    <t>EE</t>
  </si>
  <si>
    <t>Ethiopia</t>
  </si>
  <si>
    <t>ET</t>
  </si>
  <si>
    <t>ETH</t>
  </si>
  <si>
    <t>Fiji</t>
  </si>
  <si>
    <t>FJ</t>
  </si>
  <si>
    <t>FJI</t>
  </si>
  <si>
    <t>France</t>
  </si>
  <si>
    <t>FR</t>
  </si>
  <si>
    <t>FRA</t>
  </si>
  <si>
    <t>Gabon</t>
  </si>
  <si>
    <t>GA</t>
  </si>
  <si>
    <t>GAB</t>
  </si>
  <si>
    <t>Gambia</t>
  </si>
  <si>
    <t>GM</t>
  </si>
  <si>
    <t>GMB</t>
  </si>
  <si>
    <t>Gambia, The</t>
  </si>
  <si>
    <t>Ghana</t>
  </si>
  <si>
    <t>GH</t>
  </si>
  <si>
    <t>GHA</t>
  </si>
  <si>
    <t>Greece</t>
  </si>
  <si>
    <t>GR</t>
  </si>
  <si>
    <t>GRC</t>
  </si>
  <si>
    <t>Grenada</t>
  </si>
  <si>
    <t>GD</t>
  </si>
  <si>
    <t>GRD</t>
  </si>
  <si>
    <t>Guam</t>
  </si>
  <si>
    <t>GU</t>
  </si>
  <si>
    <t>GUM</t>
  </si>
  <si>
    <t>Guatemala</t>
  </si>
  <si>
    <t>GT</t>
  </si>
  <si>
    <t>GTM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</si>
  <si>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</si>
  <si>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</si>
  <si>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</si>
  <si>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</si>
  <si>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</si>
  <si>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</si>
  <si>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</si>
  <si>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</si>
  <si>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</si>
  <si>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</si>
  <si>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</si>
  <si>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</si>
  <si>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Honduras</t>
  </si>
  <si>
    <t>HN</t>
  </si>
  <si>
    <t>HND</t>
  </si>
  <si>
    <t>India</t>
  </si>
  <si>
    <t>IN</t>
  </si>
  <si>
    <t>IND</t>
  </si>
  <si>
    <t>Indonesia</t>
  </si>
  <si>
    <t>ID</t>
  </si>
  <si>
    <t>IDN</t>
  </si>
  <si>
    <t>Jamaica</t>
  </si>
  <si>
    <t>JM</t>
  </si>
  <si>
    <t>JAM</t>
  </si>
  <si>
    <t>Jordan</t>
  </si>
  <si>
    <t>JO</t>
  </si>
  <si>
    <t>JOR</t>
  </si>
  <si>
    <t>Kenya</t>
  </si>
  <si>
    <t>KE</t>
  </si>
  <si>
    <t>KEN</t>
  </si>
  <si>
    <t>Kiribati</t>
  </si>
  <si>
    <t>KI</t>
  </si>
  <si>
    <t>KIR</t>
  </si>
  <si>
    <t>Kuwait</t>
  </si>
  <si>
    <t>KW</t>
  </si>
  <si>
    <t>KWT</t>
  </si>
  <si>
    <t>Lao People's Democratic Republic</t>
  </si>
  <si>
    <t>LA</t>
  </si>
  <si>
    <t>LAO</t>
  </si>
  <si>
    <t>Lao PDR</t>
  </si>
  <si>
    <t>Lebanon</t>
  </si>
  <si>
    <t>LB</t>
  </si>
  <si>
    <t>LBN</t>
  </si>
  <si>
    <t>Lesotho</t>
  </si>
  <si>
    <t>LS</t>
  </si>
  <si>
    <t>LSO</t>
  </si>
  <si>
    <t>Liberia</t>
  </si>
  <si>
    <t>LR</t>
  </si>
  <si>
    <t>LBR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</si>
  <si>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</si>
  <si>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</si>
  <si>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</si>
  <si>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</si>
  <si>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</si>
  <si>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</si>
  <si>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</si>
  <si>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</si>
  <si>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</si>
  <si>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</si>
  <si>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</si>
  <si>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</si>
  <si>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</si>
  <si>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</si>
  <si>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</si>
  <si>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Marshall Islands</t>
  </si>
  <si>
    <t>MH</t>
  </si>
  <si>
    <t>MHL</t>
  </si>
  <si>
    <t>Mauritania</t>
  </si>
  <si>
    <t>MR</t>
  </si>
  <si>
    <t>MRT</t>
  </si>
  <si>
    <t>Mauritius</t>
  </si>
  <si>
    <t>MU</t>
  </si>
  <si>
    <t>MUS</t>
  </si>
  <si>
    <t>Mexico</t>
  </si>
  <si>
    <t>MX</t>
  </si>
  <si>
    <t>MEX</t>
  </si>
  <si>
    <t>Micronesia (Federated States of)</t>
  </si>
  <si>
    <t>FM</t>
  </si>
  <si>
    <t>FSM</t>
  </si>
  <si>
    <t>Micronesia, Fed. Sts.</t>
  </si>
  <si>
    <t>Mozambique</t>
  </si>
  <si>
    <t>MZ</t>
  </si>
  <si>
    <t>MOZ</t>
  </si>
  <si>
    <t>Myanmar</t>
  </si>
  <si>
    <t>MM</t>
  </si>
  <si>
    <t>MMR</t>
  </si>
  <si>
    <t>Nauru</t>
  </si>
  <si>
    <t>NR</t>
  </si>
  <si>
    <t>NRU</t>
  </si>
  <si>
    <t>Nepal</t>
  </si>
  <si>
    <t>NP</t>
  </si>
  <si>
    <t>NPL</t>
  </si>
  <si>
    <t>Nicaragua</t>
  </si>
  <si>
    <t>NI</t>
  </si>
  <si>
    <t>NIC</t>
  </si>
  <si>
    <t>Niger</t>
  </si>
  <si>
    <t>NE</t>
  </si>
  <si>
    <t>NER</t>
  </si>
  <si>
    <t>Nigeria</t>
  </si>
  <si>
    <t>NG</t>
  </si>
  <si>
    <t>NGA</t>
  </si>
  <si>
    <t>Niue</t>
  </si>
  <si>
    <t>NU</t>
  </si>
  <si>
    <t>NIU</t>
  </si>
  <si>
    <t>Northern Mariana Islands</t>
  </si>
  <si>
    <t>MP</t>
  </si>
  <si>
    <t>MNP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</si>
  <si>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</si>
  <si>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</si>
  <si>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</si>
  <si>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</si>
  <si>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</si>
  <si>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</si>
  <si>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</si>
  <si>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</si>
  <si>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</si>
  <si>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</t>
  </si>
  <si>
    <t>PS</t>
  </si>
  <si>
    <t>PSE</t>
  </si>
  <si>
    <t>Panama</t>
  </si>
  <si>
    <t>PA</t>
  </si>
  <si>
    <t>PAN</t>
  </si>
  <si>
    <t>Papua New Guinea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</si>
  <si>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</si>
  <si>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</si>
  <si>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</si>
  <si>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</si>
  <si>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</si>
  <si>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</si>
  <si>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</si>
  <si>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</si>
  <si>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</t>
  </si>
  <si>
    <t>PH</t>
  </si>
  <si>
    <t>PHL</t>
  </si>
  <si>
    <t>Puerto Rico</t>
  </si>
  <si>
    <t>PR</t>
  </si>
  <si>
    <t>PRI</t>
  </si>
  <si>
    <t>Qatar</t>
  </si>
  <si>
    <t>QA</t>
  </si>
  <si>
    <t>QAT</t>
  </si>
  <si>
    <t>Republic of Korea</t>
  </si>
  <si>
    <t>KR</t>
  </si>
  <si>
    <t>KOR</t>
  </si>
  <si>
    <t>36.53405051724661, 127.42537241026348</t>
  </si>
  <si>
    <t>Rwanda</t>
  </si>
  <si>
    <t>RW</t>
  </si>
  <si>
    <t>RWA</t>
  </si>
  <si>
    <t>Saint Kitts and Nevis</t>
  </si>
  <si>
    <t>KN</t>
  </si>
  <si>
    <t>KNA</t>
  </si>
  <si>
    <t>Saint Lucia</t>
  </si>
  <si>
    <t>LC</t>
  </si>
  <si>
    <t>LCA</t>
  </si>
  <si>
    <t>St. Lucia</t>
  </si>
  <si>
    <t>Saint Vincent and the Grenadines</t>
  </si>
  <si>
    <t>VC</t>
  </si>
  <si>
    <t>VCT</t>
  </si>
  <si>
    <t>St. Vincent and the Grenadines</t>
  </si>
  <si>
    <t>Samoa</t>
  </si>
  <si>
    <t>WS</t>
  </si>
  <si>
    <t>WSM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</si>
  <si>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</si>
  <si>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</si>
  <si>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</si>
  <si>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</si>
  <si>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</si>
  <si>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</si>
  <si>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</si>
  <si>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</si>
  <si>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</si>
  <si>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</si>
  <si>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</si>
  <si>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</si>
  <si>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</si>
  <si>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</si>
  <si>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</si>
  <si>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</si>
  <si>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</si>
  <si>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</si>
  <si>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Solomon Islands</t>
  </si>
  <si>
    <t>SB</t>
  </si>
  <si>
    <t>SLB</t>
  </si>
  <si>
    <t>Somalia</t>
  </si>
  <si>
    <t>SO</t>
  </si>
  <si>
    <t>SOM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</si>
  <si>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</si>
  <si>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</si>
  <si>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</si>
  <si>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</si>
  <si>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</si>
  <si>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</si>
  <si>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</si>
  <si>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</si>
  <si>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</si>
  <si>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</t>
  </si>
  <si>
    <t>SD</t>
  </si>
  <si>
    <t>SDN</t>
  </si>
  <si>
    <t>Suriname</t>
  </si>
  <si>
    <t>SR</t>
  </si>
  <si>
    <t>SUR</t>
  </si>
  <si>
    <t>Syrian Arab Republic</t>
  </si>
  <si>
    <t>SY</t>
  </si>
  <si>
    <t>SYR</t>
  </si>
  <si>
    <t>Taiwan (Province of China)</t>
  </si>
  <si>
    <t>TW</t>
  </si>
  <si>
    <t>TWN</t>
  </si>
  <si>
    <t>Taiwan</t>
  </si>
  <si>
    <t>Tajikistan</t>
  </si>
  <si>
    <t>TJ</t>
  </si>
  <si>
    <t>TJK</t>
  </si>
  <si>
    <t>Thailand</t>
  </si>
  <si>
    <t>Central Europe, Eastern Europe, and Central Asia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</si>
  <si>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</si>
  <si>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</si>
  <si>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</si>
  <si>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</si>
  <si>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</si>
  <si>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</si>
  <si>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</si>
  <si>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</si>
  <si>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</si>
  <si>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TR</t>
  </si>
  <si>
    <t>Tonga</t>
  </si>
  <si>
    <t>TO</t>
  </si>
  <si>
    <t>TON</t>
  </si>
  <si>
    <t>Trinidad and Tobago</t>
  </si>
  <si>
    <t>TT</t>
  </si>
  <si>
    <t>TTO</t>
  </si>
  <si>
    <t>Turkmenistan</t>
  </si>
  <si>
    <t>TM</t>
  </si>
  <si>
    <t>TKM</t>
  </si>
  <si>
    <t>Tuvalu</t>
  </si>
  <si>
    <t>TV</t>
  </si>
  <si>
    <t>TUV</t>
  </si>
  <si>
    <t>Uganda</t>
  </si>
  <si>
    <t>UG</t>
  </si>
  <si>
    <t>UGA</t>
  </si>
  <si>
    <t>United Republic of Tanzania</t>
  </si>
  <si>
    <t>TZ</t>
  </si>
  <si>
    <t>TZA</t>
  </si>
  <si>
    <t>Tanzania</t>
  </si>
  <si>
    <t>United States of America</t>
  </si>
  <si>
    <t>US</t>
  </si>
  <si>
    <t>USA</t>
  </si>
  <si>
    <t>United States</t>
  </si>
  <si>
    <t>United States Virgin Islands</t>
  </si>
  <si>
    <t>VI</t>
  </si>
  <si>
    <t>VIR</t>
  </si>
  <si>
    <t>Virgin Islands, U.S.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</si>
  <si>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</si>
  <si>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</si>
  <si>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</si>
  <si>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</si>
  <si>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</si>
  <si>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</si>
  <si>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</si>
  <si>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</si>
  <si>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</si>
  <si>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</si>
  <si>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</si>
  <si>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</si>
  <si>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Venezuela, RB</t>
  </si>
  <si>
    <t>Viet Nam</t>
  </si>
  <si>
    <t>VN</t>
  </si>
  <si>
    <t>VNM</t>
  </si>
  <si>
    <t>Vietnam</t>
  </si>
  <si>
    <t>Yemen</t>
  </si>
  <si>
    <t>YE</t>
  </si>
  <si>
    <t>YEM</t>
  </si>
  <si>
    <t>Yemen, Rep.</t>
  </si>
  <si>
    <t>Zambia</t>
  </si>
  <si>
    <t>ZM</t>
  </si>
  <si>
    <t>ZMB</t>
  </si>
  <si>
    <t>Zimbabwe</t>
  </si>
  <si>
    <t>ZW</t>
  </si>
  <si>
    <t>ZWE</t>
  </si>
  <si>
    <t>Country</t>
  </si>
  <si>
    <t>LAT</t>
  </si>
  <si>
    <t>LONG</t>
  </si>
  <si>
    <t>DALY</t>
  </si>
  <si>
    <t>CASES</t>
  </si>
  <si>
    <t>PERCENT_HOSP</t>
  </si>
  <si>
    <t>PERCENT_AMBU</t>
  </si>
  <si>
    <t>PERCENT_NON_MEDICAL</t>
  </si>
  <si>
    <t>Country_confirm_1</t>
  </si>
  <si>
    <t>Country_confirm_2</t>
  </si>
  <si>
    <t>Country_confirm_3</t>
  </si>
  <si>
    <t>DIRECT_HOSP</t>
  </si>
  <si>
    <t>DIRECT_AMBU</t>
  </si>
  <si>
    <t>DIRECT_NON_MEDICAL</t>
  </si>
  <si>
    <t>INDIRECT_HOSP</t>
  </si>
  <si>
    <t>INDIRECT_AMBU</t>
  </si>
  <si>
    <t>INDIRECT_NON_MEDICAL</t>
  </si>
  <si>
    <t>DALY_PER_CASE</t>
  </si>
  <si>
    <t>TKL</t>
  </si>
  <si>
    <t>SWZ</t>
  </si>
  <si>
    <t>20_YEAR_BENEFITS_DISCOUNTED</t>
  </si>
  <si>
    <t>10_YEAR_BENEFITS_DISCOUNTED</t>
  </si>
  <si>
    <t>5_YEAR_BENEFITS_DISCOUNTED</t>
  </si>
  <si>
    <t>5_YEAR_COSTS</t>
  </si>
  <si>
    <t>10_YEAR_COSTS</t>
  </si>
  <si>
    <t>20_YEAR_COSTS</t>
  </si>
  <si>
    <t>COVERAGE_DEFAULT</t>
  </si>
  <si>
    <t>EFFECTIVENESS_DEFAULT</t>
  </si>
  <si>
    <t>PLANNING_DEFAULT</t>
  </si>
  <si>
    <t xml:space="preserve">PREP_DEFAULT </t>
  </si>
  <si>
    <t>PRODUCTION_DEFAULT</t>
  </si>
  <si>
    <t>DISTRIBUTION_DEFAULT</t>
  </si>
  <si>
    <t>RELEASE_DEFAULT</t>
  </si>
  <si>
    <t>MONITORING_DEFAULT</t>
  </si>
  <si>
    <t>DETERMINE_RELEASE_DEFAULT</t>
  </si>
  <si>
    <t>WORKPLAN_DEFAULT</t>
  </si>
  <si>
    <t>COMMUNITY_DEFAULT</t>
  </si>
  <si>
    <t>FACILITY_SETUP_DEFAULT</t>
  </si>
  <si>
    <t>LINE_CREATION_DEFAULT</t>
  </si>
  <si>
    <t>MOSPROD_DEFAULT</t>
  </si>
  <si>
    <t>QUALITYMANAGEMENT_DEFAULT</t>
  </si>
  <si>
    <t>QUALITY_ASSURANCE_DEFAULT</t>
  </si>
  <si>
    <t>EGG_DEPLOYMENT_DEFAULT</t>
  </si>
  <si>
    <t>DELIVER_EGGS_DEFAULT</t>
  </si>
  <si>
    <t>ADAPTIVE_MANAGEMENT_DEFAULT</t>
  </si>
  <si>
    <t>MEASURINGCOMMUNITY_DEFAULT</t>
  </si>
  <si>
    <t>MONITORING_WOLBACHIA</t>
  </si>
  <si>
    <t>PHASE_BASED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</si>
</sst>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5">
    <xf numFmtId="0" fontId="0" fillId="0" borderId="0" xfId="0"/>
    <xf numFmtId="0" fontId="1" fillId="0" borderId="0" xfId="0" applyFont="1"/>
    <xf numFmtId="0" fontId="0" fillId="3" borderId="0" xfId="0" applyFont="1" applyFill="1"/>
    <xf numFmtId="0" fontId="0" fillId="3" borderId="1" xfId="1" applyFont="1" applyFill="1"/>
    <xf numFmtId="164" fontId="0" fillId="3" borderId="0" xfId="0" applyNumberFormat="1" applyFont="1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B3AF3-250A-4F51-95E3-62BF67261BC2}">
  <dimension ref="A1:BE142"/>
  <sheetViews>
    <sheetView tabSelected="1" zoomScale="79" workbookViewId="0">
      <selection activeCell="F18" sqref="F18"/>
    </sheetView>
  </sheetViews>
  <sheetFormatPr defaultRowHeight="14.4" x14ac:dyDescent="0.3"/>
  <cols>
    <col min="1" max="1" width="32.88671875" style="2" customWidth="1"/>
    <col min="2" max="3" width="14" style="2" customWidth="1"/>
    <col min="4" max="4" width="14.6640625" style="2" customWidth="1"/>
    <col min="5" max="5" width="11.5546875" style="2" customWidth="1"/>
    <col min="6" max="6" width="11.21875" style="2" customWidth="1"/>
    <col min="7" max="7" width="8.88671875" style="2"/>
    <col min="8" max="9" width="11" style="2" bestFit="1" customWidth="1"/>
    <col min="10" max="13" width="9" style="2" bestFit="1" customWidth="1"/>
    <col min="14" max="14" width="14.6640625" style="2" customWidth="1"/>
    <col min="15" max="15" width="17.109375" style="2" customWidth="1"/>
    <col min="16" max="16" width="14.77734375" style="2" customWidth="1"/>
    <col min="17" max="17" width="15.6640625" style="2" customWidth="1"/>
    <col min="18" max="18" width="16" style="2" customWidth="1"/>
    <col min="19" max="19" width="13.33203125" style="2" customWidth="1"/>
    <col min="20" max="20" width="17.109375" style="2" customWidth="1"/>
    <col min="21" max="21" width="18" style="2" customWidth="1"/>
    <col min="22" max="22" width="27.6640625" style="2" customWidth="1"/>
    <col min="23" max="28" width="9" style="2" bestFit="1" customWidth="1"/>
    <col min="29" max="29" width="8.88671875" style="2"/>
    <col min="30" max="35" width="9" style="2" bestFit="1" customWidth="1"/>
    <col min="36" max="37" width="9" style="3" bestFit="1" customWidth="1"/>
    <col min="38" max="38" width="9" style="3" customWidth="1"/>
    <col min="39" max="49" width="9" style="3" bestFit="1" customWidth="1"/>
    <col min="50" max="57" width="8.88671875" style="3"/>
  </cols>
  <sheetData>
    <row r="1" spans="1:57" x14ac:dyDescent="0.3">
      <c r="A1" s="2" t="s">
        <v>459</v>
      </c>
      <c r="B1" s="2" t="s">
        <v>0</v>
      </c>
      <c r="C1" s="2" t="s">
        <v>1</v>
      </c>
      <c r="D1" s="2" t="s">
        <v>462</v>
      </c>
      <c r="E1" s="2" t="s">
        <v>2</v>
      </c>
      <c r="F1" s="2" t="s">
        <v>3</v>
      </c>
      <c r="G1" s="2" t="s">
        <v>467</v>
      </c>
      <c r="H1" s="2" t="s">
        <v>463</v>
      </c>
      <c r="I1" s="2" t="s">
        <v>4</v>
      </c>
      <c r="J1" s="2" t="s">
        <v>5</v>
      </c>
      <c r="K1" s="2" t="s">
        <v>476</v>
      </c>
      <c r="L1" s="2" t="s">
        <v>460</v>
      </c>
      <c r="M1" s="2" t="s">
        <v>461</v>
      </c>
      <c r="N1" s="2" t="s">
        <v>468</v>
      </c>
      <c r="O1" s="2" t="s">
        <v>6</v>
      </c>
      <c r="P1" s="2" t="s">
        <v>7</v>
      </c>
      <c r="Q1" s="2" t="s">
        <v>8</v>
      </c>
      <c r="R1" s="2" t="s">
        <v>9</v>
      </c>
      <c r="S1" s="2" t="s">
        <v>464</v>
      </c>
      <c r="T1" s="2" t="s">
        <v>465</v>
      </c>
      <c r="U1" s="2" t="s">
        <v>466</v>
      </c>
      <c r="V1" s="2" t="s">
        <v>469</v>
      </c>
      <c r="W1" s="2" t="s">
        <v>470</v>
      </c>
      <c r="X1" s="2" t="s">
        <v>471</v>
      </c>
      <c r="Y1" s="2" t="s">
        <v>472</v>
      </c>
      <c r="Z1" s="2" t="s">
        <v>473</v>
      </c>
      <c r="AA1" s="2" t="s">
        <v>474</v>
      </c>
      <c r="AB1" s="2" t="s">
        <v>475</v>
      </c>
      <c r="AC1" s="2" t="s">
        <v>10</v>
      </c>
      <c r="AD1" s="2" t="s">
        <v>481</v>
      </c>
      <c r="AE1" s="2" t="s">
        <v>480</v>
      </c>
      <c r="AF1" s="2" t="s">
        <v>479</v>
      </c>
      <c r="AG1" s="2" t="s">
        <v>482</v>
      </c>
      <c r="AH1" s="2" t="s">
        <v>483</v>
      </c>
      <c r="AI1" s="2" t="s">
        <v>484</v>
      </c>
      <c r="AJ1" s="3" t="s">
        <v>485</v>
      </c>
      <c r="AK1" s="3" t="s">
        <v>486</v>
      </c>
      <c r="AL1" s="3" t="s">
        <v>506</v>
      </c>
      <c r="AM1" s="3" t="s">
        <v>487</v>
      </c>
      <c r="AN1" s="3" t="s">
        <v>488</v>
      </c>
      <c r="AO1" s="3" t="s">
        <v>489</v>
      </c>
      <c r="AP1" s="3" t="s">
        <v>490</v>
      </c>
      <c r="AQ1" s="3" t="s">
        <v>491</v>
      </c>
      <c r="AR1" s="3" t="s">
        <v>492</v>
      </c>
      <c r="AS1" s="3" t="s">
        <v>493</v>
      </c>
      <c r="AT1" s="3" t="s">
        <v>494</v>
      </c>
      <c r="AU1" s="3" t="s">
        <v>495</v>
      </c>
      <c r="AV1" s="3" t="s">
        <v>496</v>
      </c>
      <c r="AW1" s="3" t="s">
        <v>497</v>
      </c>
      <c r="AX1" s="3" t="s">
        <v>498</v>
      </c>
      <c r="AY1" s="3" t="s">
        <v>499</v>
      </c>
      <c r="AZ1" s="3" t="s">
        <v>500</v>
      </c>
      <c r="BA1" s="3" t="s">
        <v>501</v>
      </c>
      <c r="BB1" s="3" t="s">
        <v>502</v>
      </c>
      <c r="BC1" s="3" t="s">
        <v>503</v>
      </c>
      <c r="BD1" s="3" t="s">
        <v>504</v>
      </c>
      <c r="BE1" s="3" t="s">
        <v>505</v>
      </c>
    </row>
    <row r="2" spans="1:57" x14ac:dyDescent="0.3">
      <c r="A2" s="2" t="s">
        <v>11</v>
      </c>
      <c r="B2" s="2" t="s">
        <v>12</v>
      </c>
      <c r="C2" s="2" t="s">
        <v>13</v>
      </c>
      <c r="D2" s="2">
        <v>756.20810470000004</v>
      </c>
      <c r="E2" s="2">
        <v>2386.6221810000002</v>
      </c>
      <c r="F2" s="2">
        <v>19.133508639999999</v>
      </c>
      <c r="G2" s="2" t="s">
        <v>11</v>
      </c>
      <c r="H2" s="2">
        <v>1746.317055</v>
      </c>
      <c r="I2" s="2">
        <v>2502.266556</v>
      </c>
      <c r="J2" s="2">
        <v>1263.9251859999999</v>
      </c>
      <c r="K2" s="2">
        <f t="shared" ref="K2:K11" si="0">D2/H2</f>
        <v>0.43303024644628468</v>
      </c>
      <c r="L2" s="2">
        <v>33.939109999999999</v>
      </c>
      <c r="M2" s="2">
        <v>67.709952999999999</v>
      </c>
      <c r="N2" s="2" t="s">
        <v>11</v>
      </c>
      <c r="O2" s="2">
        <v>104389.796875</v>
      </c>
      <c r="P2" s="2">
        <v>15973.850779955887</v>
      </c>
      <c r="Q2" s="2">
        <v>45030.784509531419</v>
      </c>
      <c r="R2" s="2">
        <v>43420.363336978058</v>
      </c>
      <c r="S2" s="2">
        <v>0.15302118845085536</v>
      </c>
      <c r="T2" s="2">
        <v>0.43137151194434126</v>
      </c>
      <c r="U2" s="2">
        <v>0.4159445140885859</v>
      </c>
      <c r="V2" s="2" t="s">
        <v>11</v>
      </c>
      <c r="W2" s="2">
        <v>84.652515712776676</v>
      </c>
      <c r="X2" s="2">
        <v>13.923886619857914</v>
      </c>
      <c r="Y2" s="2">
        <v>5.8087173115411961</v>
      </c>
      <c r="Z2" s="2">
        <v>6.8701026666538736</v>
      </c>
      <c r="AA2" s="2">
        <v>3.8500115578054501</v>
      </c>
      <c r="AB2" s="2">
        <v>3.8500115578054501</v>
      </c>
      <c r="AC2" s="2" t="s">
        <v>14</v>
      </c>
      <c r="AD2" s="2">
        <v>4.7088599999999996</v>
      </c>
      <c r="AE2" s="2">
        <v>8.7525289999999991</v>
      </c>
      <c r="AF2" s="2">
        <v>15.206860000000001</v>
      </c>
      <c r="AG2" s="2">
        <v>3.0007982904999997</v>
      </c>
      <c r="AH2" s="2">
        <v>3.1670782224101943</v>
      </c>
      <c r="AI2" s="2">
        <v>3.2388797938013032</v>
      </c>
      <c r="AJ2" s="3">
        <v>0.8</v>
      </c>
      <c r="AK2" s="3">
        <v>0.77</v>
      </c>
      <c r="AL2" s="3">
        <v>1</v>
      </c>
      <c r="AM2" s="3">
        <v>1200</v>
      </c>
      <c r="AN2" s="3">
        <v>2400</v>
      </c>
      <c r="AO2" s="3">
        <v>9100</v>
      </c>
      <c r="AP2" s="3">
        <v>300</v>
      </c>
      <c r="AQ2" s="3">
        <v>7100</v>
      </c>
      <c r="AR2" s="3">
        <v>3000</v>
      </c>
      <c r="AS2" s="3">
        <v>600</v>
      </c>
      <c r="AT2" s="3">
        <v>600</v>
      </c>
      <c r="AU2" s="3">
        <v>2000</v>
      </c>
      <c r="AV2" s="3">
        <v>1000</v>
      </c>
      <c r="AW2" s="3">
        <v>1500</v>
      </c>
      <c r="AX2" s="3">
        <v>3000</v>
      </c>
      <c r="AY2" s="3">
        <v>600</v>
      </c>
      <c r="AZ2" s="3">
        <v>600</v>
      </c>
      <c r="BA2" s="3">
        <v>3100</v>
      </c>
      <c r="BB2" s="3">
        <v>200</v>
      </c>
      <c r="BC2" s="3">
        <v>200</v>
      </c>
      <c r="BD2" s="3">
        <v>200</v>
      </c>
      <c r="BE2" s="3">
        <v>1500</v>
      </c>
    </row>
    <row r="3" spans="1:57" x14ac:dyDescent="0.3">
      <c r="A3" s="2" t="s">
        <v>19</v>
      </c>
      <c r="B3" s="2" t="s">
        <v>20</v>
      </c>
      <c r="C3" s="2" t="s">
        <v>21</v>
      </c>
      <c r="D3" s="2">
        <v>1387.582948</v>
      </c>
      <c r="E3" s="2">
        <v>3700.6363670000001</v>
      </c>
      <c r="F3" s="2">
        <v>266.24717140000001</v>
      </c>
      <c r="G3" s="2" t="s">
        <v>19</v>
      </c>
      <c r="H3" s="2">
        <v>14697.34072</v>
      </c>
      <c r="I3" s="2">
        <v>19087.740040000001</v>
      </c>
      <c r="J3" s="2">
        <v>11236.165139999999</v>
      </c>
      <c r="K3" s="2">
        <f t="shared" si="0"/>
        <v>9.4410476999542539E-2</v>
      </c>
      <c r="L3" s="2">
        <v>-11.202692000000001</v>
      </c>
      <c r="M3" s="2">
        <v>17.873887</v>
      </c>
      <c r="N3" s="2" t="s">
        <v>19</v>
      </c>
      <c r="O3" s="2">
        <v>96746.7265625</v>
      </c>
      <c r="P3" s="2">
        <v>1912.8429374780717</v>
      </c>
      <c r="Q3" s="2">
        <v>46300.251028584338</v>
      </c>
      <c r="R3" s="2">
        <v>48533.632596437579</v>
      </c>
      <c r="S3" s="2">
        <v>1.9771655387661548E-2</v>
      </c>
      <c r="T3" s="2">
        <v>0.4785717581738913</v>
      </c>
      <c r="U3" s="2">
        <v>0.50165658643844702</v>
      </c>
      <c r="V3" s="2" t="s">
        <v>19</v>
      </c>
      <c r="W3" s="2">
        <v>485.43758867220743</v>
      </c>
      <c r="X3" s="2">
        <v>79.846155649085659</v>
      </c>
      <c r="Y3" s="2">
        <v>13.83620404769075</v>
      </c>
      <c r="Z3" s="2">
        <v>108.10347632285563</v>
      </c>
      <c r="AA3" s="2">
        <v>60.581282911839601</v>
      </c>
      <c r="AB3" s="2">
        <v>60.581282911839601</v>
      </c>
      <c r="AC3" s="2" t="s">
        <v>22</v>
      </c>
      <c r="AD3" s="2">
        <v>4.7088599999999996</v>
      </c>
      <c r="AE3" s="2">
        <v>8.7525289999999991</v>
      </c>
      <c r="AF3" s="2">
        <v>15.206860000000001</v>
      </c>
      <c r="AG3" s="2">
        <v>3.0007982904999997</v>
      </c>
      <c r="AH3" s="2">
        <v>3.1670782224101943</v>
      </c>
      <c r="AI3" s="2">
        <v>3.2388797938013032</v>
      </c>
      <c r="AJ3" s="3">
        <v>0.8</v>
      </c>
      <c r="AK3" s="3">
        <v>0.77</v>
      </c>
      <c r="AL3" s="3">
        <v>1</v>
      </c>
      <c r="AM3" s="3">
        <v>1200</v>
      </c>
      <c r="AN3" s="3">
        <v>2400</v>
      </c>
      <c r="AO3" s="3">
        <v>9100</v>
      </c>
      <c r="AP3" s="3">
        <v>300</v>
      </c>
      <c r="AQ3" s="3">
        <v>7100</v>
      </c>
      <c r="AR3" s="3">
        <v>3000</v>
      </c>
      <c r="AS3" s="3">
        <v>600</v>
      </c>
      <c r="AT3" s="3">
        <v>600</v>
      </c>
      <c r="AU3" s="3">
        <v>2000</v>
      </c>
      <c r="AV3" s="3">
        <v>1000</v>
      </c>
      <c r="AW3" s="3">
        <v>1500</v>
      </c>
      <c r="AX3" s="3">
        <v>3000</v>
      </c>
      <c r="AY3" s="3">
        <v>600</v>
      </c>
      <c r="AZ3" s="3">
        <v>600</v>
      </c>
      <c r="BA3" s="3">
        <v>3100</v>
      </c>
      <c r="BB3" s="3">
        <v>200</v>
      </c>
      <c r="BC3" s="3">
        <v>200</v>
      </c>
      <c r="BD3" s="3">
        <v>200</v>
      </c>
      <c r="BE3" s="3">
        <v>1500</v>
      </c>
    </row>
    <row r="4" spans="1:57" x14ac:dyDescent="0.3">
      <c r="A4" s="2" t="s">
        <v>27</v>
      </c>
      <c r="B4" s="2" t="s">
        <v>28</v>
      </c>
      <c r="C4" s="2" t="s">
        <v>29</v>
      </c>
      <c r="D4" s="2">
        <v>1123.560729</v>
      </c>
      <c r="E4" s="2">
        <v>2947.0497740000001</v>
      </c>
      <c r="F4" s="2">
        <v>248.20581189999999</v>
      </c>
      <c r="G4" s="2" t="s">
        <v>27</v>
      </c>
      <c r="H4" s="2">
        <v>601.7844996</v>
      </c>
      <c r="I4" s="2">
        <v>831.3707392</v>
      </c>
      <c r="J4" s="2">
        <v>410.38655399999999</v>
      </c>
      <c r="K4" s="2">
        <f t="shared" si="0"/>
        <v>1.8670483034156236</v>
      </c>
      <c r="L4" s="2">
        <v>-38.416097000000001</v>
      </c>
      <c r="M4" s="2">
        <v>-63.616672000000001</v>
      </c>
      <c r="N4" s="2" t="s">
        <v>27</v>
      </c>
      <c r="O4" s="2">
        <v>151180.78125</v>
      </c>
      <c r="P4" s="2">
        <v>2095.6725950303839</v>
      </c>
      <c r="Q4" s="2">
        <v>110436.02253585635</v>
      </c>
      <c r="R4" s="2">
        <v>38649.086119113257</v>
      </c>
      <c r="S4" s="2">
        <v>1.3862030462488987E-2</v>
      </c>
      <c r="T4" s="2">
        <v>0.73048982564281029</v>
      </c>
      <c r="U4" s="2">
        <v>0.25564814389470064</v>
      </c>
      <c r="V4" s="2" t="s">
        <v>27</v>
      </c>
      <c r="W4" s="2">
        <v>1031.7459067900579</v>
      </c>
      <c r="X4" s="2">
        <v>169.70450205390637</v>
      </c>
      <c r="Y4" s="2">
        <v>4.5099025599607012</v>
      </c>
      <c r="Z4" s="2">
        <v>355.24467622602049</v>
      </c>
      <c r="AA4" s="2">
        <v>199.07942802042271</v>
      </c>
      <c r="AB4" s="2">
        <v>199.07942802042271</v>
      </c>
      <c r="AC4" s="2" t="s">
        <v>30</v>
      </c>
      <c r="AD4" s="2">
        <v>4.7088599999999996</v>
      </c>
      <c r="AE4" s="2">
        <v>8.7525289999999991</v>
      </c>
      <c r="AF4" s="2">
        <v>15.206860000000001</v>
      </c>
      <c r="AG4" s="2">
        <v>3.0007982904999997</v>
      </c>
      <c r="AH4" s="2">
        <v>3.1670782224101943</v>
      </c>
      <c r="AI4" s="2">
        <v>3.2388797938013032</v>
      </c>
      <c r="AJ4" s="3">
        <v>0.8</v>
      </c>
      <c r="AK4" s="3">
        <v>0.77</v>
      </c>
      <c r="AL4" s="3">
        <v>1</v>
      </c>
      <c r="AM4" s="3">
        <v>1200</v>
      </c>
      <c r="AN4" s="3">
        <v>2400</v>
      </c>
      <c r="AO4" s="3">
        <v>9100</v>
      </c>
      <c r="AP4" s="3">
        <v>300</v>
      </c>
      <c r="AQ4" s="3">
        <v>7100</v>
      </c>
      <c r="AR4" s="3">
        <v>3000</v>
      </c>
      <c r="AS4" s="3">
        <v>600</v>
      </c>
      <c r="AT4" s="3">
        <v>600</v>
      </c>
      <c r="AU4" s="3">
        <v>2000</v>
      </c>
      <c r="AV4" s="3">
        <v>1000</v>
      </c>
      <c r="AW4" s="3">
        <v>1500</v>
      </c>
      <c r="AX4" s="3">
        <v>3000</v>
      </c>
      <c r="AY4" s="3">
        <v>600</v>
      </c>
      <c r="AZ4" s="3">
        <v>600</v>
      </c>
      <c r="BA4" s="3">
        <v>3100</v>
      </c>
      <c r="BB4" s="3">
        <v>200</v>
      </c>
      <c r="BC4" s="3">
        <v>200</v>
      </c>
      <c r="BD4" s="3">
        <v>200</v>
      </c>
      <c r="BE4" s="3">
        <v>1500</v>
      </c>
    </row>
    <row r="5" spans="1:57" x14ac:dyDescent="0.3">
      <c r="A5" s="2" t="s">
        <v>15</v>
      </c>
      <c r="B5" s="2" t="s">
        <v>16</v>
      </c>
      <c r="C5" s="2" t="s">
        <v>17</v>
      </c>
      <c r="D5" s="2">
        <v>31.16107727</v>
      </c>
      <c r="E5" s="2">
        <v>63.771099589999999</v>
      </c>
      <c r="F5" s="2">
        <v>13.5858484</v>
      </c>
      <c r="G5" s="2" t="s">
        <v>15</v>
      </c>
      <c r="H5" s="2">
        <v>168218.56169999999</v>
      </c>
      <c r="I5" s="2">
        <v>339196.40370000002</v>
      </c>
      <c r="J5" s="2">
        <v>45949.870799999997</v>
      </c>
      <c r="K5" s="2">
        <f t="shared" si="0"/>
        <v>1.8524161040903728E-4</v>
      </c>
      <c r="L5" s="2">
        <v>-14.270972</v>
      </c>
      <c r="M5" s="2">
        <v>-170.132217</v>
      </c>
      <c r="N5" s="2" t="s">
        <v>15</v>
      </c>
      <c r="O5" s="2">
        <v>531.35366100493786</v>
      </c>
      <c r="P5" s="2">
        <v>93.530343789148318</v>
      </c>
      <c r="Q5" s="2">
        <v>304.20931225059581</v>
      </c>
      <c r="R5" s="2">
        <v>133.6212059583508</v>
      </c>
      <c r="S5" s="2">
        <v>0.17602277099635744</v>
      </c>
      <c r="T5" s="2">
        <v>0.57251758024072186</v>
      </c>
      <c r="U5" s="2">
        <v>0.25147320092918124</v>
      </c>
      <c r="V5" s="2" t="s">
        <v>15</v>
      </c>
      <c r="W5" s="2">
        <v>683.07030030570422</v>
      </c>
      <c r="X5" s="2">
        <v>112.35334632132398</v>
      </c>
      <c r="Y5" s="2">
        <v>10.352657082231605</v>
      </c>
      <c r="Z5" s="2">
        <v>185.31151303748186</v>
      </c>
      <c r="AA5" s="2">
        <v>103.84873437942544</v>
      </c>
      <c r="AB5" s="2">
        <v>103.84873437942544</v>
      </c>
      <c r="AC5" s="2" t="s">
        <v>18</v>
      </c>
      <c r="AD5" s="2">
        <v>4.7088599999999996</v>
      </c>
      <c r="AE5" s="2">
        <v>8.7525289999999991</v>
      </c>
      <c r="AF5" s="2">
        <v>15.206860000000001</v>
      </c>
      <c r="AG5" s="2">
        <v>3.0007982904999997</v>
      </c>
      <c r="AH5" s="2">
        <v>3.1670782224101943</v>
      </c>
      <c r="AI5" s="2">
        <v>3.2388797938013032</v>
      </c>
      <c r="AJ5" s="3">
        <v>0.8</v>
      </c>
      <c r="AK5" s="3">
        <v>0.77</v>
      </c>
      <c r="AL5" s="3">
        <v>1</v>
      </c>
      <c r="AM5" s="3">
        <v>1200</v>
      </c>
      <c r="AN5" s="3">
        <v>2400</v>
      </c>
      <c r="AO5" s="3">
        <v>9100</v>
      </c>
      <c r="AP5" s="3">
        <v>300</v>
      </c>
      <c r="AQ5" s="3">
        <v>7100</v>
      </c>
      <c r="AR5" s="3">
        <v>3000</v>
      </c>
      <c r="AS5" s="3">
        <v>600</v>
      </c>
      <c r="AT5" s="3">
        <v>600</v>
      </c>
      <c r="AU5" s="3">
        <v>2000</v>
      </c>
      <c r="AV5" s="3">
        <v>1000</v>
      </c>
      <c r="AW5" s="3">
        <v>1500</v>
      </c>
      <c r="AX5" s="3">
        <v>3000</v>
      </c>
      <c r="AY5" s="3">
        <v>600</v>
      </c>
      <c r="AZ5" s="3">
        <v>600</v>
      </c>
      <c r="BA5" s="3">
        <v>3100</v>
      </c>
      <c r="BB5" s="3">
        <v>200</v>
      </c>
      <c r="BC5" s="3">
        <v>200</v>
      </c>
      <c r="BD5" s="3">
        <v>200</v>
      </c>
      <c r="BE5" s="3">
        <v>1500</v>
      </c>
    </row>
    <row r="6" spans="1:57" x14ac:dyDescent="0.3">
      <c r="A6" s="2" t="s">
        <v>23</v>
      </c>
      <c r="B6" s="2" t="s">
        <v>24</v>
      </c>
      <c r="C6" s="2" t="s">
        <v>25</v>
      </c>
      <c r="D6" s="2">
        <v>8.7669094370000007</v>
      </c>
      <c r="E6" s="2">
        <v>14.440255860000001</v>
      </c>
      <c r="F6" s="2">
        <v>5.0578580909999999</v>
      </c>
      <c r="G6" s="2" t="s">
        <v>23</v>
      </c>
      <c r="H6" s="2">
        <v>1532033.5930000001</v>
      </c>
      <c r="I6" s="2">
        <v>2188538.227</v>
      </c>
      <c r="J6" s="2">
        <v>1018914.429</v>
      </c>
      <c r="K6" s="2">
        <f t="shared" si="0"/>
        <v>5.7224002639738459E-6</v>
      </c>
      <c r="L6" s="2">
        <v>17.060815999999999</v>
      </c>
      <c r="M6" s="2">
        <v>-61.796427999999999</v>
      </c>
      <c r="N6" s="2" t="s">
        <v>23</v>
      </c>
      <c r="O6" s="2">
        <v>618.15753173828125</v>
      </c>
      <c r="P6" s="2">
        <v>8.6094019511163289</v>
      </c>
      <c r="Q6" s="2">
        <v>454.29057726246236</v>
      </c>
      <c r="R6" s="2">
        <v>155.25755252470253</v>
      </c>
      <c r="S6" s="2">
        <v>1.3927520913490095E-2</v>
      </c>
      <c r="T6" s="2">
        <v>0.73491068851815311</v>
      </c>
      <c r="U6" s="2">
        <v>0.25116179056835675</v>
      </c>
      <c r="V6" s="2" t="s">
        <v>23</v>
      </c>
      <c r="W6" s="2">
        <v>953.29556961836988</v>
      </c>
      <c r="X6" s="2">
        <v>156.80076740561239</v>
      </c>
      <c r="Y6" s="2">
        <v>12.530656646666733</v>
      </c>
      <c r="Z6" s="2">
        <v>313.56824693325092</v>
      </c>
      <c r="AA6" s="2">
        <v>175.72392050464128</v>
      </c>
      <c r="AB6" s="2">
        <v>175.72392050464128</v>
      </c>
      <c r="AC6" s="2" t="s">
        <v>26</v>
      </c>
      <c r="AD6" s="2">
        <v>4.7088599999999996</v>
      </c>
      <c r="AE6" s="2">
        <v>8.7525289999999991</v>
      </c>
      <c r="AF6" s="2">
        <v>15.206860000000001</v>
      </c>
      <c r="AG6" s="2">
        <v>3.0007982904999997</v>
      </c>
      <c r="AH6" s="2">
        <v>3.1670782224101943</v>
      </c>
      <c r="AI6" s="2">
        <v>3.2388797938013032</v>
      </c>
      <c r="AJ6" s="3">
        <v>0.8</v>
      </c>
      <c r="AK6" s="3">
        <v>0.77</v>
      </c>
      <c r="AL6" s="3">
        <v>1</v>
      </c>
      <c r="AM6" s="3">
        <v>1200</v>
      </c>
      <c r="AN6" s="3">
        <v>2400</v>
      </c>
      <c r="AO6" s="3">
        <v>9100</v>
      </c>
      <c r="AP6" s="3">
        <v>300</v>
      </c>
      <c r="AQ6" s="3">
        <v>7100</v>
      </c>
      <c r="AR6" s="3">
        <v>3000</v>
      </c>
      <c r="AS6" s="3">
        <v>600</v>
      </c>
      <c r="AT6" s="3">
        <v>600</v>
      </c>
      <c r="AU6" s="3">
        <v>2000</v>
      </c>
      <c r="AV6" s="3">
        <v>1000</v>
      </c>
      <c r="AW6" s="3">
        <v>1500</v>
      </c>
      <c r="AX6" s="3">
        <v>3000</v>
      </c>
      <c r="AY6" s="3">
        <v>600</v>
      </c>
      <c r="AZ6" s="3">
        <v>600</v>
      </c>
      <c r="BA6" s="3">
        <v>3100</v>
      </c>
      <c r="BB6" s="3">
        <v>200</v>
      </c>
      <c r="BC6" s="3">
        <v>200</v>
      </c>
      <c r="BD6" s="3">
        <v>200</v>
      </c>
      <c r="BE6" s="3">
        <v>1500</v>
      </c>
    </row>
    <row r="7" spans="1:57" x14ac:dyDescent="0.3">
      <c r="A7" s="2" t="s">
        <v>31</v>
      </c>
      <c r="B7" s="2" t="s">
        <v>32</v>
      </c>
      <c r="C7" s="2" t="s">
        <v>33</v>
      </c>
      <c r="D7" s="2">
        <v>556.57773510000004</v>
      </c>
      <c r="E7" s="2">
        <v>1690.3076510000001</v>
      </c>
      <c r="F7" s="2">
        <v>70.463533069999997</v>
      </c>
      <c r="G7" s="2" t="s">
        <v>31</v>
      </c>
      <c r="H7" s="2">
        <v>158270.1562</v>
      </c>
      <c r="I7" s="2">
        <v>335672.35249999998</v>
      </c>
      <c r="J7" s="2">
        <v>36552.15393</v>
      </c>
      <c r="K7" s="2">
        <f t="shared" si="0"/>
        <v>3.5166309837760812E-3</v>
      </c>
      <c r="L7" s="2">
        <v>-25.274398000000001</v>
      </c>
      <c r="M7" s="2">
        <v>133.775136</v>
      </c>
      <c r="N7" s="2" t="s">
        <v>31</v>
      </c>
      <c r="O7" s="2">
        <v>4263.91748046875</v>
      </c>
      <c r="P7" s="2">
        <v>580.0927284470107</v>
      </c>
      <c r="Q7" s="2">
        <v>2613.1829759819075</v>
      </c>
      <c r="R7" s="2">
        <v>1070.6013630133007</v>
      </c>
      <c r="S7" s="2">
        <v>0.13604689375537321</v>
      </c>
      <c r="T7" s="2">
        <v>0.61285965029853939</v>
      </c>
      <c r="U7" s="2">
        <v>0.25108397803599264</v>
      </c>
      <c r="V7" s="2" t="s">
        <v>31</v>
      </c>
      <c r="W7" s="2">
        <v>3527.2287046234264</v>
      </c>
      <c r="X7" s="2">
        <v>580.16861226100855</v>
      </c>
      <c r="Y7" s="2">
        <v>10.654244896426761</v>
      </c>
      <c r="Z7" s="2">
        <v>2471.3910485619449</v>
      </c>
      <c r="AA7" s="2">
        <v>1384.9697104242407</v>
      </c>
      <c r="AB7" s="2">
        <v>1384.9697104242407</v>
      </c>
      <c r="AC7" s="2" t="s">
        <v>30</v>
      </c>
      <c r="AD7" s="2">
        <v>4.7088599999999996</v>
      </c>
      <c r="AE7" s="2">
        <v>8.7525289999999991</v>
      </c>
      <c r="AF7" s="2">
        <v>15.206860000000001</v>
      </c>
      <c r="AG7" s="2">
        <v>3.0007982904999997</v>
      </c>
      <c r="AH7" s="2">
        <v>3.1670782224101943</v>
      </c>
      <c r="AI7" s="2">
        <v>3.2388797938013032</v>
      </c>
      <c r="AJ7" s="3">
        <v>0.8</v>
      </c>
      <c r="AK7" s="3">
        <v>0.77</v>
      </c>
      <c r="AL7" s="3">
        <v>1</v>
      </c>
      <c r="AM7" s="3">
        <v>1200</v>
      </c>
      <c r="AN7" s="3">
        <v>2400</v>
      </c>
      <c r="AO7" s="3">
        <v>9100</v>
      </c>
      <c r="AP7" s="3">
        <v>300</v>
      </c>
      <c r="AQ7" s="3">
        <v>7100</v>
      </c>
      <c r="AR7" s="3">
        <v>3000</v>
      </c>
      <c r="AS7" s="3">
        <v>600</v>
      </c>
      <c r="AT7" s="3">
        <v>600</v>
      </c>
      <c r="AU7" s="3">
        <v>2000</v>
      </c>
      <c r="AV7" s="3">
        <v>1000</v>
      </c>
      <c r="AW7" s="3">
        <v>1500</v>
      </c>
      <c r="AX7" s="3">
        <v>3000</v>
      </c>
      <c r="AY7" s="3">
        <v>600</v>
      </c>
      <c r="AZ7" s="3">
        <v>600</v>
      </c>
      <c r="BA7" s="3">
        <v>3100</v>
      </c>
      <c r="BB7" s="3">
        <v>200</v>
      </c>
      <c r="BC7" s="3">
        <v>200</v>
      </c>
      <c r="BD7" s="3">
        <v>200</v>
      </c>
      <c r="BE7" s="3">
        <v>1500</v>
      </c>
    </row>
    <row r="8" spans="1:57" x14ac:dyDescent="0.3">
      <c r="A8" s="2" t="s">
        <v>72</v>
      </c>
      <c r="B8" s="2" t="s">
        <v>73</v>
      </c>
      <c r="C8" s="2" t="s">
        <v>74</v>
      </c>
      <c r="D8" s="2">
        <v>377.63349169999998</v>
      </c>
      <c r="E8" s="2">
        <v>1063.889733</v>
      </c>
      <c r="F8" s="2">
        <v>68.050683969999994</v>
      </c>
      <c r="G8" s="2" t="s">
        <v>72</v>
      </c>
      <c r="H8" s="2">
        <v>194685.4271</v>
      </c>
      <c r="I8" s="2">
        <v>263078.8518</v>
      </c>
      <c r="J8" s="2">
        <v>147095.55170000001</v>
      </c>
      <c r="K8" s="2">
        <f t="shared" si="0"/>
        <v>1.9397111397866922E-3</v>
      </c>
      <c r="L8" s="2">
        <v>-3.3730560000000001</v>
      </c>
      <c r="M8" s="2">
        <v>29.918886000000001</v>
      </c>
      <c r="N8" s="2" t="s">
        <v>72</v>
      </c>
      <c r="O8" s="2">
        <v>31213.7265625</v>
      </c>
      <c r="P8" s="2">
        <v>744.27666530043246</v>
      </c>
      <c r="Q8" s="2">
        <v>18015.172998762067</v>
      </c>
      <c r="R8" s="2">
        <v>12454.2768984375</v>
      </c>
      <c r="S8" s="2">
        <v>2.3844530828773337E-2</v>
      </c>
      <c r="T8" s="2">
        <v>0.57715546917122662</v>
      </c>
      <c r="U8" s="2">
        <v>0.39899999999999997</v>
      </c>
      <c r="V8" s="2" t="s">
        <v>72</v>
      </c>
      <c r="W8" s="2">
        <v>40.546717731678591</v>
      </c>
      <c r="X8" s="2">
        <v>6.6692394874457896</v>
      </c>
      <c r="Y8" s="2">
        <v>3.603709273957223</v>
      </c>
      <c r="Z8" s="2">
        <v>2.1503676857238387</v>
      </c>
      <c r="AA8" s="2">
        <v>1.2050679364301913</v>
      </c>
      <c r="AB8" s="2">
        <v>1.2050679364301913</v>
      </c>
      <c r="AC8" s="2" t="s">
        <v>22</v>
      </c>
      <c r="AD8" s="2">
        <v>4.7088599999999996</v>
      </c>
      <c r="AE8" s="2">
        <v>8.7525289999999991</v>
      </c>
      <c r="AF8" s="2">
        <v>15.206860000000001</v>
      </c>
      <c r="AG8" s="2">
        <v>3.0007982904999997</v>
      </c>
      <c r="AH8" s="2">
        <v>3.1670782224101943</v>
      </c>
      <c r="AI8" s="2">
        <v>3.2388797938013032</v>
      </c>
      <c r="AJ8" s="3">
        <v>0.8</v>
      </c>
      <c r="AK8" s="3">
        <v>0.77</v>
      </c>
      <c r="AL8" s="3">
        <v>1</v>
      </c>
      <c r="AM8" s="3">
        <v>1200</v>
      </c>
      <c r="AN8" s="3">
        <v>2400</v>
      </c>
      <c r="AO8" s="3">
        <v>9100</v>
      </c>
      <c r="AP8" s="3">
        <v>300</v>
      </c>
      <c r="AQ8" s="3">
        <v>7100</v>
      </c>
      <c r="AR8" s="3">
        <v>3000</v>
      </c>
      <c r="AS8" s="3">
        <v>600</v>
      </c>
      <c r="AT8" s="3">
        <v>600</v>
      </c>
      <c r="AU8" s="3">
        <v>2000</v>
      </c>
      <c r="AV8" s="3">
        <v>1000</v>
      </c>
      <c r="AW8" s="3">
        <v>1500</v>
      </c>
      <c r="AX8" s="3">
        <v>3000</v>
      </c>
      <c r="AY8" s="3">
        <v>600</v>
      </c>
      <c r="AZ8" s="3">
        <v>600</v>
      </c>
      <c r="BA8" s="3">
        <v>3100</v>
      </c>
      <c r="BB8" s="3">
        <v>200</v>
      </c>
      <c r="BC8" s="3">
        <v>200</v>
      </c>
      <c r="BD8" s="3">
        <v>200</v>
      </c>
      <c r="BE8" s="3">
        <v>1500</v>
      </c>
    </row>
    <row r="9" spans="1:57" x14ac:dyDescent="0.3">
      <c r="A9" s="2" t="s">
        <v>50</v>
      </c>
      <c r="B9" s="2" t="s">
        <v>51</v>
      </c>
      <c r="C9" s="2" t="s">
        <v>52</v>
      </c>
      <c r="D9" s="2">
        <v>779.86977990000003</v>
      </c>
      <c r="E9" s="2">
        <v>2205.7956490000001</v>
      </c>
      <c r="F9" s="2">
        <v>101.42741650000001</v>
      </c>
      <c r="G9" s="2" t="s">
        <v>50</v>
      </c>
      <c r="H9" s="2">
        <v>994.10018579999996</v>
      </c>
      <c r="I9" s="2">
        <v>1541.2562680000001</v>
      </c>
      <c r="J9" s="2">
        <v>646.84086160000004</v>
      </c>
      <c r="K9" s="2">
        <f t="shared" si="0"/>
        <v>0.78449817336308159</v>
      </c>
      <c r="L9" s="2">
        <v>9.3076899999999991</v>
      </c>
      <c r="M9" s="2">
        <v>2.3158340000000002</v>
      </c>
      <c r="N9" s="2" t="s">
        <v>50</v>
      </c>
      <c r="O9" s="2">
        <v>114300.6953125</v>
      </c>
      <c r="P9" s="2">
        <v>1646.2449561776953</v>
      </c>
      <c r="Q9" s="2">
        <v>39847.262539003888</v>
      </c>
      <c r="R9" s="2">
        <v>72807.187817318423</v>
      </c>
      <c r="S9" s="2">
        <v>1.4402755395991548E-2</v>
      </c>
      <c r="T9" s="2">
        <v>0.3486178489996129</v>
      </c>
      <c r="U9" s="2">
        <v>0.63697939560439565</v>
      </c>
      <c r="V9" s="2" t="s">
        <v>50</v>
      </c>
      <c r="W9" s="2">
        <v>98.768246344256923</v>
      </c>
      <c r="X9" s="2">
        <v>16.245682153212897</v>
      </c>
      <c r="Y9" s="2">
        <v>5.1572526533218195</v>
      </c>
      <c r="Z9" s="2">
        <v>8.7629705665317843</v>
      </c>
      <c r="AA9" s="2">
        <v>4.910776388482768</v>
      </c>
      <c r="AB9" s="2">
        <v>4.910776388482768</v>
      </c>
      <c r="AC9" s="2" t="s">
        <v>22</v>
      </c>
      <c r="AD9" s="2">
        <v>4.7088599999999996</v>
      </c>
      <c r="AE9" s="2">
        <v>8.7525289999999991</v>
      </c>
      <c r="AF9" s="2">
        <v>15.206860000000001</v>
      </c>
      <c r="AG9" s="2">
        <v>3.0007982904999997</v>
      </c>
      <c r="AH9" s="2">
        <v>3.1670782224101943</v>
      </c>
      <c r="AI9" s="2">
        <v>3.2388797938013032</v>
      </c>
      <c r="AJ9" s="3">
        <v>0.8</v>
      </c>
      <c r="AK9" s="3">
        <v>0.77</v>
      </c>
      <c r="AL9" s="3">
        <v>1</v>
      </c>
      <c r="AM9" s="3">
        <v>1200</v>
      </c>
      <c r="AN9" s="3">
        <v>2400</v>
      </c>
      <c r="AO9" s="3">
        <v>9100</v>
      </c>
      <c r="AP9" s="3">
        <v>300</v>
      </c>
      <c r="AQ9" s="3">
        <v>7100</v>
      </c>
      <c r="AR9" s="3">
        <v>3000</v>
      </c>
      <c r="AS9" s="3">
        <v>600</v>
      </c>
      <c r="AT9" s="3">
        <v>600</v>
      </c>
      <c r="AU9" s="3">
        <v>2000</v>
      </c>
      <c r="AV9" s="3">
        <v>1000</v>
      </c>
      <c r="AW9" s="3">
        <v>1500</v>
      </c>
      <c r="AX9" s="3">
        <v>3000</v>
      </c>
      <c r="AY9" s="3">
        <v>600</v>
      </c>
      <c r="AZ9" s="3">
        <v>600</v>
      </c>
      <c r="BA9" s="3">
        <v>3100</v>
      </c>
      <c r="BB9" s="3">
        <v>200</v>
      </c>
      <c r="BC9" s="3">
        <v>200</v>
      </c>
      <c r="BD9" s="3">
        <v>200</v>
      </c>
      <c r="BE9" s="3">
        <v>1500</v>
      </c>
    </row>
    <row r="10" spans="1:57" x14ac:dyDescent="0.3">
      <c r="A10" s="2" t="s">
        <v>69</v>
      </c>
      <c r="B10" s="2" t="s">
        <v>70</v>
      </c>
      <c r="C10" s="2" t="s">
        <v>71</v>
      </c>
      <c r="D10" s="2">
        <v>1110.9725559999999</v>
      </c>
      <c r="E10" s="2">
        <v>3006.0590969999998</v>
      </c>
      <c r="F10" s="2">
        <v>172.13101409999999</v>
      </c>
      <c r="G10" s="2" t="s">
        <v>69</v>
      </c>
      <c r="H10" s="2">
        <v>1372.869119</v>
      </c>
      <c r="I10" s="2">
        <v>2905.8093490000001</v>
      </c>
      <c r="J10" s="2">
        <v>375.54249129999999</v>
      </c>
      <c r="K10" s="2">
        <f t="shared" si="0"/>
        <v>0.80923413646978537</v>
      </c>
      <c r="L10" s="2">
        <v>12.238333000000001</v>
      </c>
      <c r="M10" s="2">
        <v>-1.561593</v>
      </c>
      <c r="N10" s="2" t="s">
        <v>69</v>
      </c>
      <c r="O10" s="2">
        <v>95356.84375</v>
      </c>
      <c r="P10" s="2">
        <v>2245.4816789490314</v>
      </c>
      <c r="Q10" s="2">
        <v>54351.752241874296</v>
      </c>
      <c r="R10" s="2">
        <v>38759.609829176676</v>
      </c>
      <c r="S10" s="2">
        <v>2.3548196339594468E-2</v>
      </c>
      <c r="T10" s="2">
        <v>0.5699827102538122</v>
      </c>
      <c r="U10" s="2">
        <v>0.40646909340659332</v>
      </c>
      <c r="V10" s="2" t="s">
        <v>69</v>
      </c>
      <c r="W10" s="2">
        <v>86.619317906936985</v>
      </c>
      <c r="X10" s="2">
        <v>14.247391840282731</v>
      </c>
      <c r="Y10" s="2">
        <v>5.2544210333567811</v>
      </c>
      <c r="Z10" s="2">
        <v>7.1236612219833066</v>
      </c>
      <c r="AA10" s="2">
        <v>3.9921059945213773</v>
      </c>
      <c r="AB10" s="2">
        <v>3.9921059945213773</v>
      </c>
      <c r="AC10" s="2" t="s">
        <v>22</v>
      </c>
      <c r="AD10" s="2">
        <v>4.7088599999999996</v>
      </c>
      <c r="AE10" s="2">
        <v>8.7525289999999991</v>
      </c>
      <c r="AF10" s="2">
        <v>15.206860000000001</v>
      </c>
      <c r="AG10" s="2">
        <v>3.0007982904999997</v>
      </c>
      <c r="AH10" s="2">
        <v>3.1670782224101943</v>
      </c>
      <c r="AI10" s="2">
        <v>3.2388797938013032</v>
      </c>
      <c r="AJ10" s="3">
        <v>0.8</v>
      </c>
      <c r="AK10" s="3">
        <v>0.77</v>
      </c>
      <c r="AL10" s="3">
        <v>1</v>
      </c>
      <c r="AM10" s="3">
        <v>1200</v>
      </c>
      <c r="AN10" s="3">
        <v>2400</v>
      </c>
      <c r="AO10" s="3">
        <v>9100</v>
      </c>
      <c r="AP10" s="3">
        <v>300</v>
      </c>
      <c r="AQ10" s="3">
        <v>7100</v>
      </c>
      <c r="AR10" s="3">
        <v>3000</v>
      </c>
      <c r="AS10" s="3">
        <v>600</v>
      </c>
      <c r="AT10" s="3">
        <v>600</v>
      </c>
      <c r="AU10" s="3">
        <v>2000</v>
      </c>
      <c r="AV10" s="3">
        <v>1000</v>
      </c>
      <c r="AW10" s="3">
        <v>1500</v>
      </c>
      <c r="AX10" s="3">
        <v>3000</v>
      </c>
      <c r="AY10" s="3">
        <v>600</v>
      </c>
      <c r="AZ10" s="3">
        <v>600</v>
      </c>
      <c r="BA10" s="3">
        <v>3100</v>
      </c>
      <c r="BB10" s="3">
        <v>200</v>
      </c>
      <c r="BC10" s="3">
        <v>200</v>
      </c>
      <c r="BD10" s="3">
        <v>200</v>
      </c>
      <c r="BE10" s="3">
        <v>1500</v>
      </c>
    </row>
    <row r="11" spans="1:57" x14ac:dyDescent="0.3">
      <c r="A11" s="2" t="s">
        <v>41</v>
      </c>
      <c r="B11" s="2" t="s">
        <v>42</v>
      </c>
      <c r="C11" s="2" t="s">
        <v>43</v>
      </c>
      <c r="D11" s="2">
        <v>23680.644619999999</v>
      </c>
      <c r="E11" s="2">
        <v>34198.240539999999</v>
      </c>
      <c r="F11" s="2">
        <v>16359.37739</v>
      </c>
      <c r="G11" s="2" t="s">
        <v>41</v>
      </c>
      <c r="H11" s="2">
        <v>182969.50820000001</v>
      </c>
      <c r="I11" s="2">
        <v>515197.17170000001</v>
      </c>
      <c r="J11" s="2">
        <v>4607.8198490000004</v>
      </c>
      <c r="K11" s="2">
        <f t="shared" si="0"/>
        <v>0.12942399448390712</v>
      </c>
      <c r="L11" s="2">
        <v>23.684994</v>
      </c>
      <c r="M11" s="2">
        <v>90.356330999999997</v>
      </c>
      <c r="N11" s="2" t="s">
        <v>41</v>
      </c>
      <c r="O11" s="2">
        <v>2497355</v>
      </c>
      <c r="P11" s="2">
        <v>247493.33960185476</v>
      </c>
      <c r="Q11" s="2">
        <v>697691.45816361369</v>
      </c>
      <c r="R11" s="2">
        <v>1552715.6060416668</v>
      </c>
      <c r="S11" s="2">
        <v>9.9102185953480693E-2</v>
      </c>
      <c r="T11" s="2">
        <v>0.27937215900967771</v>
      </c>
      <c r="U11" s="2">
        <v>0.62174404761904767</v>
      </c>
      <c r="V11" s="2" t="s">
        <v>41</v>
      </c>
      <c r="W11" s="2">
        <v>113.68321163201246</v>
      </c>
      <c r="X11" s="2">
        <v>18.698938076645312</v>
      </c>
      <c r="Y11" s="2">
        <v>6.8580683208539233</v>
      </c>
      <c r="Z11" s="2">
        <v>10.940366689715304</v>
      </c>
      <c r="AA11" s="2">
        <v>6.1309910849627443</v>
      </c>
      <c r="AB11" s="2">
        <v>6.1309910849627443</v>
      </c>
      <c r="AC11" s="2" t="s">
        <v>14</v>
      </c>
      <c r="AD11" s="2">
        <v>4.7088599999999996</v>
      </c>
      <c r="AE11" s="2">
        <v>8.7525289999999991</v>
      </c>
      <c r="AF11" s="2">
        <v>15.206860000000001</v>
      </c>
      <c r="AG11" s="2">
        <v>3.0007982904999997</v>
      </c>
      <c r="AH11" s="2">
        <v>3.1670782224101943</v>
      </c>
      <c r="AI11" s="2">
        <v>3.2388797938013032</v>
      </c>
      <c r="AJ11" s="3">
        <v>0.8</v>
      </c>
      <c r="AK11" s="3">
        <v>0.77</v>
      </c>
      <c r="AL11" s="3">
        <v>1</v>
      </c>
      <c r="AM11" s="3">
        <v>1200</v>
      </c>
      <c r="AN11" s="3">
        <v>2400</v>
      </c>
      <c r="AO11" s="3">
        <v>9100</v>
      </c>
      <c r="AP11" s="3">
        <v>300</v>
      </c>
      <c r="AQ11" s="3">
        <v>7100</v>
      </c>
      <c r="AR11" s="3">
        <v>3000</v>
      </c>
      <c r="AS11" s="3">
        <v>600</v>
      </c>
      <c r="AT11" s="3">
        <v>600</v>
      </c>
      <c r="AU11" s="3">
        <v>2000</v>
      </c>
      <c r="AV11" s="3">
        <v>1000</v>
      </c>
      <c r="AW11" s="3">
        <v>1500</v>
      </c>
      <c r="AX11" s="3">
        <v>3000</v>
      </c>
      <c r="AY11" s="3">
        <v>600</v>
      </c>
      <c r="AZ11" s="3">
        <v>600</v>
      </c>
      <c r="BA11" s="3">
        <v>3100</v>
      </c>
      <c r="BB11" s="3">
        <v>200</v>
      </c>
      <c r="BC11" s="3">
        <v>200</v>
      </c>
      <c r="BD11" s="3">
        <v>200</v>
      </c>
      <c r="BE11" s="3">
        <v>1500</v>
      </c>
    </row>
    <row r="12" spans="1:57" x14ac:dyDescent="0.3">
      <c r="A12" s="2" t="s">
        <v>38</v>
      </c>
      <c r="B12" s="2" t="s">
        <v>39</v>
      </c>
      <c r="C12" s="2" t="s">
        <v>40</v>
      </c>
      <c r="D12" s="2">
        <v>0.30931545799999999</v>
      </c>
      <c r="E12" s="2">
        <v>0.72239174299999998</v>
      </c>
      <c r="F12" s="2">
        <v>0.16112141499999999</v>
      </c>
      <c r="L12" s="2">
        <v>25.930413999999999</v>
      </c>
      <c r="M12" s="2">
        <v>50.637771999999998</v>
      </c>
      <c r="AD12" s="2">
        <v>4.7088599999999996</v>
      </c>
      <c r="AE12" s="2">
        <v>8.7525289999999991</v>
      </c>
      <c r="AF12" s="2">
        <v>15.206860000000001</v>
      </c>
      <c r="AG12" s="2">
        <v>3.0007982904999997</v>
      </c>
      <c r="AH12" s="2">
        <v>3.1670782224101943</v>
      </c>
      <c r="AI12" s="2">
        <v>3.2388797938013032</v>
      </c>
      <c r="AJ12" s="3">
        <v>0.8</v>
      </c>
      <c r="AK12" s="3">
        <v>0.77</v>
      </c>
      <c r="AL12" s="3">
        <v>1</v>
      </c>
      <c r="AM12" s="3">
        <v>1200</v>
      </c>
      <c r="AN12" s="3">
        <v>2400</v>
      </c>
      <c r="AO12" s="3">
        <v>9100</v>
      </c>
      <c r="AP12" s="3">
        <v>300</v>
      </c>
      <c r="AQ12" s="3">
        <v>7100</v>
      </c>
      <c r="AR12" s="3">
        <v>3000</v>
      </c>
      <c r="AS12" s="3">
        <v>600</v>
      </c>
      <c r="AT12" s="3">
        <v>600</v>
      </c>
      <c r="AU12" s="3">
        <v>2000</v>
      </c>
      <c r="AV12" s="3">
        <v>1000</v>
      </c>
      <c r="AW12" s="3">
        <v>1500</v>
      </c>
      <c r="AX12" s="3">
        <v>3000</v>
      </c>
      <c r="AY12" s="3">
        <v>600</v>
      </c>
      <c r="AZ12" s="3">
        <v>600</v>
      </c>
      <c r="BA12" s="3">
        <v>3100</v>
      </c>
      <c r="BB12" s="3">
        <v>200</v>
      </c>
      <c r="BC12" s="3">
        <v>200</v>
      </c>
      <c r="BD12" s="3">
        <v>200</v>
      </c>
      <c r="BE12" s="3">
        <v>1500</v>
      </c>
    </row>
    <row r="13" spans="1:57" x14ac:dyDescent="0.3">
      <c r="A13" s="2" t="s">
        <v>34</v>
      </c>
      <c r="B13" s="2" t="s">
        <v>35</v>
      </c>
      <c r="C13" s="2" t="s">
        <v>36</v>
      </c>
      <c r="D13" s="2">
        <v>34.315676080000003</v>
      </c>
      <c r="E13" s="2">
        <v>55.969622039999997</v>
      </c>
      <c r="F13" s="2">
        <v>19.08730628</v>
      </c>
      <c r="G13" s="2" t="s">
        <v>34</v>
      </c>
      <c r="H13" s="2">
        <v>58228.495819999996</v>
      </c>
      <c r="I13" s="2">
        <v>79529.293220000007</v>
      </c>
      <c r="J13" s="2">
        <v>43929.134409999999</v>
      </c>
      <c r="K13" s="2">
        <f>D13/H13</f>
        <v>5.8932788142216524E-4</v>
      </c>
      <c r="L13" s="2">
        <v>25.034279999999999</v>
      </c>
      <c r="M13" s="2">
        <v>-77.396280000000004</v>
      </c>
      <c r="N13" s="2" t="s">
        <v>37</v>
      </c>
      <c r="O13" s="2">
        <v>2052.576904296875</v>
      </c>
      <c r="P13" s="2">
        <v>60.829539203644508</v>
      </c>
      <c r="Q13" s="2">
        <v>1472.3754260739663</v>
      </c>
      <c r="R13" s="2">
        <v>519.37193901926389</v>
      </c>
      <c r="S13" s="2">
        <v>2.9635693101829043E-2</v>
      </c>
      <c r="T13" s="2">
        <v>0.71733021208203607</v>
      </c>
      <c r="U13" s="2">
        <v>0.25303409481613481</v>
      </c>
      <c r="V13" s="2" t="s">
        <v>37</v>
      </c>
      <c r="W13" s="2">
        <v>1443.832490944139</v>
      </c>
      <c r="X13" s="2">
        <v>237.48567579709783</v>
      </c>
      <c r="Y13" s="2">
        <v>7.2931709778385301</v>
      </c>
      <c r="Z13" s="2">
        <v>603.70146013832823</v>
      </c>
      <c r="AA13" s="2">
        <v>338.31482756117737</v>
      </c>
      <c r="AB13" s="2">
        <v>338.31482756117737</v>
      </c>
      <c r="AC13" s="2" t="s">
        <v>26</v>
      </c>
      <c r="AD13" s="2">
        <v>4.7088599999999996</v>
      </c>
      <c r="AE13" s="2">
        <v>8.7525289999999991</v>
      </c>
      <c r="AF13" s="2">
        <v>15.206860000000001</v>
      </c>
      <c r="AG13" s="2">
        <v>3.0007982904999997</v>
      </c>
      <c r="AH13" s="2">
        <v>3.1670782224101943</v>
      </c>
      <c r="AI13" s="2">
        <v>3.2388797938013032</v>
      </c>
      <c r="AJ13" s="3">
        <v>0.8</v>
      </c>
      <c r="AK13" s="3">
        <v>0.77</v>
      </c>
      <c r="AL13" s="3">
        <v>1</v>
      </c>
      <c r="AM13" s="3">
        <v>1200</v>
      </c>
      <c r="AN13" s="3">
        <v>2400</v>
      </c>
      <c r="AO13" s="3">
        <v>9100</v>
      </c>
      <c r="AP13" s="3">
        <v>300</v>
      </c>
      <c r="AQ13" s="3">
        <v>7100</v>
      </c>
      <c r="AR13" s="3">
        <v>3000</v>
      </c>
      <c r="AS13" s="3">
        <v>600</v>
      </c>
      <c r="AT13" s="3">
        <v>600</v>
      </c>
      <c r="AU13" s="3">
        <v>2000</v>
      </c>
      <c r="AV13" s="3">
        <v>1000</v>
      </c>
      <c r="AW13" s="3">
        <v>1500</v>
      </c>
      <c r="AX13" s="3">
        <v>3000</v>
      </c>
      <c r="AY13" s="3">
        <v>600</v>
      </c>
      <c r="AZ13" s="3">
        <v>600</v>
      </c>
      <c r="BA13" s="3">
        <v>3100</v>
      </c>
      <c r="BB13" s="3">
        <v>200</v>
      </c>
      <c r="BC13" s="3">
        <v>200</v>
      </c>
      <c r="BD13" s="3">
        <v>200</v>
      </c>
      <c r="BE13" s="3">
        <v>1500</v>
      </c>
    </row>
    <row r="14" spans="1:57" x14ac:dyDescent="0.3">
      <c r="A14" s="2" t="s">
        <v>47</v>
      </c>
      <c r="B14" s="2" t="s">
        <v>48</v>
      </c>
      <c r="C14" s="2" t="s">
        <v>49</v>
      </c>
      <c r="D14" s="2">
        <v>104.5051179</v>
      </c>
      <c r="E14" s="2">
        <v>222.5763757</v>
      </c>
      <c r="F14" s="2">
        <v>37.682637720000002</v>
      </c>
      <c r="G14" s="2" t="s">
        <v>47</v>
      </c>
      <c r="H14" s="2">
        <v>7655.0831360000002</v>
      </c>
      <c r="I14" s="2">
        <v>14970.94384</v>
      </c>
      <c r="J14" s="2">
        <v>2640.4324889999998</v>
      </c>
      <c r="K14" s="2">
        <f>D14/H14</f>
        <v>1.36517286675226E-2</v>
      </c>
      <c r="L14" s="2">
        <v>17.189876999999999</v>
      </c>
      <c r="M14" s="2">
        <v>-88.497649999999993</v>
      </c>
      <c r="N14" s="2" t="s">
        <v>47</v>
      </c>
      <c r="O14" s="2">
        <v>5757.34375</v>
      </c>
      <c r="P14" s="2">
        <v>110.56474441793371</v>
      </c>
      <c r="Q14" s="2">
        <v>4124.5541139146517</v>
      </c>
      <c r="R14" s="2">
        <v>1522.2248916674143</v>
      </c>
      <c r="S14" s="2">
        <v>1.920412419667207E-2</v>
      </c>
      <c r="T14" s="2">
        <v>0.71639879309180587</v>
      </c>
      <c r="U14" s="2">
        <v>0.26439708271152201</v>
      </c>
      <c r="V14" s="2" t="s">
        <v>47</v>
      </c>
      <c r="W14" s="2">
        <v>424.21248223215622</v>
      </c>
      <c r="X14" s="2">
        <v>69.775675957111929</v>
      </c>
      <c r="Y14" s="2">
        <v>8.4581660131438472</v>
      </c>
      <c r="Z14" s="2">
        <v>87.387609689096863</v>
      </c>
      <c r="AA14" s="2">
        <v>48.972093087494038</v>
      </c>
      <c r="AB14" s="2">
        <v>48.972093087494038</v>
      </c>
      <c r="AC14" s="2" t="s">
        <v>26</v>
      </c>
      <c r="AD14" s="2">
        <v>4.7088599999999996</v>
      </c>
      <c r="AE14" s="2">
        <v>8.7525289999999991</v>
      </c>
      <c r="AF14" s="2">
        <v>15.206860000000001</v>
      </c>
      <c r="AG14" s="2">
        <v>3.0007982904999997</v>
      </c>
      <c r="AH14" s="2">
        <v>3.1670782224101943</v>
      </c>
      <c r="AI14" s="2">
        <v>3.2388797938013032</v>
      </c>
      <c r="AJ14" s="3">
        <v>0.8</v>
      </c>
      <c r="AK14" s="3">
        <v>0.77</v>
      </c>
      <c r="AL14" s="3">
        <v>1</v>
      </c>
      <c r="AM14" s="3">
        <v>1200</v>
      </c>
      <c r="AN14" s="3">
        <v>2400</v>
      </c>
      <c r="AO14" s="3">
        <v>9100</v>
      </c>
      <c r="AP14" s="3">
        <v>300</v>
      </c>
      <c r="AQ14" s="3">
        <v>7100</v>
      </c>
      <c r="AR14" s="3">
        <v>3000</v>
      </c>
      <c r="AS14" s="3">
        <v>600</v>
      </c>
      <c r="AT14" s="3">
        <v>600</v>
      </c>
      <c r="AU14" s="3">
        <v>2000</v>
      </c>
      <c r="AV14" s="3">
        <v>1000</v>
      </c>
      <c r="AW14" s="3">
        <v>1500</v>
      </c>
      <c r="AX14" s="3">
        <v>3000</v>
      </c>
      <c r="AY14" s="3">
        <v>600</v>
      </c>
      <c r="AZ14" s="3">
        <v>600</v>
      </c>
      <c r="BA14" s="3">
        <v>3100</v>
      </c>
      <c r="BB14" s="3">
        <v>200</v>
      </c>
      <c r="BC14" s="3">
        <v>200</v>
      </c>
      <c r="BD14" s="3">
        <v>200</v>
      </c>
      <c r="BE14" s="3">
        <v>1500</v>
      </c>
    </row>
    <row r="15" spans="1:57" x14ac:dyDescent="0.3">
      <c r="A15" s="2" t="s">
        <v>53</v>
      </c>
      <c r="B15" s="2" t="s">
        <v>54</v>
      </c>
      <c r="C15" s="2" t="s">
        <v>55</v>
      </c>
      <c r="D15" s="2">
        <v>0.13022645999999999</v>
      </c>
      <c r="E15" s="2">
        <v>0.200229824</v>
      </c>
      <c r="F15" s="2">
        <v>4.3725078000000001E-2</v>
      </c>
      <c r="L15" s="2">
        <v>9.3076899999999991</v>
      </c>
      <c r="M15" s="2">
        <v>2.3158340000000002</v>
      </c>
      <c r="N15" s="2" t="s">
        <v>53</v>
      </c>
      <c r="O15" s="2">
        <v>10.479517023753722</v>
      </c>
      <c r="P15" s="2">
        <v>0.3105677503713582</v>
      </c>
      <c r="Q15" s="2">
        <v>7.5172741691665648</v>
      </c>
      <c r="R15" s="2">
        <v>2.6516751042157982</v>
      </c>
      <c r="S15" s="2">
        <v>2.9635693101829043E-2</v>
      </c>
      <c r="T15" s="2">
        <v>0.71733021208203607</v>
      </c>
      <c r="U15" s="2">
        <v>0.25303409481613481</v>
      </c>
      <c r="V15" s="2" t="s">
        <v>53</v>
      </c>
      <c r="W15" s="2">
        <v>4472.6406644347962</v>
      </c>
      <c r="X15" s="2">
        <v>735.67266109678758</v>
      </c>
      <c r="Y15" s="2">
        <v>16.936943072843356</v>
      </c>
      <c r="Z15" s="2">
        <v>3594.824037477058</v>
      </c>
      <c r="AA15" s="2">
        <v>2014.542542390335</v>
      </c>
      <c r="AB15" s="2">
        <v>2014.542542390335</v>
      </c>
      <c r="AC15" s="2" t="s">
        <v>26</v>
      </c>
      <c r="AD15" s="2">
        <v>4.7088599999999996</v>
      </c>
      <c r="AE15" s="2">
        <v>8.7525289999999991</v>
      </c>
      <c r="AF15" s="2">
        <v>15.206860000000001</v>
      </c>
      <c r="AG15" s="2">
        <v>3.0007982904999997</v>
      </c>
      <c r="AH15" s="2">
        <v>3.1670782224101943</v>
      </c>
      <c r="AI15" s="2">
        <v>3.2388797938013032</v>
      </c>
      <c r="AJ15" s="3">
        <v>0.8</v>
      </c>
      <c r="AK15" s="3">
        <v>0.77</v>
      </c>
      <c r="AL15" s="3">
        <v>1</v>
      </c>
      <c r="AM15" s="3">
        <v>1200</v>
      </c>
      <c r="AN15" s="3">
        <v>2400</v>
      </c>
      <c r="AO15" s="3">
        <v>9100</v>
      </c>
      <c r="AP15" s="3">
        <v>300</v>
      </c>
      <c r="AQ15" s="3">
        <v>7100</v>
      </c>
      <c r="AR15" s="3">
        <v>3000</v>
      </c>
      <c r="AS15" s="3">
        <v>600</v>
      </c>
      <c r="AT15" s="3">
        <v>600</v>
      </c>
      <c r="AU15" s="3">
        <v>2000</v>
      </c>
      <c r="AV15" s="3">
        <v>1000</v>
      </c>
      <c r="AW15" s="3">
        <v>1500</v>
      </c>
      <c r="AX15" s="3">
        <v>3000</v>
      </c>
      <c r="AY15" s="3">
        <v>600</v>
      </c>
      <c r="AZ15" s="3">
        <v>600</v>
      </c>
      <c r="BA15" s="3">
        <v>3100</v>
      </c>
      <c r="BB15" s="3">
        <v>200</v>
      </c>
      <c r="BC15" s="3">
        <v>200</v>
      </c>
      <c r="BD15" s="3">
        <v>200</v>
      </c>
      <c r="BE15" s="3">
        <v>1500</v>
      </c>
    </row>
    <row r="16" spans="1:57" x14ac:dyDescent="0.3">
      <c r="A16" s="2" t="s">
        <v>59</v>
      </c>
      <c r="B16" s="2" t="s">
        <v>60</v>
      </c>
      <c r="C16" s="2" t="s">
        <v>61</v>
      </c>
      <c r="D16" s="2">
        <v>1348.159746</v>
      </c>
      <c r="E16" s="2">
        <v>2739.9307140000001</v>
      </c>
      <c r="F16" s="2">
        <v>586.1766331</v>
      </c>
      <c r="G16" s="2" t="s">
        <v>59</v>
      </c>
      <c r="H16" s="2">
        <v>134198.36989999999</v>
      </c>
      <c r="I16" s="2">
        <v>190967.94390000001</v>
      </c>
      <c r="J16" s="2">
        <v>85363.193840000007</v>
      </c>
      <c r="K16" s="2">
        <f t="shared" ref="K16:K21" si="1">D16/H16</f>
        <v>1.0046021773622156E-2</v>
      </c>
      <c r="L16" s="2">
        <v>-16.290154000000001</v>
      </c>
      <c r="M16" s="2">
        <v>-63.588653000000001</v>
      </c>
      <c r="N16" s="2" t="s">
        <v>62</v>
      </c>
      <c r="O16" s="2">
        <v>33358.5390625</v>
      </c>
      <c r="P16" s="2">
        <v>430.39713266890186</v>
      </c>
      <c r="Q16" s="2">
        <v>20351.972703268595</v>
      </c>
      <c r="R16" s="2">
        <v>12576.169226562504</v>
      </c>
      <c r="S16" s="2">
        <v>1.2902157731263861E-2</v>
      </c>
      <c r="T16" s="2">
        <v>0.61009784226873609</v>
      </c>
      <c r="U16" s="2">
        <v>0.37700000000000011</v>
      </c>
      <c r="V16" s="2" t="s">
        <v>62</v>
      </c>
      <c r="W16" s="2">
        <v>275.53480123922083</v>
      </c>
      <c r="X16" s="2">
        <v>45.320748001124613</v>
      </c>
      <c r="Y16" s="2">
        <v>8.5932066884139182</v>
      </c>
      <c r="Z16" s="2">
        <v>44.231142153206989</v>
      </c>
      <c r="AA16" s="2">
        <v>24.787170842633678</v>
      </c>
      <c r="AB16" s="2">
        <v>24.787170842633678</v>
      </c>
      <c r="AC16" s="2" t="s">
        <v>26</v>
      </c>
      <c r="AD16" s="2">
        <v>4.7088599999999996</v>
      </c>
      <c r="AE16" s="2">
        <v>8.7525289999999991</v>
      </c>
      <c r="AF16" s="2">
        <v>15.206860000000001</v>
      </c>
      <c r="AG16" s="2">
        <v>3.0007982904999997</v>
      </c>
      <c r="AH16" s="2">
        <v>3.1670782224101943</v>
      </c>
      <c r="AI16" s="2">
        <v>3.2388797938013032</v>
      </c>
      <c r="AJ16" s="3">
        <v>0.8</v>
      </c>
      <c r="AK16" s="3">
        <v>0.77</v>
      </c>
      <c r="AL16" s="3">
        <v>1</v>
      </c>
      <c r="AM16" s="3">
        <v>1200</v>
      </c>
      <c r="AN16" s="3">
        <v>2400</v>
      </c>
      <c r="AO16" s="3">
        <v>9100</v>
      </c>
      <c r="AP16" s="3">
        <v>300</v>
      </c>
      <c r="AQ16" s="3">
        <v>7100</v>
      </c>
      <c r="AR16" s="3">
        <v>3000</v>
      </c>
      <c r="AS16" s="3">
        <v>600</v>
      </c>
      <c r="AT16" s="3">
        <v>600</v>
      </c>
      <c r="AU16" s="3">
        <v>2000</v>
      </c>
      <c r="AV16" s="3">
        <v>1000</v>
      </c>
      <c r="AW16" s="3">
        <v>1500</v>
      </c>
      <c r="AX16" s="3">
        <v>3000</v>
      </c>
      <c r="AY16" s="3">
        <v>600</v>
      </c>
      <c r="AZ16" s="3">
        <v>600</v>
      </c>
      <c r="BA16" s="3">
        <v>3100</v>
      </c>
      <c r="BB16" s="3">
        <v>200</v>
      </c>
      <c r="BC16" s="3">
        <v>200</v>
      </c>
      <c r="BD16" s="3">
        <v>200</v>
      </c>
      <c r="BE16" s="3">
        <v>1500</v>
      </c>
    </row>
    <row r="17" spans="1:57" x14ac:dyDescent="0.3">
      <c r="A17" s="2" t="s">
        <v>63</v>
      </c>
      <c r="B17" s="2" t="s">
        <v>64</v>
      </c>
      <c r="C17" s="2" t="s">
        <v>65</v>
      </c>
      <c r="D17" s="2">
        <v>40600.26081</v>
      </c>
      <c r="E17" s="2">
        <v>50448.819080000001</v>
      </c>
      <c r="F17" s="2">
        <v>27017.685549999998</v>
      </c>
      <c r="G17" s="2" t="s">
        <v>63</v>
      </c>
      <c r="H17" s="2">
        <v>72615.008749999994</v>
      </c>
      <c r="I17" s="2">
        <v>151805.4399</v>
      </c>
      <c r="J17" s="2">
        <v>12995.892589999999</v>
      </c>
      <c r="K17" s="2">
        <f t="shared" si="1"/>
        <v>0.55911665520525056</v>
      </c>
      <c r="L17" s="2">
        <v>-14.235004</v>
      </c>
      <c r="M17" s="2">
        <v>-51.925280000000001</v>
      </c>
      <c r="N17" s="2" t="s">
        <v>63</v>
      </c>
      <c r="O17" s="2">
        <v>1907854.125</v>
      </c>
      <c r="P17" s="2">
        <v>62230.720541835333</v>
      </c>
      <c r="Q17" s="2">
        <v>1448789.7464581642</v>
      </c>
      <c r="R17" s="2">
        <v>396833.65800000052</v>
      </c>
      <c r="S17" s="2">
        <v>3.2618175428813422E-2</v>
      </c>
      <c r="T17" s="2">
        <v>0.7593818245711863</v>
      </c>
      <c r="U17" s="2">
        <v>0.20800000000000027</v>
      </c>
      <c r="V17" s="2" t="s">
        <v>63</v>
      </c>
      <c r="W17" s="2">
        <v>376.10373741293523</v>
      </c>
      <c r="X17" s="2">
        <v>58.120756356277347</v>
      </c>
      <c r="Y17" s="2">
        <v>8.3169203928138487</v>
      </c>
      <c r="Z17" s="2">
        <v>403.48293668820639</v>
      </c>
      <c r="AA17" s="2">
        <v>278.11502421722798</v>
      </c>
      <c r="AB17" s="2">
        <v>278.11502421722798</v>
      </c>
      <c r="AC17" s="2" t="s">
        <v>26</v>
      </c>
      <c r="AD17" s="2">
        <v>4.7088599999999996</v>
      </c>
      <c r="AE17" s="2">
        <v>8.7525289999999991</v>
      </c>
      <c r="AF17" s="2">
        <v>15.206860000000001</v>
      </c>
      <c r="AG17" s="2">
        <v>3.0007982904999997</v>
      </c>
      <c r="AH17" s="2">
        <v>3.1670782224101943</v>
      </c>
      <c r="AI17" s="2">
        <v>3.2388797938013032</v>
      </c>
      <c r="AJ17" s="3">
        <v>0.8</v>
      </c>
      <c r="AK17" s="3">
        <v>0.77</v>
      </c>
      <c r="AL17" s="3">
        <v>1</v>
      </c>
      <c r="AM17" s="3">
        <v>1200</v>
      </c>
      <c r="AN17" s="3">
        <v>2400</v>
      </c>
      <c r="AO17" s="3">
        <v>9100</v>
      </c>
      <c r="AP17" s="3">
        <v>300</v>
      </c>
      <c r="AQ17" s="3">
        <v>7100</v>
      </c>
      <c r="AR17" s="3">
        <v>3000</v>
      </c>
      <c r="AS17" s="3">
        <v>600</v>
      </c>
      <c r="AT17" s="3">
        <v>600</v>
      </c>
      <c r="AU17" s="3">
        <v>2000</v>
      </c>
      <c r="AV17" s="3">
        <v>1000</v>
      </c>
      <c r="AW17" s="3">
        <v>1500</v>
      </c>
      <c r="AX17" s="3">
        <v>3000</v>
      </c>
      <c r="AY17" s="3">
        <v>600</v>
      </c>
      <c r="AZ17" s="3">
        <v>600</v>
      </c>
      <c r="BA17" s="3">
        <v>3100</v>
      </c>
      <c r="BB17" s="3">
        <v>200</v>
      </c>
      <c r="BC17" s="3">
        <v>200</v>
      </c>
      <c r="BD17" s="3">
        <v>200</v>
      </c>
      <c r="BE17" s="3">
        <v>1500</v>
      </c>
    </row>
    <row r="18" spans="1:57" x14ac:dyDescent="0.3">
      <c r="A18" s="2" t="s">
        <v>44</v>
      </c>
      <c r="B18" s="2" t="s">
        <v>45</v>
      </c>
      <c r="C18" s="2" t="s">
        <v>46</v>
      </c>
      <c r="D18" s="2">
        <v>99.356462269999994</v>
      </c>
      <c r="E18" s="2">
        <v>132.25458219999999</v>
      </c>
      <c r="F18" s="2">
        <v>62.519340569999997</v>
      </c>
      <c r="G18" s="2" t="s">
        <v>44</v>
      </c>
      <c r="H18" s="2">
        <v>1038967.715</v>
      </c>
      <c r="I18" s="2">
        <v>1333874.9809999999</v>
      </c>
      <c r="J18" s="2">
        <v>812230.87100000004</v>
      </c>
      <c r="K18" s="2">
        <f t="shared" si="1"/>
        <v>9.5629980446505018E-5</v>
      </c>
      <c r="L18" s="2">
        <v>13.193887</v>
      </c>
      <c r="M18" s="2">
        <v>-59.543197999999997</v>
      </c>
      <c r="N18" s="2" t="s">
        <v>44</v>
      </c>
      <c r="O18" s="2">
        <v>1884.8714599609375</v>
      </c>
      <c r="P18" s="2">
        <v>28.703855835853311</v>
      </c>
      <c r="Q18" s="2">
        <v>1382.9065798715831</v>
      </c>
      <c r="R18" s="2">
        <v>473.26102425350143</v>
      </c>
      <c r="S18" s="2">
        <v>1.5228548177204707E-2</v>
      </c>
      <c r="T18" s="2">
        <v>0.73368747378680277</v>
      </c>
      <c r="U18" s="2">
        <v>0.25108397803599264</v>
      </c>
      <c r="V18" s="2" t="s">
        <v>44</v>
      </c>
      <c r="W18" s="2">
        <v>1104.1214314989506</v>
      </c>
      <c r="X18" s="2">
        <v>181.60903426554918</v>
      </c>
      <c r="Y18" s="2">
        <v>4.6835763038805345</v>
      </c>
      <c r="Z18" s="2">
        <v>395.3568987151902</v>
      </c>
      <c r="AA18" s="2">
        <v>221.55835267203705</v>
      </c>
      <c r="AB18" s="2">
        <v>221.55835267203705</v>
      </c>
      <c r="AC18" s="2" t="s">
        <v>26</v>
      </c>
      <c r="AD18" s="2">
        <v>4.7088599999999996</v>
      </c>
      <c r="AE18" s="2">
        <v>8.7525289999999991</v>
      </c>
      <c r="AF18" s="2">
        <v>15.206860000000001</v>
      </c>
      <c r="AG18" s="2">
        <v>3.0007982904999997</v>
      </c>
      <c r="AH18" s="2">
        <v>3.1670782224101943</v>
      </c>
      <c r="AI18" s="2">
        <v>3.2388797938013032</v>
      </c>
      <c r="AJ18" s="3">
        <v>0.8</v>
      </c>
      <c r="AK18" s="3">
        <v>0.77</v>
      </c>
      <c r="AL18" s="3">
        <v>1</v>
      </c>
      <c r="AM18" s="3">
        <v>1200</v>
      </c>
      <c r="AN18" s="3">
        <v>2400</v>
      </c>
      <c r="AO18" s="3">
        <v>9100</v>
      </c>
      <c r="AP18" s="3">
        <v>300</v>
      </c>
      <c r="AQ18" s="3">
        <v>7100</v>
      </c>
      <c r="AR18" s="3">
        <v>3000</v>
      </c>
      <c r="AS18" s="3">
        <v>600</v>
      </c>
      <c r="AT18" s="3">
        <v>600</v>
      </c>
      <c r="AU18" s="3">
        <v>2000</v>
      </c>
      <c r="AV18" s="3">
        <v>1000</v>
      </c>
      <c r="AW18" s="3">
        <v>1500</v>
      </c>
      <c r="AX18" s="3">
        <v>3000</v>
      </c>
      <c r="AY18" s="3">
        <v>600</v>
      </c>
      <c r="AZ18" s="3">
        <v>600</v>
      </c>
      <c r="BA18" s="3">
        <v>3100</v>
      </c>
      <c r="BB18" s="3">
        <v>200</v>
      </c>
      <c r="BC18" s="3">
        <v>200</v>
      </c>
      <c r="BD18" s="3">
        <v>200</v>
      </c>
      <c r="BE18" s="3">
        <v>1500</v>
      </c>
    </row>
    <row r="19" spans="1:57" x14ac:dyDescent="0.3">
      <c r="A19" s="2" t="s">
        <v>66</v>
      </c>
      <c r="B19" s="2" t="s">
        <v>67</v>
      </c>
      <c r="C19" s="2" t="s">
        <v>68</v>
      </c>
      <c r="D19" s="2">
        <v>74.140279550000002</v>
      </c>
      <c r="E19" s="2">
        <v>119.5328087</v>
      </c>
      <c r="F19" s="2">
        <v>40.766916670000001</v>
      </c>
      <c r="G19" s="2" t="s">
        <v>66</v>
      </c>
      <c r="H19" s="2">
        <v>22050.481299999999</v>
      </c>
      <c r="I19" s="2">
        <v>46525.339670000001</v>
      </c>
      <c r="J19" s="2">
        <v>5047.1326049999998</v>
      </c>
      <c r="K19" s="2">
        <f t="shared" si="1"/>
        <v>3.3622975635456995E-3</v>
      </c>
      <c r="L19" s="2">
        <v>4.5352769999999998</v>
      </c>
      <c r="M19" s="2">
        <v>114.72766900000001</v>
      </c>
      <c r="N19" s="2" t="s">
        <v>66</v>
      </c>
      <c r="O19" s="2">
        <v>1186.9615478515625</v>
      </c>
      <c r="P19" s="2">
        <v>164.5034120108715</v>
      </c>
      <c r="Q19" s="2">
        <v>723.81501284783462</v>
      </c>
      <c r="R19" s="2">
        <v>298.64312299285632</v>
      </c>
      <c r="S19" s="2">
        <v>0.13859203131611789</v>
      </c>
      <c r="T19" s="2">
        <v>0.60980493779091871</v>
      </c>
      <c r="U19" s="2">
        <v>0.25160303089296338</v>
      </c>
      <c r="V19" s="2" t="s">
        <v>66</v>
      </c>
      <c r="W19" s="2">
        <v>2245.7696303924067</v>
      </c>
      <c r="X19" s="2">
        <v>369.39057799536238</v>
      </c>
      <c r="Y19" s="2">
        <v>14.160014036671793</v>
      </c>
      <c r="Z19" s="2">
        <v>1212.1387191598087</v>
      </c>
      <c r="AA19" s="2">
        <v>679.28360096861945</v>
      </c>
      <c r="AB19" s="2">
        <v>679.28360096861945</v>
      </c>
      <c r="AC19" s="2" t="s">
        <v>30</v>
      </c>
      <c r="AD19" s="2">
        <v>4.7088599999999996</v>
      </c>
      <c r="AE19" s="2">
        <v>8.7525289999999991</v>
      </c>
      <c r="AF19" s="2">
        <v>15.206860000000001</v>
      </c>
      <c r="AG19" s="2">
        <v>3.0007982904999997</v>
      </c>
      <c r="AH19" s="2">
        <v>3.1670782224101943</v>
      </c>
      <c r="AI19" s="2">
        <v>3.2388797938013032</v>
      </c>
      <c r="AJ19" s="3">
        <v>0.8</v>
      </c>
      <c r="AK19" s="3">
        <v>0.77</v>
      </c>
      <c r="AL19" s="3">
        <v>1</v>
      </c>
      <c r="AM19" s="3">
        <v>1200</v>
      </c>
      <c r="AN19" s="3">
        <v>2400</v>
      </c>
      <c r="AO19" s="3">
        <v>9100</v>
      </c>
      <c r="AP19" s="3">
        <v>300</v>
      </c>
      <c r="AQ19" s="3">
        <v>7100</v>
      </c>
      <c r="AR19" s="3">
        <v>3000</v>
      </c>
      <c r="AS19" s="3">
        <v>600</v>
      </c>
      <c r="AT19" s="3">
        <v>600</v>
      </c>
      <c r="AU19" s="3">
        <v>2000</v>
      </c>
      <c r="AV19" s="3">
        <v>1000</v>
      </c>
      <c r="AW19" s="3">
        <v>1500</v>
      </c>
      <c r="AX19" s="3">
        <v>3000</v>
      </c>
      <c r="AY19" s="3">
        <v>600</v>
      </c>
      <c r="AZ19" s="3">
        <v>600</v>
      </c>
      <c r="BA19" s="3">
        <v>3100</v>
      </c>
      <c r="BB19" s="3">
        <v>200</v>
      </c>
      <c r="BC19" s="3">
        <v>200</v>
      </c>
      <c r="BD19" s="3">
        <v>200</v>
      </c>
      <c r="BE19" s="3">
        <v>1500</v>
      </c>
    </row>
    <row r="20" spans="1:57" x14ac:dyDescent="0.3">
      <c r="A20" s="2" t="s">
        <v>56</v>
      </c>
      <c r="B20" s="2" t="s">
        <v>57</v>
      </c>
      <c r="C20" s="2" t="s">
        <v>58</v>
      </c>
      <c r="D20" s="2">
        <v>175.40982199999999</v>
      </c>
      <c r="E20" s="2">
        <v>306.55426779999999</v>
      </c>
      <c r="F20" s="2">
        <v>51.987922339999997</v>
      </c>
      <c r="G20" s="2" t="s">
        <v>56</v>
      </c>
      <c r="H20" s="2">
        <v>615566.52229999995</v>
      </c>
      <c r="I20" s="2">
        <v>1144887.7150000001</v>
      </c>
      <c r="J20" s="2">
        <v>194255.67800000001</v>
      </c>
      <c r="K20" s="2">
        <f t="shared" si="1"/>
        <v>2.8495672790099035E-4</v>
      </c>
      <c r="L20" s="2">
        <v>27.514161999999999</v>
      </c>
      <c r="M20" s="2">
        <v>90.433600999999996</v>
      </c>
      <c r="N20" s="2" t="s">
        <v>56</v>
      </c>
      <c r="O20" s="2">
        <v>2931.897216796875</v>
      </c>
      <c r="P20" s="2">
        <v>387.69849386406725</v>
      </c>
      <c r="Q20" s="2">
        <v>1613.1026619701368</v>
      </c>
      <c r="R20" s="2">
        <v>933.40379009281423</v>
      </c>
      <c r="S20" s="2">
        <v>0.13223468123061677</v>
      </c>
      <c r="T20" s="2">
        <v>0.55019072726310181</v>
      </c>
      <c r="U20" s="2">
        <v>0.31836170270408271</v>
      </c>
      <c r="V20" s="2" t="s">
        <v>56</v>
      </c>
      <c r="W20" s="2">
        <v>235.64044194246028</v>
      </c>
      <c r="X20" s="2">
        <v>38.758810285006327</v>
      </c>
      <c r="Y20" s="2">
        <v>8.09825239338854</v>
      </c>
      <c r="Z20" s="2">
        <v>34.557497924229857</v>
      </c>
      <c r="AA20" s="2">
        <v>19.36605213527676</v>
      </c>
      <c r="AB20" s="2">
        <v>19.36605213527676</v>
      </c>
      <c r="AC20" s="2" t="s">
        <v>14</v>
      </c>
      <c r="AD20" s="2">
        <v>4.7088599999999996</v>
      </c>
      <c r="AE20" s="2">
        <v>8.7525289999999991</v>
      </c>
      <c r="AF20" s="2">
        <v>15.206860000000001</v>
      </c>
      <c r="AG20" s="2">
        <v>3.0007982904999997</v>
      </c>
      <c r="AH20" s="2">
        <v>3.1670782224101943</v>
      </c>
      <c r="AI20" s="2">
        <v>3.2388797938013032</v>
      </c>
      <c r="AJ20" s="3">
        <v>0.8</v>
      </c>
      <c r="AK20" s="3">
        <v>0.77</v>
      </c>
      <c r="AL20" s="3">
        <v>1</v>
      </c>
      <c r="AM20" s="3">
        <v>1200</v>
      </c>
      <c r="AN20" s="3">
        <v>2400</v>
      </c>
      <c r="AO20" s="3">
        <v>9100</v>
      </c>
      <c r="AP20" s="3">
        <v>300</v>
      </c>
      <c r="AQ20" s="3">
        <v>7100</v>
      </c>
      <c r="AR20" s="3">
        <v>3000</v>
      </c>
      <c r="AS20" s="3">
        <v>600</v>
      </c>
      <c r="AT20" s="3">
        <v>600</v>
      </c>
      <c r="AU20" s="3">
        <v>2000</v>
      </c>
      <c r="AV20" s="3">
        <v>1000</v>
      </c>
      <c r="AW20" s="3">
        <v>1500</v>
      </c>
      <c r="AX20" s="3">
        <v>3000</v>
      </c>
      <c r="AY20" s="3">
        <v>600</v>
      </c>
      <c r="AZ20" s="3">
        <v>600</v>
      </c>
      <c r="BA20" s="3">
        <v>3100</v>
      </c>
      <c r="BB20" s="3">
        <v>200</v>
      </c>
      <c r="BC20" s="3">
        <v>200</v>
      </c>
      <c r="BD20" s="3">
        <v>200</v>
      </c>
      <c r="BE20" s="3">
        <v>1500</v>
      </c>
    </row>
    <row r="21" spans="1:57" x14ac:dyDescent="0.3">
      <c r="A21" s="2" t="s">
        <v>89</v>
      </c>
      <c r="B21" s="2" t="s">
        <v>90</v>
      </c>
      <c r="C21" s="2" t="s">
        <v>91</v>
      </c>
      <c r="D21" s="2">
        <v>282.03339149999999</v>
      </c>
      <c r="E21" s="2">
        <v>750.51012290000006</v>
      </c>
      <c r="F21" s="2">
        <v>40.389095040000001</v>
      </c>
      <c r="G21" s="2" t="s">
        <v>89</v>
      </c>
      <c r="H21" s="2">
        <v>9714.5979829999997</v>
      </c>
      <c r="I21" s="2">
        <v>21058.075260000001</v>
      </c>
      <c r="J21" s="2">
        <v>1115.752864</v>
      </c>
      <c r="K21" s="2">
        <f t="shared" si="1"/>
        <v>2.9031915885098136E-2</v>
      </c>
      <c r="L21" s="2">
        <v>6.6111110000000002</v>
      </c>
      <c r="M21" s="2">
        <v>20.939444000000002</v>
      </c>
      <c r="N21" s="2" t="s">
        <v>89</v>
      </c>
      <c r="O21" s="2">
        <v>25385.427734375</v>
      </c>
      <c r="P21" s="2">
        <v>227.91808102749548</v>
      </c>
      <c r="Q21" s="2">
        <v>5516.7437737669661</v>
      </c>
      <c r="R21" s="2">
        <v>19640.765879580536</v>
      </c>
      <c r="S21" s="2">
        <v>8.9783037501813007E-3</v>
      </c>
      <c r="T21" s="2">
        <v>0.21731931529743792</v>
      </c>
      <c r="U21" s="2">
        <v>0.77370238095238064</v>
      </c>
      <c r="V21" s="2" t="s">
        <v>89</v>
      </c>
      <c r="W21" s="2">
        <v>48.469510180260116</v>
      </c>
      <c r="X21" s="2">
        <v>7.9724029296406407</v>
      </c>
      <c r="Y21" s="2">
        <v>3.9334308650302674</v>
      </c>
      <c r="Z21" s="2">
        <v>2.8498724973231897</v>
      </c>
      <c r="AA21" s="2">
        <v>1.5970710461464128</v>
      </c>
      <c r="AB21" s="2">
        <v>1.5970710461464128</v>
      </c>
      <c r="AC21" s="2" t="s">
        <v>22</v>
      </c>
      <c r="AD21" s="2">
        <v>4.7088599999999996</v>
      </c>
      <c r="AE21" s="2">
        <v>8.7525289999999991</v>
      </c>
      <c r="AF21" s="2">
        <v>15.206860000000001</v>
      </c>
      <c r="AG21" s="2">
        <v>3.0007982904999997</v>
      </c>
      <c r="AH21" s="2">
        <v>3.1670782224101943</v>
      </c>
      <c r="AI21" s="2">
        <v>3.2388797938013032</v>
      </c>
      <c r="AJ21" s="3">
        <v>0.8</v>
      </c>
      <c r="AK21" s="3">
        <v>0.77</v>
      </c>
      <c r="AL21" s="3">
        <v>1</v>
      </c>
      <c r="AM21" s="3">
        <v>1200</v>
      </c>
      <c r="AN21" s="3">
        <v>2400</v>
      </c>
      <c r="AO21" s="3">
        <v>9100</v>
      </c>
      <c r="AP21" s="3">
        <v>300</v>
      </c>
      <c r="AQ21" s="3">
        <v>7100</v>
      </c>
      <c r="AR21" s="3">
        <v>3000</v>
      </c>
      <c r="AS21" s="3">
        <v>600</v>
      </c>
      <c r="AT21" s="3">
        <v>600</v>
      </c>
      <c r="AU21" s="3">
        <v>2000</v>
      </c>
      <c r="AV21" s="3">
        <v>1000</v>
      </c>
      <c r="AW21" s="3">
        <v>1500</v>
      </c>
      <c r="AX21" s="3">
        <v>3000</v>
      </c>
      <c r="AY21" s="3">
        <v>600</v>
      </c>
      <c r="AZ21" s="3">
        <v>600</v>
      </c>
      <c r="BA21" s="3">
        <v>3100</v>
      </c>
      <c r="BB21" s="3">
        <v>200</v>
      </c>
      <c r="BC21" s="3">
        <v>200</v>
      </c>
      <c r="BD21" s="3">
        <v>200</v>
      </c>
      <c r="BE21" s="3">
        <v>1500</v>
      </c>
    </row>
    <row r="22" spans="1:57" x14ac:dyDescent="0.3">
      <c r="A22" s="2" t="s">
        <v>95</v>
      </c>
      <c r="B22" s="2" t="s">
        <v>96</v>
      </c>
      <c r="C22" s="2" t="s">
        <v>97</v>
      </c>
      <c r="D22" s="2">
        <v>0.55521177200000005</v>
      </c>
      <c r="E22" s="2">
        <v>0.86336722600000004</v>
      </c>
      <c r="F22" s="2">
        <v>0.36853106899999999</v>
      </c>
      <c r="L22" s="2">
        <v>-35.675147000000003</v>
      </c>
      <c r="M22" s="2">
        <v>-71.542968999999999</v>
      </c>
      <c r="AD22" s="2">
        <v>4.7088599999999996</v>
      </c>
      <c r="AE22" s="2">
        <v>8.7525289999999991</v>
      </c>
      <c r="AF22" s="2">
        <v>15.206860000000001</v>
      </c>
      <c r="AG22" s="2">
        <v>3.0007982904999997</v>
      </c>
      <c r="AH22" s="2">
        <v>3.1670782224101943</v>
      </c>
      <c r="AI22" s="2">
        <v>3.2388797938013032</v>
      </c>
      <c r="AJ22" s="3">
        <v>0.8</v>
      </c>
      <c r="AK22" s="3">
        <v>0.77</v>
      </c>
      <c r="AL22" s="3">
        <v>1</v>
      </c>
      <c r="AM22" s="3">
        <v>1200</v>
      </c>
      <c r="AN22" s="3">
        <v>2400</v>
      </c>
      <c r="AO22" s="3">
        <v>9100</v>
      </c>
      <c r="AP22" s="3">
        <v>300</v>
      </c>
      <c r="AQ22" s="3">
        <v>7100</v>
      </c>
      <c r="AR22" s="3">
        <v>3000</v>
      </c>
      <c r="AS22" s="3">
        <v>600</v>
      </c>
      <c r="AT22" s="3">
        <v>600</v>
      </c>
      <c r="AU22" s="3">
        <v>2000</v>
      </c>
      <c r="AV22" s="3">
        <v>1000</v>
      </c>
      <c r="AW22" s="3">
        <v>1500</v>
      </c>
      <c r="AX22" s="3">
        <v>3000</v>
      </c>
      <c r="AY22" s="3">
        <v>600</v>
      </c>
      <c r="AZ22" s="3">
        <v>600</v>
      </c>
      <c r="BA22" s="3">
        <v>3100</v>
      </c>
      <c r="BB22" s="3">
        <v>200</v>
      </c>
      <c r="BC22" s="3">
        <v>200</v>
      </c>
      <c r="BD22" s="3">
        <v>200</v>
      </c>
      <c r="BE22" s="3">
        <v>1500</v>
      </c>
    </row>
    <row r="23" spans="1:57" x14ac:dyDescent="0.3">
      <c r="A23" s="2" t="s">
        <v>98</v>
      </c>
      <c r="B23" s="2" t="s">
        <v>99</v>
      </c>
      <c r="C23" s="2" t="s">
        <v>100</v>
      </c>
      <c r="D23" s="2">
        <v>59701.868459999998</v>
      </c>
      <c r="E23" s="2">
        <v>134234.74859999999</v>
      </c>
      <c r="F23" s="2">
        <v>16132.728069999999</v>
      </c>
      <c r="G23" s="2" t="s">
        <v>98</v>
      </c>
      <c r="H23" s="2">
        <v>778692.68440000003</v>
      </c>
      <c r="I23" s="2">
        <v>881464.0858</v>
      </c>
      <c r="J23" s="2">
        <v>671505.86360000004</v>
      </c>
      <c r="K23" s="2">
        <f t="shared" ref="K23:K39" si="2">D23/H23</f>
        <v>7.666935834385244E-2</v>
      </c>
      <c r="L23" s="2">
        <v>35.861660000000001</v>
      </c>
      <c r="M23" s="2">
        <v>104.195397</v>
      </c>
      <c r="N23" s="2" t="s">
        <v>98</v>
      </c>
      <c r="O23" s="2">
        <v>1076449.2627563477</v>
      </c>
      <c r="P23" s="2">
        <v>188946.88962167254</v>
      </c>
      <c r="Q23" s="2">
        <v>614553.53434044786</v>
      </c>
      <c r="R23" s="2">
        <v>272963.38600109192</v>
      </c>
      <c r="S23" s="2">
        <v>0.17552791028706416</v>
      </c>
      <c r="T23" s="2">
        <v>0.57090803589462902</v>
      </c>
      <c r="U23" s="2">
        <v>0.25357756788475472</v>
      </c>
      <c r="V23" s="2" t="s">
        <v>98</v>
      </c>
      <c r="W23" s="2">
        <v>553.72499911365333</v>
      </c>
      <c r="X23" s="2">
        <v>91.078263195381339</v>
      </c>
      <c r="Y23" s="2">
        <v>5.9122622604838888</v>
      </c>
      <c r="Z23" s="2">
        <v>133.05687034250704</v>
      </c>
      <c r="AA23" s="2">
        <v>74.565186798522461</v>
      </c>
      <c r="AB23" s="2">
        <v>74.565186798522461</v>
      </c>
      <c r="AC23" s="2" t="s">
        <v>18</v>
      </c>
      <c r="AD23" s="2">
        <v>4.7088599999999996</v>
      </c>
      <c r="AE23" s="2">
        <v>8.7525289999999991</v>
      </c>
      <c r="AF23" s="2">
        <v>15.206860000000001</v>
      </c>
      <c r="AG23" s="2">
        <v>3.0007982904999997</v>
      </c>
      <c r="AH23" s="2">
        <v>3.1670782224101943</v>
      </c>
      <c r="AI23" s="2">
        <v>3.2388797938013032</v>
      </c>
      <c r="AJ23" s="3">
        <v>0.8</v>
      </c>
      <c r="AK23" s="3">
        <v>0.77</v>
      </c>
      <c r="AL23" s="3">
        <v>1</v>
      </c>
      <c r="AM23" s="3">
        <v>1200</v>
      </c>
      <c r="AN23" s="3">
        <v>2400</v>
      </c>
      <c r="AO23" s="3">
        <v>9100</v>
      </c>
      <c r="AP23" s="3">
        <v>300</v>
      </c>
      <c r="AQ23" s="3">
        <v>7100</v>
      </c>
      <c r="AR23" s="3">
        <v>3000</v>
      </c>
      <c r="AS23" s="3">
        <v>600</v>
      </c>
      <c r="AT23" s="3">
        <v>600</v>
      </c>
      <c r="AU23" s="3">
        <v>2000</v>
      </c>
      <c r="AV23" s="3">
        <v>1000</v>
      </c>
      <c r="AW23" s="3">
        <v>1500</v>
      </c>
      <c r="AX23" s="3">
        <v>3000</v>
      </c>
      <c r="AY23" s="3">
        <v>600</v>
      </c>
      <c r="AZ23" s="3">
        <v>600</v>
      </c>
      <c r="BA23" s="3">
        <v>3100</v>
      </c>
      <c r="BB23" s="3">
        <v>200</v>
      </c>
      <c r="BC23" s="3">
        <v>200</v>
      </c>
      <c r="BD23" s="3">
        <v>200</v>
      </c>
      <c r="BE23" s="3">
        <v>1500</v>
      </c>
    </row>
    <row r="24" spans="1:57" x14ac:dyDescent="0.3">
      <c r="A24" s="2" t="s">
        <v>75</v>
      </c>
      <c r="B24" s="2" t="s">
        <v>76</v>
      </c>
      <c r="C24" s="2" t="s">
        <v>77</v>
      </c>
      <c r="D24" s="2">
        <v>1590.948296</v>
      </c>
      <c r="E24" s="2">
        <v>4314.7183580000001</v>
      </c>
      <c r="F24" s="2">
        <v>227.50469459999999</v>
      </c>
      <c r="G24" s="2" t="s">
        <v>78</v>
      </c>
      <c r="H24" s="2">
        <v>3189.5777400000002</v>
      </c>
      <c r="I24" s="2">
        <v>5752.7390720000003</v>
      </c>
      <c r="J24" s="2">
        <v>1291.229212</v>
      </c>
      <c r="K24" s="2">
        <f t="shared" si="2"/>
        <v>0.49879589892046333</v>
      </c>
      <c r="L24" s="2">
        <v>7.5399890000000003</v>
      </c>
      <c r="M24" s="2">
        <v>-5.5470800000000002</v>
      </c>
      <c r="N24" s="2" t="s">
        <v>75</v>
      </c>
      <c r="O24" s="2">
        <v>311069.96875</v>
      </c>
      <c r="P24" s="2">
        <v>4961.5881001144216</v>
      </c>
      <c r="Q24" s="2">
        <v>120094.94874608233</v>
      </c>
      <c r="R24" s="2">
        <v>186013.43190380323</v>
      </c>
      <c r="S24" s="2">
        <v>1.5950071040454372E-2</v>
      </c>
      <c r="T24" s="2">
        <v>0.38607053335514996</v>
      </c>
      <c r="U24" s="2">
        <v>0.59797939560439561</v>
      </c>
      <c r="V24" s="2" t="s">
        <v>75</v>
      </c>
      <c r="W24" s="2">
        <v>165.83167267840105</v>
      </c>
      <c r="X24" s="2">
        <v>27.276465311319072</v>
      </c>
      <c r="Y24" s="2">
        <v>7.4743691036583026</v>
      </c>
      <c r="Z24" s="2">
        <v>19.850554819679232</v>
      </c>
      <c r="AA24" s="2">
        <v>11.124268325066957</v>
      </c>
      <c r="AB24" s="2">
        <v>11.124268325066957</v>
      </c>
      <c r="AC24" s="2" t="s">
        <v>22</v>
      </c>
      <c r="AD24" s="2">
        <v>4.7088599999999996</v>
      </c>
      <c r="AE24" s="2">
        <v>8.7525289999999991</v>
      </c>
      <c r="AF24" s="2">
        <v>15.206860000000001</v>
      </c>
      <c r="AG24" s="2">
        <v>3.0007982904999997</v>
      </c>
      <c r="AH24" s="2">
        <v>3.1670782224101943</v>
      </c>
      <c r="AI24" s="2">
        <v>3.2388797938013032</v>
      </c>
      <c r="AJ24" s="3">
        <v>0.8</v>
      </c>
      <c r="AK24" s="3">
        <v>0.77</v>
      </c>
      <c r="AL24" s="3">
        <v>1</v>
      </c>
      <c r="AM24" s="3">
        <v>1200</v>
      </c>
      <c r="AN24" s="3">
        <v>2400</v>
      </c>
      <c r="AO24" s="3">
        <v>9100</v>
      </c>
      <c r="AP24" s="3">
        <v>300</v>
      </c>
      <c r="AQ24" s="3">
        <v>7100</v>
      </c>
      <c r="AR24" s="3">
        <v>3000</v>
      </c>
      <c r="AS24" s="3">
        <v>600</v>
      </c>
      <c r="AT24" s="3">
        <v>600</v>
      </c>
      <c r="AU24" s="3">
        <v>2000</v>
      </c>
      <c r="AV24" s="3">
        <v>1000</v>
      </c>
      <c r="AW24" s="3">
        <v>1500</v>
      </c>
      <c r="AX24" s="3">
        <v>3000</v>
      </c>
      <c r="AY24" s="3">
        <v>600</v>
      </c>
      <c r="AZ24" s="3">
        <v>600</v>
      </c>
      <c r="BA24" s="3">
        <v>3100</v>
      </c>
      <c r="BB24" s="3">
        <v>200</v>
      </c>
      <c r="BC24" s="3">
        <v>200</v>
      </c>
      <c r="BD24" s="3">
        <v>200</v>
      </c>
      <c r="BE24" s="3">
        <v>1500</v>
      </c>
    </row>
    <row r="25" spans="1:57" x14ac:dyDescent="0.3">
      <c r="A25" s="2" t="s">
        <v>86</v>
      </c>
      <c r="B25" s="2" t="s">
        <v>87</v>
      </c>
      <c r="C25" s="2" t="s">
        <v>88</v>
      </c>
      <c r="D25" s="2">
        <v>1594.5315439999999</v>
      </c>
      <c r="E25" s="2">
        <v>4385.5882039999997</v>
      </c>
      <c r="F25" s="2">
        <v>249.49698810000001</v>
      </c>
      <c r="G25" s="2" t="s">
        <v>86</v>
      </c>
      <c r="H25" s="2">
        <v>126555.9489</v>
      </c>
      <c r="I25" s="2">
        <v>200772.29790000001</v>
      </c>
      <c r="J25" s="2">
        <v>68916.234939999995</v>
      </c>
      <c r="K25" s="2">
        <f t="shared" si="2"/>
        <v>1.2599419923435934E-2</v>
      </c>
      <c r="L25" s="2">
        <v>7.3697220000000003</v>
      </c>
      <c r="M25" s="2">
        <v>12.354722000000001</v>
      </c>
      <c r="N25" s="2" t="s">
        <v>86</v>
      </c>
      <c r="O25" s="2">
        <v>183483.5625</v>
      </c>
      <c r="P25" s="2">
        <v>2056.1590866364036</v>
      </c>
      <c r="Q25" s="2">
        <v>49769.210007113579</v>
      </c>
      <c r="R25" s="2">
        <v>131658.19340625001</v>
      </c>
      <c r="S25" s="2">
        <v>1.1206230458035735E-2</v>
      </c>
      <c r="T25" s="2">
        <v>0.27124615049434514</v>
      </c>
      <c r="U25" s="2">
        <v>0.7175476190476191</v>
      </c>
      <c r="V25" s="2" t="s">
        <v>86</v>
      </c>
      <c r="W25" s="2">
        <v>148.059001912181</v>
      </c>
      <c r="X25" s="2">
        <v>24.353165860650066</v>
      </c>
      <c r="Y25" s="2">
        <v>6.6074965515308515</v>
      </c>
      <c r="Z25" s="2">
        <v>16.599125833022878</v>
      </c>
      <c r="AA25" s="2">
        <v>9.302164670230658</v>
      </c>
      <c r="AB25" s="2">
        <v>9.302164670230658</v>
      </c>
      <c r="AC25" s="2" t="s">
        <v>22</v>
      </c>
      <c r="AD25" s="2">
        <v>4.7088599999999996</v>
      </c>
      <c r="AE25" s="2">
        <v>8.7525289999999991</v>
      </c>
      <c r="AF25" s="2">
        <v>15.206860000000001</v>
      </c>
      <c r="AG25" s="2">
        <v>3.0007982904999997</v>
      </c>
      <c r="AH25" s="2">
        <v>3.1670782224101943</v>
      </c>
      <c r="AI25" s="2">
        <v>3.2388797938013032</v>
      </c>
      <c r="AJ25" s="3">
        <v>0.8</v>
      </c>
      <c r="AK25" s="3">
        <v>0.77</v>
      </c>
      <c r="AL25" s="3">
        <v>1</v>
      </c>
      <c r="AM25" s="3">
        <v>1200</v>
      </c>
      <c r="AN25" s="3">
        <v>2400</v>
      </c>
      <c r="AO25" s="3">
        <v>9100</v>
      </c>
      <c r="AP25" s="3">
        <v>300</v>
      </c>
      <c r="AQ25" s="3">
        <v>7100</v>
      </c>
      <c r="AR25" s="3">
        <v>3000</v>
      </c>
      <c r="AS25" s="3">
        <v>600</v>
      </c>
      <c r="AT25" s="3">
        <v>600</v>
      </c>
      <c r="AU25" s="3">
        <v>2000</v>
      </c>
      <c r="AV25" s="3">
        <v>1000</v>
      </c>
      <c r="AW25" s="3">
        <v>1500</v>
      </c>
      <c r="AX25" s="3">
        <v>3000</v>
      </c>
      <c r="AY25" s="3">
        <v>600</v>
      </c>
      <c r="AZ25" s="3">
        <v>600</v>
      </c>
      <c r="BA25" s="3">
        <v>3100</v>
      </c>
      <c r="BB25" s="3">
        <v>200</v>
      </c>
      <c r="BC25" s="3">
        <v>200</v>
      </c>
      <c r="BD25" s="3">
        <v>200</v>
      </c>
      <c r="BE25" s="3">
        <v>1500</v>
      </c>
    </row>
    <row r="26" spans="1:57" x14ac:dyDescent="0.3">
      <c r="A26" s="2" t="s">
        <v>120</v>
      </c>
      <c r="B26" s="2" t="s">
        <v>121</v>
      </c>
      <c r="C26" s="2" t="s">
        <v>122</v>
      </c>
      <c r="D26" s="2">
        <v>4519.0086460000002</v>
      </c>
      <c r="E26" s="2">
        <v>11388.02614</v>
      </c>
      <c r="F26" s="2">
        <v>855.16840290000005</v>
      </c>
      <c r="G26" s="2" t="s">
        <v>120</v>
      </c>
      <c r="H26" s="2">
        <v>35659.741779999997</v>
      </c>
      <c r="I26" s="2">
        <v>71836.191900000005</v>
      </c>
      <c r="J26" s="2">
        <v>7920.4222390000004</v>
      </c>
      <c r="K26" s="2">
        <f t="shared" si="2"/>
        <v>0.12672578152359243</v>
      </c>
      <c r="L26" s="2">
        <v>-2.0808277970178901</v>
      </c>
      <c r="M26" s="2">
        <v>23.114283256100801</v>
      </c>
      <c r="N26" s="2" t="s">
        <v>123</v>
      </c>
      <c r="O26" s="2">
        <v>354236.53125</v>
      </c>
      <c r="P26" s="2">
        <v>8082.5031110516629</v>
      </c>
      <c r="Q26" s="2">
        <v>195636.51340574111</v>
      </c>
      <c r="R26" s="2">
        <v>150517.51473320724</v>
      </c>
      <c r="S26" s="2">
        <v>2.2816684328210893E-2</v>
      </c>
      <c r="T26" s="2">
        <v>0.55227650495389469</v>
      </c>
      <c r="U26" s="2">
        <v>0.42490681071789443</v>
      </c>
      <c r="V26" s="2" t="s">
        <v>123</v>
      </c>
      <c r="W26" s="2">
        <v>65.542842684709569</v>
      </c>
      <c r="X26" s="2">
        <v>10.780673233404432</v>
      </c>
      <c r="Y26" s="2">
        <v>4.0166494023563368</v>
      </c>
      <c r="Z26" s="2">
        <v>4.588051214983814</v>
      </c>
      <c r="AA26" s="2">
        <v>2.5711479234842951</v>
      </c>
      <c r="AB26" s="2">
        <v>2.5711479234842951</v>
      </c>
      <c r="AC26" s="2" t="s">
        <v>22</v>
      </c>
      <c r="AD26" s="2">
        <v>4.7088599999999996</v>
      </c>
      <c r="AE26" s="2">
        <v>8.7525289999999991</v>
      </c>
      <c r="AF26" s="2">
        <v>15.206860000000001</v>
      </c>
      <c r="AG26" s="2">
        <v>3.0007982904999997</v>
      </c>
      <c r="AH26" s="2">
        <v>3.1670782224101943</v>
      </c>
      <c r="AI26" s="2">
        <v>3.2388797938013032</v>
      </c>
      <c r="AJ26" s="3">
        <v>0.8</v>
      </c>
      <c r="AK26" s="3">
        <v>0.77</v>
      </c>
      <c r="AL26" s="3">
        <v>1</v>
      </c>
      <c r="AM26" s="3">
        <v>1200</v>
      </c>
      <c r="AN26" s="3">
        <v>2400</v>
      </c>
      <c r="AO26" s="3">
        <v>9100</v>
      </c>
      <c r="AP26" s="3">
        <v>300</v>
      </c>
      <c r="AQ26" s="3">
        <v>7100</v>
      </c>
      <c r="AR26" s="3">
        <v>3000</v>
      </c>
      <c r="AS26" s="3">
        <v>600</v>
      </c>
      <c r="AT26" s="3">
        <v>600</v>
      </c>
      <c r="AU26" s="3">
        <v>2000</v>
      </c>
      <c r="AV26" s="3">
        <v>1000</v>
      </c>
      <c r="AW26" s="3">
        <v>1500</v>
      </c>
      <c r="AX26" s="3">
        <v>3000</v>
      </c>
      <c r="AY26" s="3">
        <v>600</v>
      </c>
      <c r="AZ26" s="3">
        <v>600</v>
      </c>
      <c r="BA26" s="3">
        <v>3100</v>
      </c>
      <c r="BB26" s="3">
        <v>200</v>
      </c>
      <c r="BC26" s="3">
        <v>200</v>
      </c>
      <c r="BD26" s="3">
        <v>200</v>
      </c>
      <c r="BE26" s="3">
        <v>1500</v>
      </c>
    </row>
    <row r="27" spans="1:57" x14ac:dyDescent="0.3">
      <c r="A27" s="2" t="s">
        <v>107</v>
      </c>
      <c r="B27" s="2" t="s">
        <v>108</v>
      </c>
      <c r="C27" s="2" t="s">
        <v>109</v>
      </c>
      <c r="D27" s="2">
        <v>344.16666789999999</v>
      </c>
      <c r="E27" s="2">
        <v>865.36766299999999</v>
      </c>
      <c r="F27" s="2">
        <v>76.616635849999994</v>
      </c>
      <c r="G27" s="2" t="s">
        <v>107</v>
      </c>
      <c r="H27" s="2">
        <v>2307.5476779999999</v>
      </c>
      <c r="I27" s="2">
        <v>3423.408754</v>
      </c>
      <c r="J27" s="2">
        <v>1435.51018</v>
      </c>
      <c r="K27" s="2">
        <f t="shared" si="2"/>
        <v>0.14914823697090257</v>
      </c>
      <c r="L27" s="2">
        <v>-0.228021</v>
      </c>
      <c r="M27" s="2">
        <v>15.827659000000001</v>
      </c>
      <c r="N27" s="2" t="s">
        <v>110</v>
      </c>
      <c r="O27" s="2">
        <v>21849.3046875</v>
      </c>
      <c r="P27" s="2">
        <v>523.04582861510369</v>
      </c>
      <c r="Q27" s="2">
        <v>12660.293581793787</v>
      </c>
      <c r="R27" s="2">
        <v>8665.9652770911071</v>
      </c>
      <c r="S27" s="2">
        <v>2.3938785974930293E-2</v>
      </c>
      <c r="T27" s="2">
        <v>0.57943690945171122</v>
      </c>
      <c r="U27" s="2">
        <v>0.3966243045733584</v>
      </c>
      <c r="V27" s="2" t="s">
        <v>110</v>
      </c>
      <c r="W27" s="2">
        <v>298.53564254221885</v>
      </c>
      <c r="X27" s="2">
        <v>49.103991815767159</v>
      </c>
      <c r="Y27" s="2">
        <v>7.9370422885724343</v>
      </c>
      <c r="Z27" s="2">
        <v>50.196389105245039</v>
      </c>
      <c r="AA27" s="2">
        <v>28.130100464629571</v>
      </c>
      <c r="AB27" s="2">
        <v>28.130100464629571</v>
      </c>
      <c r="AC27" s="2" t="s">
        <v>22</v>
      </c>
      <c r="AD27" s="2">
        <v>4.7088599999999996</v>
      </c>
      <c r="AE27" s="2">
        <v>8.7525289999999991</v>
      </c>
      <c r="AF27" s="2">
        <v>15.206860000000001</v>
      </c>
      <c r="AG27" s="2">
        <v>3.0007982904999997</v>
      </c>
      <c r="AH27" s="2">
        <v>3.1670782224101943</v>
      </c>
      <c r="AI27" s="2">
        <v>3.2388797938013032</v>
      </c>
      <c r="AJ27" s="3">
        <v>0.8</v>
      </c>
      <c r="AK27" s="3">
        <v>0.77</v>
      </c>
      <c r="AL27" s="3">
        <v>1</v>
      </c>
      <c r="AM27" s="3">
        <v>1200</v>
      </c>
      <c r="AN27" s="3">
        <v>2400</v>
      </c>
      <c r="AO27" s="3">
        <v>9100</v>
      </c>
      <c r="AP27" s="3">
        <v>300</v>
      </c>
      <c r="AQ27" s="3">
        <v>7100</v>
      </c>
      <c r="AR27" s="3">
        <v>3000</v>
      </c>
      <c r="AS27" s="3">
        <v>600</v>
      </c>
      <c r="AT27" s="3">
        <v>600</v>
      </c>
      <c r="AU27" s="3">
        <v>2000</v>
      </c>
      <c r="AV27" s="3">
        <v>1000</v>
      </c>
      <c r="AW27" s="3">
        <v>1500</v>
      </c>
      <c r="AX27" s="3">
        <v>3000</v>
      </c>
      <c r="AY27" s="3">
        <v>600</v>
      </c>
      <c r="AZ27" s="3">
        <v>600</v>
      </c>
      <c r="BA27" s="3">
        <v>3100</v>
      </c>
      <c r="BB27" s="3">
        <v>200</v>
      </c>
      <c r="BC27" s="3">
        <v>200</v>
      </c>
      <c r="BD27" s="3">
        <v>200</v>
      </c>
      <c r="BE27" s="3">
        <v>1500</v>
      </c>
    </row>
    <row r="28" spans="1:57" x14ac:dyDescent="0.3">
      <c r="A28" s="2" t="s">
        <v>111</v>
      </c>
      <c r="B28" s="2" t="s">
        <v>112</v>
      </c>
      <c r="C28" s="2" t="s">
        <v>113</v>
      </c>
      <c r="D28" s="2">
        <v>9.1545635890000003</v>
      </c>
      <c r="E28" s="2">
        <v>24.93948838</v>
      </c>
      <c r="F28" s="2">
        <v>0.96106375700000002</v>
      </c>
      <c r="G28" s="2" t="s">
        <v>111</v>
      </c>
      <c r="H28" s="2">
        <v>944.82061039999996</v>
      </c>
      <c r="I28" s="2">
        <v>2001.742911</v>
      </c>
      <c r="J28" s="2">
        <v>107.82580280000001</v>
      </c>
      <c r="K28" s="2">
        <f t="shared" si="2"/>
        <v>9.6892081822011877E-3</v>
      </c>
      <c r="L28" s="2">
        <v>-20.658785721936699</v>
      </c>
      <c r="M28" s="2">
        <v>-159.535047386055</v>
      </c>
      <c r="N28" s="2" t="s">
        <v>111</v>
      </c>
      <c r="O28" s="2">
        <v>334.68113992813386</v>
      </c>
      <c r="P28" s="2">
        <v>58.634387477356412</v>
      </c>
      <c r="Q28" s="2">
        <v>190.70951699838682</v>
      </c>
      <c r="R28" s="2">
        <v>85.341749771550496</v>
      </c>
      <c r="S28" s="2">
        <v>0.17519477640702127</v>
      </c>
      <c r="T28" s="2">
        <v>0.56982451129256317</v>
      </c>
      <c r="U28" s="2">
        <v>0.25499420071855838</v>
      </c>
      <c r="V28" s="2" t="s">
        <v>111</v>
      </c>
      <c r="W28" s="2">
        <v>1043.1944741893449</v>
      </c>
      <c r="X28" s="2">
        <v>171.58759499078189</v>
      </c>
      <c r="Y28" s="2">
        <v>12.998654181838056</v>
      </c>
      <c r="Z28" s="2">
        <v>361.48477754798483</v>
      </c>
      <c r="AA28" s="2">
        <v>202.57638627230588</v>
      </c>
      <c r="AB28" s="2">
        <v>202.57638627230588</v>
      </c>
      <c r="AC28" s="2" t="s">
        <v>18</v>
      </c>
      <c r="AD28" s="2">
        <v>4.7088599999999996</v>
      </c>
      <c r="AE28" s="2">
        <v>8.7525289999999991</v>
      </c>
      <c r="AF28" s="2">
        <v>15.206860000000001</v>
      </c>
      <c r="AG28" s="2">
        <v>3.0007982904999997</v>
      </c>
      <c r="AH28" s="2">
        <v>3.1670782224101943</v>
      </c>
      <c r="AI28" s="2">
        <v>3.2388797938013032</v>
      </c>
      <c r="AJ28" s="3">
        <v>0.8</v>
      </c>
      <c r="AK28" s="3">
        <v>0.77</v>
      </c>
      <c r="AL28" s="3">
        <v>1</v>
      </c>
      <c r="AM28" s="3">
        <v>1200</v>
      </c>
      <c r="AN28" s="3">
        <v>2400</v>
      </c>
      <c r="AO28" s="3">
        <v>9100</v>
      </c>
      <c r="AP28" s="3">
        <v>300</v>
      </c>
      <c r="AQ28" s="3">
        <v>7100</v>
      </c>
      <c r="AR28" s="3">
        <v>3000</v>
      </c>
      <c r="AS28" s="3">
        <v>600</v>
      </c>
      <c r="AT28" s="3">
        <v>600</v>
      </c>
      <c r="AU28" s="3">
        <v>2000</v>
      </c>
      <c r="AV28" s="3">
        <v>1000</v>
      </c>
      <c r="AW28" s="3">
        <v>1500</v>
      </c>
      <c r="AX28" s="3">
        <v>3000</v>
      </c>
      <c r="AY28" s="3">
        <v>600</v>
      </c>
      <c r="AZ28" s="3">
        <v>600</v>
      </c>
      <c r="BA28" s="3">
        <v>3100</v>
      </c>
      <c r="BB28" s="3">
        <v>200</v>
      </c>
      <c r="BC28" s="3">
        <v>200</v>
      </c>
      <c r="BD28" s="3">
        <v>200</v>
      </c>
      <c r="BE28" s="3">
        <v>1500</v>
      </c>
    </row>
    <row r="29" spans="1:57" x14ac:dyDescent="0.3">
      <c r="A29" s="2" t="s">
        <v>101</v>
      </c>
      <c r="B29" s="2" t="s">
        <v>102</v>
      </c>
      <c r="C29" s="2" t="s">
        <v>103</v>
      </c>
      <c r="D29" s="2">
        <v>24592.476630000001</v>
      </c>
      <c r="E29" s="2">
        <v>29788.24091</v>
      </c>
      <c r="F29" s="2">
        <v>18967.379229999999</v>
      </c>
      <c r="G29" s="2" t="s">
        <v>101</v>
      </c>
      <c r="H29" s="2">
        <v>55234.996950000001</v>
      </c>
      <c r="I29" s="2">
        <v>136155.58679999999</v>
      </c>
      <c r="J29" s="2">
        <v>10394.644029999999</v>
      </c>
      <c r="K29" s="2">
        <f t="shared" si="2"/>
        <v>0.44523360166493142</v>
      </c>
      <c r="L29" s="2">
        <v>4.5708679999999999</v>
      </c>
      <c r="M29" s="2">
        <v>-74.297332999999995</v>
      </c>
      <c r="N29" s="2" t="s">
        <v>101</v>
      </c>
      <c r="O29" s="2">
        <v>510091.375</v>
      </c>
      <c r="P29" s="2">
        <v>19326.092598930234</v>
      </c>
      <c r="Q29" s="2">
        <v>355080.97665106977</v>
      </c>
      <c r="R29" s="2">
        <v>135684.30575000003</v>
      </c>
      <c r="S29" s="2">
        <v>3.7887511034528344E-2</v>
      </c>
      <c r="T29" s="2">
        <v>0.69611248896547162</v>
      </c>
      <c r="U29" s="2">
        <v>0.26600000000000007</v>
      </c>
      <c r="V29" s="2" t="s">
        <v>101</v>
      </c>
      <c r="W29" s="2">
        <v>620.03564191721648</v>
      </c>
      <c r="X29" s="2">
        <v>101.98522637671719</v>
      </c>
      <c r="Y29" s="2">
        <v>15.354623013949864</v>
      </c>
      <c r="Z29" s="2">
        <v>159.05632343644976</v>
      </c>
      <c r="AA29" s="2">
        <v>89.135303107578082</v>
      </c>
      <c r="AB29" s="2">
        <v>89.135303107578082</v>
      </c>
      <c r="AC29" s="2" t="s">
        <v>26</v>
      </c>
      <c r="AD29" s="2">
        <v>4.7088599999999996</v>
      </c>
      <c r="AE29" s="2">
        <v>8.7525289999999991</v>
      </c>
      <c r="AF29" s="2">
        <v>15.206860000000001</v>
      </c>
      <c r="AG29" s="2">
        <v>3.0007982904999997</v>
      </c>
      <c r="AH29" s="2">
        <v>3.1670782224101943</v>
      </c>
      <c r="AI29" s="2">
        <v>3.2388797938013032</v>
      </c>
      <c r="AJ29" s="3">
        <v>0.8</v>
      </c>
      <c r="AK29" s="3">
        <v>0.77</v>
      </c>
      <c r="AL29" s="3">
        <v>1</v>
      </c>
      <c r="AM29" s="3">
        <v>1200</v>
      </c>
      <c r="AN29" s="3">
        <v>2400</v>
      </c>
      <c r="AO29" s="3">
        <v>9100</v>
      </c>
      <c r="AP29" s="3">
        <v>300</v>
      </c>
      <c r="AQ29" s="3">
        <v>7100</v>
      </c>
      <c r="AR29" s="3">
        <v>3000</v>
      </c>
      <c r="AS29" s="3">
        <v>600</v>
      </c>
      <c r="AT29" s="3">
        <v>600</v>
      </c>
      <c r="AU29" s="3">
        <v>2000</v>
      </c>
      <c r="AV29" s="3">
        <v>1000</v>
      </c>
      <c r="AW29" s="3">
        <v>1500</v>
      </c>
      <c r="AX29" s="3">
        <v>3000</v>
      </c>
      <c r="AY29" s="3">
        <v>600</v>
      </c>
      <c r="AZ29" s="3">
        <v>600</v>
      </c>
      <c r="BA29" s="3">
        <v>3100</v>
      </c>
      <c r="BB29" s="3">
        <v>200</v>
      </c>
      <c r="BC29" s="3">
        <v>200</v>
      </c>
      <c r="BD29" s="3">
        <v>200</v>
      </c>
      <c r="BE29" s="3">
        <v>1500</v>
      </c>
    </row>
    <row r="30" spans="1:57" x14ac:dyDescent="0.3">
      <c r="A30" s="2" t="s">
        <v>104</v>
      </c>
      <c r="B30" s="2" t="s">
        <v>105</v>
      </c>
      <c r="C30" s="2" t="s">
        <v>106</v>
      </c>
      <c r="D30" s="2">
        <v>43.401635419999998</v>
      </c>
      <c r="E30" s="2">
        <v>109.5412352</v>
      </c>
      <c r="F30" s="2">
        <v>9.8660608100000005</v>
      </c>
      <c r="G30" s="2" t="s">
        <v>104</v>
      </c>
      <c r="H30" s="2">
        <v>2655179.6370000001</v>
      </c>
      <c r="I30" s="2">
        <v>3450631.1090000002</v>
      </c>
      <c r="J30" s="2">
        <v>2243011.284</v>
      </c>
      <c r="K30" s="2">
        <f t="shared" si="2"/>
        <v>1.6346026014660941E-5</v>
      </c>
      <c r="L30" s="2">
        <v>-11.875000999999999</v>
      </c>
      <c r="M30" s="2">
        <v>43.872219000000001</v>
      </c>
      <c r="N30" s="2" t="s">
        <v>104</v>
      </c>
      <c r="O30" s="2">
        <v>3869.75341796875</v>
      </c>
      <c r="P30" s="2">
        <v>68.704221157803289</v>
      </c>
      <c r="Q30" s="2">
        <v>1662.9816405750425</v>
      </c>
      <c r="R30" s="2">
        <v>2138.0675562359038</v>
      </c>
      <c r="S30" s="2">
        <v>1.7754159952100106E-2</v>
      </c>
      <c r="T30" s="2">
        <v>0.42973839957170934</v>
      </c>
      <c r="U30" s="2">
        <v>0.55250744047619049</v>
      </c>
      <c r="V30" s="2" t="s">
        <v>104</v>
      </c>
      <c r="W30" s="2">
        <v>99.784142626187574</v>
      </c>
      <c r="X30" s="2">
        <v>16.412779663877931</v>
      </c>
      <c r="Y30" s="2">
        <v>4.421181394121068</v>
      </c>
      <c r="Z30" s="2">
        <v>8.9056193034688427</v>
      </c>
      <c r="AA30" s="2">
        <v>4.990716865730616</v>
      </c>
      <c r="AB30" s="2">
        <v>4.990716865730616</v>
      </c>
      <c r="AC30" s="2" t="s">
        <v>22</v>
      </c>
      <c r="AD30" s="2">
        <v>4.7088599999999996</v>
      </c>
      <c r="AE30" s="2">
        <v>8.7525289999999991</v>
      </c>
      <c r="AF30" s="2">
        <v>15.206860000000001</v>
      </c>
      <c r="AG30" s="2">
        <v>3.0007982904999997</v>
      </c>
      <c r="AH30" s="2">
        <v>3.1670782224101943</v>
      </c>
      <c r="AI30" s="2">
        <v>3.2388797938013032</v>
      </c>
      <c r="AJ30" s="3">
        <v>0.8</v>
      </c>
      <c r="AK30" s="3">
        <v>0.77</v>
      </c>
      <c r="AL30" s="3">
        <v>1</v>
      </c>
      <c r="AM30" s="3">
        <v>1200</v>
      </c>
      <c r="AN30" s="3">
        <v>2400</v>
      </c>
      <c r="AO30" s="3">
        <v>9100</v>
      </c>
      <c r="AP30" s="3">
        <v>300</v>
      </c>
      <c r="AQ30" s="3">
        <v>7100</v>
      </c>
      <c r="AR30" s="3">
        <v>3000</v>
      </c>
      <c r="AS30" s="3">
        <v>600</v>
      </c>
      <c r="AT30" s="3">
        <v>600</v>
      </c>
      <c r="AU30" s="3">
        <v>2000</v>
      </c>
      <c r="AV30" s="3">
        <v>1000</v>
      </c>
      <c r="AW30" s="3">
        <v>1500</v>
      </c>
      <c r="AX30" s="3">
        <v>3000</v>
      </c>
      <c r="AY30" s="3">
        <v>600</v>
      </c>
      <c r="AZ30" s="3">
        <v>600</v>
      </c>
      <c r="BA30" s="3">
        <v>3100</v>
      </c>
      <c r="BB30" s="3">
        <v>200</v>
      </c>
      <c r="BC30" s="3">
        <v>200</v>
      </c>
      <c r="BD30" s="3">
        <v>200</v>
      </c>
      <c r="BE30" s="3">
        <v>1500</v>
      </c>
    </row>
    <row r="31" spans="1:57" x14ac:dyDescent="0.3">
      <c r="A31" s="2" t="s">
        <v>79</v>
      </c>
      <c r="B31" s="2" t="s">
        <v>80</v>
      </c>
      <c r="C31" s="2" t="s">
        <v>81</v>
      </c>
      <c r="D31" s="2">
        <v>31.018016419999999</v>
      </c>
      <c r="E31" s="2">
        <v>75.059121300000001</v>
      </c>
      <c r="F31" s="2">
        <v>8.6103080520000006</v>
      </c>
      <c r="G31" s="2" t="s">
        <v>82</v>
      </c>
      <c r="H31" s="2">
        <v>30372.39633</v>
      </c>
      <c r="I31" s="2">
        <v>79295.478629999998</v>
      </c>
      <c r="J31" s="2">
        <v>4124.6867000000002</v>
      </c>
      <c r="K31" s="2">
        <f t="shared" si="2"/>
        <v>1.0212568044676244E-3</v>
      </c>
      <c r="L31" s="2">
        <v>16.002082000000001</v>
      </c>
      <c r="M31" s="2">
        <v>-24.013197000000002</v>
      </c>
      <c r="N31" s="2" t="s">
        <v>79</v>
      </c>
      <c r="O31" s="2">
        <v>1823.94189453125</v>
      </c>
      <c r="P31" s="2">
        <v>41.671168189572434</v>
      </c>
      <c r="Q31" s="2">
        <v>1008.6481801664806</v>
      </c>
      <c r="R31" s="2">
        <v>773.62254617519682</v>
      </c>
      <c r="S31" s="2">
        <v>2.2846762999696246E-2</v>
      </c>
      <c r="T31" s="2">
        <v>0.55300455743174948</v>
      </c>
      <c r="U31" s="2">
        <v>0.42414867956855418</v>
      </c>
      <c r="V31" s="2" t="s">
        <v>82</v>
      </c>
      <c r="W31" s="2">
        <v>343.42505872855497</v>
      </c>
      <c r="X31" s="2">
        <v>56.487530699961468</v>
      </c>
      <c r="Y31" s="2">
        <v>8.6095841807268094</v>
      </c>
      <c r="Z31" s="2">
        <v>62.613681821772822</v>
      </c>
      <c r="AA31" s="2">
        <v>35.088762189923692</v>
      </c>
      <c r="AB31" s="2">
        <v>35.088762189923692</v>
      </c>
      <c r="AC31" s="2" t="s">
        <v>22</v>
      </c>
      <c r="AD31" s="2">
        <v>4.7088599999999996</v>
      </c>
      <c r="AE31" s="2">
        <v>8.7525289999999991</v>
      </c>
      <c r="AF31" s="2">
        <v>15.206860000000001</v>
      </c>
      <c r="AG31" s="2">
        <v>3.0007982904999997</v>
      </c>
      <c r="AH31" s="2">
        <v>3.1670782224101943</v>
      </c>
      <c r="AI31" s="2">
        <v>3.2388797938013032</v>
      </c>
      <c r="AJ31" s="3">
        <v>0.8</v>
      </c>
      <c r="AK31" s="3">
        <v>0.77</v>
      </c>
      <c r="AL31" s="3">
        <v>1</v>
      </c>
      <c r="AM31" s="3">
        <v>1200</v>
      </c>
      <c r="AN31" s="3">
        <v>2400</v>
      </c>
      <c r="AO31" s="3">
        <v>9100</v>
      </c>
      <c r="AP31" s="3">
        <v>300</v>
      </c>
      <c r="AQ31" s="3">
        <v>7100</v>
      </c>
      <c r="AR31" s="3">
        <v>3000</v>
      </c>
      <c r="AS31" s="3">
        <v>600</v>
      </c>
      <c r="AT31" s="3">
        <v>600</v>
      </c>
      <c r="AU31" s="3">
        <v>2000</v>
      </c>
      <c r="AV31" s="3">
        <v>1000</v>
      </c>
      <c r="AW31" s="3">
        <v>1500</v>
      </c>
      <c r="AX31" s="3">
        <v>3000</v>
      </c>
      <c r="AY31" s="3">
        <v>600</v>
      </c>
      <c r="AZ31" s="3">
        <v>600</v>
      </c>
      <c r="BA31" s="3">
        <v>3100</v>
      </c>
      <c r="BB31" s="3">
        <v>200</v>
      </c>
      <c r="BC31" s="3">
        <v>200</v>
      </c>
      <c r="BD31" s="3">
        <v>200</v>
      </c>
      <c r="BE31" s="3">
        <v>1500</v>
      </c>
    </row>
    <row r="32" spans="1:57" x14ac:dyDescent="0.3">
      <c r="A32" s="2" t="s">
        <v>114</v>
      </c>
      <c r="B32" s="2" t="s">
        <v>115</v>
      </c>
      <c r="C32" s="2" t="s">
        <v>116</v>
      </c>
      <c r="D32" s="2">
        <v>456.22126689999999</v>
      </c>
      <c r="E32" s="2">
        <v>769.54587630000003</v>
      </c>
      <c r="F32" s="2">
        <v>247.78347360000001</v>
      </c>
      <c r="G32" s="2" t="s">
        <v>114</v>
      </c>
      <c r="H32" s="2">
        <v>76394.221529999995</v>
      </c>
      <c r="I32" s="2">
        <v>157571.12640000001</v>
      </c>
      <c r="J32" s="2">
        <v>18110.862160000001</v>
      </c>
      <c r="K32" s="2">
        <f t="shared" si="2"/>
        <v>5.9719342348536399E-3</v>
      </c>
      <c r="L32" s="2">
        <v>9.7489170000000005</v>
      </c>
      <c r="M32" s="2">
        <v>-83.753428</v>
      </c>
      <c r="N32" s="2" t="s">
        <v>114</v>
      </c>
      <c r="O32" s="2">
        <v>46524.30859375</v>
      </c>
      <c r="P32" s="2">
        <v>666.79213241285947</v>
      </c>
      <c r="Q32" s="2">
        <v>34088.372535049486</v>
      </c>
      <c r="R32" s="2">
        <v>11769.143926287657</v>
      </c>
      <c r="S32" s="2">
        <v>1.4332123411769203E-2</v>
      </c>
      <c r="T32" s="2">
        <v>0.73270024994264749</v>
      </c>
      <c r="U32" s="2">
        <v>0.25296762664558342</v>
      </c>
      <c r="V32" s="2" t="s">
        <v>114</v>
      </c>
      <c r="W32" s="2">
        <v>766.55752392638078</v>
      </c>
      <c r="X32" s="2">
        <v>126.08556238263084</v>
      </c>
      <c r="Y32" s="2">
        <v>10.266490013855607</v>
      </c>
      <c r="Z32" s="2">
        <v>222.29304377843712</v>
      </c>
      <c r="AA32" s="2">
        <v>124.57321663048359</v>
      </c>
      <c r="AB32" s="2">
        <v>124.57321663048359</v>
      </c>
      <c r="AC32" s="2" t="s">
        <v>26</v>
      </c>
      <c r="AD32" s="2">
        <v>4.7088599999999996</v>
      </c>
      <c r="AE32" s="2">
        <v>8.7525289999999991</v>
      </c>
      <c r="AF32" s="2">
        <v>15.206860000000001</v>
      </c>
      <c r="AG32" s="2">
        <v>3.0007982904999997</v>
      </c>
      <c r="AH32" s="2">
        <v>3.1670782224101943</v>
      </c>
      <c r="AI32" s="2">
        <v>3.2388797938013032</v>
      </c>
      <c r="AJ32" s="3">
        <v>0.8</v>
      </c>
      <c r="AK32" s="3">
        <v>0.77</v>
      </c>
      <c r="AL32" s="3">
        <v>1</v>
      </c>
      <c r="AM32" s="3">
        <v>1200</v>
      </c>
      <c r="AN32" s="3">
        <v>2400</v>
      </c>
      <c r="AO32" s="3">
        <v>9100</v>
      </c>
      <c r="AP32" s="3">
        <v>300</v>
      </c>
      <c r="AQ32" s="3">
        <v>7100</v>
      </c>
      <c r="AR32" s="3">
        <v>3000</v>
      </c>
      <c r="AS32" s="3">
        <v>600</v>
      </c>
      <c r="AT32" s="3">
        <v>600</v>
      </c>
      <c r="AU32" s="3">
        <v>2000</v>
      </c>
      <c r="AV32" s="3">
        <v>1000</v>
      </c>
      <c r="AW32" s="3">
        <v>1500</v>
      </c>
      <c r="AX32" s="3">
        <v>3000</v>
      </c>
      <c r="AY32" s="3">
        <v>600</v>
      </c>
      <c r="AZ32" s="3">
        <v>600</v>
      </c>
      <c r="BA32" s="3">
        <v>3100</v>
      </c>
      <c r="BB32" s="3">
        <v>200</v>
      </c>
      <c r="BC32" s="3">
        <v>200</v>
      </c>
      <c r="BD32" s="3">
        <v>200</v>
      </c>
      <c r="BE32" s="3">
        <v>1500</v>
      </c>
    </row>
    <row r="33" spans="1:57" x14ac:dyDescent="0.3">
      <c r="A33" s="2" t="s">
        <v>117</v>
      </c>
      <c r="B33" s="2" t="s">
        <v>118</v>
      </c>
      <c r="C33" s="2" t="s">
        <v>119</v>
      </c>
      <c r="D33" s="2">
        <v>707.81375849999995</v>
      </c>
      <c r="E33" s="2">
        <v>1844.3497339999999</v>
      </c>
      <c r="F33" s="2">
        <v>143.0903423</v>
      </c>
      <c r="G33" s="2" t="s">
        <v>117</v>
      </c>
      <c r="H33" s="2">
        <v>339510.06329999998</v>
      </c>
      <c r="I33" s="2">
        <v>652378.46699999995</v>
      </c>
      <c r="J33" s="2">
        <v>82570.079750000004</v>
      </c>
      <c r="K33" s="2">
        <f t="shared" si="2"/>
        <v>2.0848093621147162E-3</v>
      </c>
      <c r="L33" s="2">
        <v>21.521757000000001</v>
      </c>
      <c r="M33" s="2">
        <v>-77.781166999999996</v>
      </c>
      <c r="N33" s="2" t="s">
        <v>117</v>
      </c>
      <c r="O33" s="2">
        <v>211575.859375</v>
      </c>
      <c r="P33" s="2">
        <v>2946.2677919150478</v>
      </c>
      <c r="Q33" s="2">
        <v>155465.11866429207</v>
      </c>
      <c r="R33" s="2">
        <v>53164.472918792897</v>
      </c>
      <c r="S33" s="2">
        <v>1.3925349520585151E-2</v>
      </c>
      <c r="T33" s="2">
        <v>0.73479611106644982</v>
      </c>
      <c r="U33" s="2">
        <v>0.25127853941296507</v>
      </c>
      <c r="V33" s="2" t="s">
        <v>117</v>
      </c>
      <c r="W33" s="2">
        <v>520.20919156200307</v>
      </c>
      <c r="X33" s="2">
        <v>85.565487817204129</v>
      </c>
      <c r="Y33" s="2">
        <v>0.75906155489557159</v>
      </c>
      <c r="Z33" s="2">
        <v>120.57271090380142</v>
      </c>
      <c r="AA33" s="2">
        <v>67.569052903493983</v>
      </c>
      <c r="AB33" s="2">
        <v>67.569052903493983</v>
      </c>
      <c r="AC33" s="2" t="s">
        <v>26</v>
      </c>
      <c r="AD33" s="2">
        <v>4.7088599999999996</v>
      </c>
      <c r="AE33" s="2">
        <v>8.7525289999999991</v>
      </c>
      <c r="AF33" s="2">
        <v>15.206860000000001</v>
      </c>
      <c r="AG33" s="2">
        <v>3.0007982904999997</v>
      </c>
      <c r="AH33" s="2">
        <v>3.1670782224101943</v>
      </c>
      <c r="AI33" s="2">
        <v>3.2388797938013032</v>
      </c>
      <c r="AJ33" s="3">
        <v>0.8</v>
      </c>
      <c r="AK33" s="3">
        <v>0.77</v>
      </c>
      <c r="AL33" s="3">
        <v>1</v>
      </c>
      <c r="AM33" s="3">
        <v>1200</v>
      </c>
      <c r="AN33" s="3">
        <v>2400</v>
      </c>
      <c r="AO33" s="3">
        <v>9100</v>
      </c>
      <c r="AP33" s="3">
        <v>300</v>
      </c>
      <c r="AQ33" s="3">
        <v>7100</v>
      </c>
      <c r="AR33" s="3">
        <v>3000</v>
      </c>
      <c r="AS33" s="3">
        <v>600</v>
      </c>
      <c r="AT33" s="3">
        <v>600</v>
      </c>
      <c r="AU33" s="3">
        <v>2000</v>
      </c>
      <c r="AV33" s="3">
        <v>1000</v>
      </c>
      <c r="AW33" s="3">
        <v>1500</v>
      </c>
      <c r="AX33" s="3">
        <v>3000</v>
      </c>
      <c r="AY33" s="3">
        <v>600</v>
      </c>
      <c r="AZ33" s="3">
        <v>600</v>
      </c>
      <c r="BA33" s="3">
        <v>3100</v>
      </c>
      <c r="BB33" s="3">
        <v>200</v>
      </c>
      <c r="BC33" s="3">
        <v>200</v>
      </c>
      <c r="BD33" s="3">
        <v>200</v>
      </c>
      <c r="BE33" s="3">
        <v>1500</v>
      </c>
    </row>
    <row r="34" spans="1:57" x14ac:dyDescent="0.3">
      <c r="A34" s="2" t="s">
        <v>124</v>
      </c>
      <c r="B34" s="2" t="s">
        <v>125</v>
      </c>
      <c r="C34" s="2" t="s">
        <v>126</v>
      </c>
      <c r="D34" s="2">
        <v>78.116655249999994</v>
      </c>
      <c r="E34" s="2">
        <v>190.01753909999999</v>
      </c>
      <c r="F34" s="2">
        <v>20.456301320000001</v>
      </c>
      <c r="G34" s="2" t="s">
        <v>124</v>
      </c>
      <c r="H34" s="2">
        <v>2520.1168510000002</v>
      </c>
      <c r="I34" s="2">
        <v>5261.2828849999996</v>
      </c>
      <c r="J34" s="2">
        <v>499.02560460000001</v>
      </c>
      <c r="K34" s="2">
        <f t="shared" si="2"/>
        <v>3.0997235393669446E-2</v>
      </c>
      <c r="L34" s="2">
        <v>11.825138000000001</v>
      </c>
      <c r="M34" s="2">
        <v>42.590274999999998</v>
      </c>
      <c r="N34" s="2" t="s">
        <v>124</v>
      </c>
      <c r="O34" s="2">
        <v>1635.9984130859375</v>
      </c>
      <c r="P34" s="2">
        <v>39.867368375308835</v>
      </c>
      <c r="Q34" s="2">
        <v>964.98731153508743</v>
      </c>
      <c r="R34" s="2">
        <v>631.14373317554112</v>
      </c>
      <c r="S34" s="2">
        <v>2.4368830713049499E-2</v>
      </c>
      <c r="T34" s="2">
        <v>0.58984611709669033</v>
      </c>
      <c r="U34" s="2">
        <v>0.3857850521902601</v>
      </c>
      <c r="V34" s="2" t="s">
        <v>124</v>
      </c>
      <c r="W34" s="2">
        <v>177.9345466219616</v>
      </c>
      <c r="X34" s="2">
        <v>29.2671804500912</v>
      </c>
      <c r="Y34" s="2">
        <v>5.8087970100795099</v>
      </c>
      <c r="Z34" s="2">
        <v>22.184365740904525</v>
      </c>
      <c r="AA34" s="2">
        <v>12.432138011507361</v>
      </c>
      <c r="AB34" s="2">
        <v>12.432138011507361</v>
      </c>
      <c r="AC34" s="2" t="s">
        <v>22</v>
      </c>
      <c r="AD34" s="2">
        <v>4.7088599999999996</v>
      </c>
      <c r="AE34" s="2">
        <v>8.7525289999999991</v>
      </c>
      <c r="AF34" s="2">
        <v>15.206860000000001</v>
      </c>
      <c r="AG34" s="2">
        <v>3.0007982904999997</v>
      </c>
      <c r="AH34" s="2">
        <v>3.1670782224101943</v>
      </c>
      <c r="AI34" s="2">
        <v>3.2388797938013032</v>
      </c>
      <c r="AJ34" s="3">
        <v>0.8</v>
      </c>
      <c r="AK34" s="3">
        <v>0.77</v>
      </c>
      <c r="AL34" s="3">
        <v>1</v>
      </c>
      <c r="AM34" s="3">
        <v>1200</v>
      </c>
      <c r="AN34" s="3">
        <v>2400</v>
      </c>
      <c r="AO34" s="3">
        <v>9100</v>
      </c>
      <c r="AP34" s="3">
        <v>300</v>
      </c>
      <c r="AQ34" s="3">
        <v>7100</v>
      </c>
      <c r="AR34" s="3">
        <v>3000</v>
      </c>
      <c r="AS34" s="3">
        <v>600</v>
      </c>
      <c r="AT34" s="3">
        <v>600</v>
      </c>
      <c r="AU34" s="3">
        <v>2000</v>
      </c>
      <c r="AV34" s="3">
        <v>1000</v>
      </c>
      <c r="AW34" s="3">
        <v>1500</v>
      </c>
      <c r="AX34" s="3">
        <v>3000</v>
      </c>
      <c r="AY34" s="3">
        <v>600</v>
      </c>
      <c r="AZ34" s="3">
        <v>600</v>
      </c>
      <c r="BA34" s="3">
        <v>3100</v>
      </c>
      <c r="BB34" s="3">
        <v>200</v>
      </c>
      <c r="BC34" s="3">
        <v>200</v>
      </c>
      <c r="BD34" s="3">
        <v>200</v>
      </c>
      <c r="BE34" s="3">
        <v>1500</v>
      </c>
    </row>
    <row r="35" spans="1:57" x14ac:dyDescent="0.3">
      <c r="A35" s="2" t="s">
        <v>127</v>
      </c>
      <c r="B35" s="2" t="s">
        <v>128</v>
      </c>
      <c r="C35" s="2" t="s">
        <v>129</v>
      </c>
      <c r="D35" s="2">
        <v>9.5265540259999995</v>
      </c>
      <c r="E35" s="2">
        <v>15.16380404</v>
      </c>
      <c r="F35" s="2">
        <v>5.0866466509999997</v>
      </c>
      <c r="G35" s="2" t="s">
        <v>127</v>
      </c>
      <c r="H35" s="2">
        <v>138154.67540000001</v>
      </c>
      <c r="I35" s="2">
        <v>274625.31430000003</v>
      </c>
      <c r="J35" s="2">
        <v>38658.798219999997</v>
      </c>
      <c r="K35" s="2">
        <f t="shared" si="2"/>
        <v>6.8955712127857517E-5</v>
      </c>
      <c r="L35" s="2">
        <v>15.414999</v>
      </c>
      <c r="M35" s="2">
        <v>-61.370975999999999</v>
      </c>
      <c r="N35" s="2" t="s">
        <v>127</v>
      </c>
      <c r="O35" s="2">
        <v>2009.1658935546875</v>
      </c>
      <c r="P35" s="2">
        <v>29.48963771009381</v>
      </c>
      <c r="Q35" s="2">
        <v>1468.3370276232683</v>
      </c>
      <c r="R35" s="2">
        <v>511.33922822132524</v>
      </c>
      <c r="S35" s="2">
        <v>1.4677552413514096E-2</v>
      </c>
      <c r="T35" s="2">
        <v>0.73081920827624369</v>
      </c>
      <c r="U35" s="2">
        <v>0.25450323931024221</v>
      </c>
      <c r="V35" s="2" t="s">
        <v>127</v>
      </c>
      <c r="W35" s="2">
        <v>577.7806941694804</v>
      </c>
      <c r="X35" s="2">
        <v>95.035012356335798</v>
      </c>
      <c r="Y35" s="2">
        <v>5.7670131568208616</v>
      </c>
      <c r="Z35" s="2">
        <v>142.29203118080616</v>
      </c>
      <c r="AA35" s="2">
        <v>79.740579029299909</v>
      </c>
      <c r="AB35" s="2">
        <v>79.740579029299909</v>
      </c>
      <c r="AC35" s="2" t="s">
        <v>26</v>
      </c>
      <c r="AD35" s="2">
        <v>4.7088599999999996</v>
      </c>
      <c r="AE35" s="2">
        <v>8.7525289999999991</v>
      </c>
      <c r="AF35" s="2">
        <v>15.206860000000001</v>
      </c>
      <c r="AG35" s="2">
        <v>3.0007982904999997</v>
      </c>
      <c r="AH35" s="2">
        <v>3.1670782224101943</v>
      </c>
      <c r="AI35" s="2">
        <v>3.2388797938013032</v>
      </c>
      <c r="AJ35" s="3">
        <v>0.8</v>
      </c>
      <c r="AK35" s="3">
        <v>0.77</v>
      </c>
      <c r="AL35" s="3">
        <v>1</v>
      </c>
      <c r="AM35" s="3">
        <v>1200</v>
      </c>
      <c r="AN35" s="3">
        <v>2400</v>
      </c>
      <c r="AO35" s="3">
        <v>9100</v>
      </c>
      <c r="AP35" s="3">
        <v>300</v>
      </c>
      <c r="AQ35" s="3">
        <v>7100</v>
      </c>
      <c r="AR35" s="3">
        <v>3000</v>
      </c>
      <c r="AS35" s="3">
        <v>600</v>
      </c>
      <c r="AT35" s="3">
        <v>600</v>
      </c>
      <c r="AU35" s="3">
        <v>2000</v>
      </c>
      <c r="AV35" s="3">
        <v>1000</v>
      </c>
      <c r="AW35" s="3">
        <v>1500</v>
      </c>
      <c r="AX35" s="3">
        <v>3000</v>
      </c>
      <c r="AY35" s="3">
        <v>600</v>
      </c>
      <c r="AZ35" s="3">
        <v>600</v>
      </c>
      <c r="BA35" s="3">
        <v>3100</v>
      </c>
      <c r="BB35" s="3">
        <v>200</v>
      </c>
      <c r="BC35" s="3">
        <v>200</v>
      </c>
      <c r="BD35" s="3">
        <v>200</v>
      </c>
      <c r="BE35" s="3">
        <v>1500</v>
      </c>
    </row>
    <row r="36" spans="1:57" x14ac:dyDescent="0.3">
      <c r="A36" s="2" t="s">
        <v>130</v>
      </c>
      <c r="B36" s="2" t="s">
        <v>131</v>
      </c>
      <c r="C36" s="2" t="s">
        <v>132</v>
      </c>
      <c r="D36" s="2">
        <v>1243.5713370000001</v>
      </c>
      <c r="E36" s="2">
        <v>2415.8379319999999</v>
      </c>
      <c r="F36" s="2">
        <v>563.73033139999995</v>
      </c>
      <c r="G36" s="2" t="s">
        <v>130</v>
      </c>
      <c r="H36" s="2">
        <v>561.29197590000001</v>
      </c>
      <c r="I36" s="2">
        <v>1170.9859550000001</v>
      </c>
      <c r="J36" s="2">
        <v>94.265035949999998</v>
      </c>
      <c r="K36" s="2">
        <f t="shared" si="2"/>
        <v>2.2155516030778877</v>
      </c>
      <c r="L36" s="2">
        <v>18.735693000000001</v>
      </c>
      <c r="M36" s="2">
        <v>-70.162650999999997</v>
      </c>
      <c r="N36" s="2" t="s">
        <v>130</v>
      </c>
      <c r="O36" s="2">
        <v>273547.09375</v>
      </c>
      <c r="P36" s="2">
        <v>5115.4735292626783</v>
      </c>
      <c r="Q36" s="2">
        <v>184999.75662698736</v>
      </c>
      <c r="R36" s="2">
        <v>83431.863593749993</v>
      </c>
      <c r="S36" s="2">
        <v>1.8700522309104878E-2</v>
      </c>
      <c r="T36" s="2">
        <v>0.67629947769089527</v>
      </c>
      <c r="U36" s="2">
        <v>0.30499999999999999</v>
      </c>
      <c r="V36" s="2" t="s">
        <v>130</v>
      </c>
      <c r="W36" s="2">
        <v>491.90764333583564</v>
      </c>
      <c r="X36" s="2">
        <v>80.910368647389319</v>
      </c>
      <c r="Y36" s="2">
        <v>7.5580112487970785</v>
      </c>
      <c r="Z36" s="2">
        <v>110.38580436761464</v>
      </c>
      <c r="AA36" s="2">
        <v>61.860301549170316</v>
      </c>
      <c r="AB36" s="2">
        <v>61.860301549170316</v>
      </c>
      <c r="AC36" s="2" t="s">
        <v>26</v>
      </c>
      <c r="AD36" s="2">
        <v>4.7088599999999996</v>
      </c>
      <c r="AE36" s="2">
        <v>8.7525289999999991</v>
      </c>
      <c r="AF36" s="2">
        <v>15.206860000000001</v>
      </c>
      <c r="AG36" s="2">
        <v>3.0007982904999997</v>
      </c>
      <c r="AH36" s="2">
        <v>3.1670782224101943</v>
      </c>
      <c r="AI36" s="2">
        <v>3.2388797938013032</v>
      </c>
      <c r="AJ36" s="3">
        <v>0.8</v>
      </c>
      <c r="AK36" s="3">
        <v>0.77</v>
      </c>
      <c r="AL36" s="3">
        <v>1</v>
      </c>
      <c r="AM36" s="3">
        <v>1200</v>
      </c>
      <c r="AN36" s="3">
        <v>2400</v>
      </c>
      <c r="AO36" s="3">
        <v>9100</v>
      </c>
      <c r="AP36" s="3">
        <v>300</v>
      </c>
      <c r="AQ36" s="3">
        <v>7100</v>
      </c>
      <c r="AR36" s="3">
        <v>3000</v>
      </c>
      <c r="AS36" s="3">
        <v>600</v>
      </c>
      <c r="AT36" s="3">
        <v>600</v>
      </c>
      <c r="AU36" s="3">
        <v>2000</v>
      </c>
      <c r="AV36" s="3">
        <v>1000</v>
      </c>
      <c r="AW36" s="3">
        <v>1500</v>
      </c>
      <c r="AX36" s="3">
        <v>3000</v>
      </c>
      <c r="AY36" s="3">
        <v>600</v>
      </c>
      <c r="AZ36" s="3">
        <v>600</v>
      </c>
      <c r="BA36" s="3">
        <v>3100</v>
      </c>
      <c r="BB36" s="3">
        <v>200</v>
      </c>
      <c r="BC36" s="3">
        <v>200</v>
      </c>
      <c r="BD36" s="3">
        <v>200</v>
      </c>
      <c r="BE36" s="3">
        <v>1500</v>
      </c>
    </row>
    <row r="37" spans="1:57" x14ac:dyDescent="0.3">
      <c r="A37" s="2" t="s">
        <v>133</v>
      </c>
      <c r="B37" s="2" t="s">
        <v>134</v>
      </c>
      <c r="C37" s="2" t="s">
        <v>135</v>
      </c>
      <c r="D37" s="2">
        <v>1599.2364219999999</v>
      </c>
      <c r="E37" s="2">
        <v>2508.9037579999999</v>
      </c>
      <c r="F37" s="2">
        <v>908.82343639999999</v>
      </c>
      <c r="G37" s="2" t="s">
        <v>133</v>
      </c>
      <c r="H37" s="2">
        <v>106559.88129999999</v>
      </c>
      <c r="I37" s="2">
        <v>177377.5852</v>
      </c>
      <c r="J37" s="2">
        <v>49932.732000000004</v>
      </c>
      <c r="K37" s="2">
        <f t="shared" si="2"/>
        <v>1.5007866023214123E-2</v>
      </c>
      <c r="L37" s="2">
        <v>-1.8312390000000001</v>
      </c>
      <c r="M37" s="2">
        <v>-78.183406000000005</v>
      </c>
      <c r="N37" s="2" t="s">
        <v>133</v>
      </c>
      <c r="O37" s="2">
        <v>163456.03125</v>
      </c>
      <c r="P37" s="2">
        <v>2640.3750783640703</v>
      </c>
      <c r="Q37" s="2">
        <v>119199.52475717518</v>
      </c>
      <c r="R37" s="2">
        <v>41616.131414460746</v>
      </c>
      <c r="S37" s="2">
        <v>1.6153427060306595E-2</v>
      </c>
      <c r="T37" s="2">
        <v>0.72924519117232134</v>
      </c>
      <c r="U37" s="2">
        <v>0.25460138176737207</v>
      </c>
      <c r="V37" s="2" t="s">
        <v>133</v>
      </c>
      <c r="W37" s="2">
        <v>500.25955877748476</v>
      </c>
      <c r="X37" s="2">
        <v>82.284115460333837</v>
      </c>
      <c r="Y37" s="2">
        <v>7.035307771394459</v>
      </c>
      <c r="Z37" s="2">
        <v>113.35770175880879</v>
      </c>
      <c r="AA37" s="2">
        <v>63.525755452828228</v>
      </c>
      <c r="AB37" s="2">
        <v>63.525755452828228</v>
      </c>
      <c r="AC37" s="2" t="s">
        <v>26</v>
      </c>
      <c r="AD37" s="2">
        <v>4.7088599999999996</v>
      </c>
      <c r="AE37" s="2">
        <v>8.7525289999999991</v>
      </c>
      <c r="AF37" s="2">
        <v>15.206860000000001</v>
      </c>
      <c r="AG37" s="2">
        <v>3.0007982904999997</v>
      </c>
      <c r="AH37" s="2">
        <v>3.1670782224101943</v>
      </c>
      <c r="AI37" s="2">
        <v>3.2388797938013032</v>
      </c>
      <c r="AJ37" s="3">
        <v>0.8</v>
      </c>
      <c r="AK37" s="3">
        <v>0.77</v>
      </c>
      <c r="AL37" s="3">
        <v>1</v>
      </c>
      <c r="AM37" s="3">
        <v>1200</v>
      </c>
      <c r="AN37" s="3">
        <v>2400</v>
      </c>
      <c r="AO37" s="3">
        <v>9100</v>
      </c>
      <c r="AP37" s="3">
        <v>300</v>
      </c>
      <c r="AQ37" s="3">
        <v>7100</v>
      </c>
      <c r="AR37" s="3">
        <v>3000</v>
      </c>
      <c r="AS37" s="3">
        <v>600</v>
      </c>
      <c r="AT37" s="3">
        <v>600</v>
      </c>
      <c r="AU37" s="3">
        <v>2000</v>
      </c>
      <c r="AV37" s="3">
        <v>1000</v>
      </c>
      <c r="AW37" s="3">
        <v>1500</v>
      </c>
      <c r="AX37" s="3">
        <v>3000</v>
      </c>
      <c r="AY37" s="3">
        <v>600</v>
      </c>
      <c r="AZ37" s="3">
        <v>600</v>
      </c>
      <c r="BA37" s="3">
        <v>3100</v>
      </c>
      <c r="BB37" s="3">
        <v>200</v>
      </c>
      <c r="BC37" s="3">
        <v>200</v>
      </c>
      <c r="BD37" s="3">
        <v>200</v>
      </c>
      <c r="BE37" s="3">
        <v>1500</v>
      </c>
    </row>
    <row r="38" spans="1:57" x14ac:dyDescent="0.3">
      <c r="A38" s="2" t="s">
        <v>136</v>
      </c>
      <c r="B38" s="2" t="s">
        <v>137</v>
      </c>
      <c r="C38" s="2" t="s">
        <v>138</v>
      </c>
      <c r="D38" s="2">
        <v>2092.9829439999999</v>
      </c>
      <c r="E38" s="2">
        <v>6785.8998689999999</v>
      </c>
      <c r="F38" s="2">
        <v>91.171767239999994</v>
      </c>
      <c r="G38" s="2" t="s">
        <v>136</v>
      </c>
      <c r="H38" s="2">
        <v>75.86969569</v>
      </c>
      <c r="I38" s="2">
        <v>163.50367030000001</v>
      </c>
      <c r="J38" s="2">
        <v>11.204311130000001</v>
      </c>
      <c r="K38" s="2">
        <f t="shared" si="2"/>
        <v>27.586547236881369</v>
      </c>
      <c r="L38" s="2">
        <v>26.820553</v>
      </c>
      <c r="M38" s="2">
        <v>30.802498</v>
      </c>
      <c r="N38" s="2" t="s">
        <v>139</v>
      </c>
      <c r="O38" s="2">
        <v>411664.625</v>
      </c>
      <c r="P38" s="2">
        <v>14366.585188149173</v>
      </c>
      <c r="Q38" s="2">
        <v>347742.35124177503</v>
      </c>
      <c r="R38" s="2">
        <v>49555.688570075734</v>
      </c>
      <c r="S38" s="2">
        <v>3.4898760582474563E-2</v>
      </c>
      <c r="T38" s="2">
        <v>0.84472245153873748</v>
      </c>
      <c r="U38" s="2">
        <v>0.12037878787878782</v>
      </c>
      <c r="V38" s="2" t="s">
        <v>139</v>
      </c>
      <c r="W38" s="2">
        <v>309.70488884325766</v>
      </c>
      <c r="X38" s="2">
        <v>50.941141223737539</v>
      </c>
      <c r="Y38" s="2">
        <v>5.5855036939545979</v>
      </c>
      <c r="Z38" s="2">
        <v>53.191712899569836</v>
      </c>
      <c r="AA38" s="2">
        <v>29.808682545141171</v>
      </c>
      <c r="AB38" s="2">
        <v>29.808682545141171</v>
      </c>
      <c r="AC38" s="2" t="s">
        <v>140</v>
      </c>
      <c r="AD38" s="2">
        <v>4.7088599999999996</v>
      </c>
      <c r="AE38" s="2">
        <v>8.7525289999999991</v>
      </c>
      <c r="AF38" s="2">
        <v>15.206860000000001</v>
      </c>
      <c r="AG38" s="2">
        <v>3.0007982904999997</v>
      </c>
      <c r="AH38" s="2">
        <v>3.1670782224101943</v>
      </c>
      <c r="AI38" s="2">
        <v>3.2388797938013032</v>
      </c>
      <c r="AJ38" s="3">
        <v>0.8</v>
      </c>
      <c r="AK38" s="3">
        <v>0.77</v>
      </c>
      <c r="AL38" s="3">
        <v>1</v>
      </c>
      <c r="AM38" s="3">
        <v>1200</v>
      </c>
      <c r="AN38" s="3">
        <v>2400</v>
      </c>
      <c r="AO38" s="3">
        <v>9100</v>
      </c>
      <c r="AP38" s="3">
        <v>300</v>
      </c>
      <c r="AQ38" s="3">
        <v>7100</v>
      </c>
      <c r="AR38" s="3">
        <v>3000</v>
      </c>
      <c r="AS38" s="3">
        <v>600</v>
      </c>
      <c r="AT38" s="3">
        <v>600</v>
      </c>
      <c r="AU38" s="3">
        <v>2000</v>
      </c>
      <c r="AV38" s="3">
        <v>1000</v>
      </c>
      <c r="AW38" s="3">
        <v>1500</v>
      </c>
      <c r="AX38" s="3">
        <v>3000</v>
      </c>
      <c r="AY38" s="3">
        <v>600</v>
      </c>
      <c r="AZ38" s="3">
        <v>600</v>
      </c>
      <c r="BA38" s="3">
        <v>3100</v>
      </c>
      <c r="BB38" s="3">
        <v>200</v>
      </c>
      <c r="BC38" s="3">
        <v>200</v>
      </c>
      <c r="BD38" s="3">
        <v>200</v>
      </c>
      <c r="BE38" s="3">
        <v>1500</v>
      </c>
    </row>
    <row r="39" spans="1:57" x14ac:dyDescent="0.3">
      <c r="A39" s="2" t="s">
        <v>147</v>
      </c>
      <c r="B39" s="2" t="s">
        <v>148</v>
      </c>
      <c r="C39" s="2" t="s">
        <v>149</v>
      </c>
      <c r="D39" s="2">
        <v>224.54453040000001</v>
      </c>
      <c r="E39" s="2">
        <v>614.96009979999997</v>
      </c>
      <c r="F39" s="2">
        <v>35.997728000000002</v>
      </c>
      <c r="G39" s="2" t="s">
        <v>147</v>
      </c>
      <c r="H39" s="2">
        <v>28428.91432</v>
      </c>
      <c r="I39" s="2">
        <v>60669.421399999999</v>
      </c>
      <c r="J39" s="2">
        <v>6025.0174610000004</v>
      </c>
      <c r="K39" s="2">
        <f t="shared" si="2"/>
        <v>7.8984560533157926E-3</v>
      </c>
      <c r="L39" s="2">
        <v>15.179384000000001</v>
      </c>
      <c r="M39" s="2">
        <v>39.782333999999999</v>
      </c>
      <c r="N39" s="2" t="s">
        <v>147</v>
      </c>
      <c r="O39" s="2">
        <v>10535.46484375</v>
      </c>
      <c r="P39" s="2">
        <v>270.61563548138469</v>
      </c>
      <c r="Q39" s="2">
        <v>6550.2355732181604</v>
      </c>
      <c r="R39" s="2">
        <v>3714.6136350504548</v>
      </c>
      <c r="S39" s="2">
        <v>2.568615998390647E-2</v>
      </c>
      <c r="T39" s="2">
        <v>0.62173199477799834</v>
      </c>
      <c r="U39" s="2">
        <v>0.35258184523809516</v>
      </c>
      <c r="V39" s="2" t="s">
        <v>147</v>
      </c>
      <c r="W39" s="2">
        <v>71.983338166584943</v>
      </c>
      <c r="X39" s="2">
        <v>11.840024253397875</v>
      </c>
      <c r="Y39" s="2">
        <v>5.2832021225294152</v>
      </c>
      <c r="Z39" s="2">
        <v>5.3193924165153534</v>
      </c>
      <c r="AA39" s="2">
        <v>2.9809921740313019</v>
      </c>
      <c r="AB39" s="2">
        <v>2.9809921740313019</v>
      </c>
      <c r="AC39" s="2" t="s">
        <v>22</v>
      </c>
      <c r="AD39" s="2">
        <v>4.7088599999999996</v>
      </c>
      <c r="AE39" s="2">
        <v>8.7525289999999991</v>
      </c>
      <c r="AF39" s="2">
        <v>15.206860000000001</v>
      </c>
      <c r="AG39" s="2">
        <v>3.0007982904999997</v>
      </c>
      <c r="AH39" s="2">
        <v>3.1670782224101943</v>
      </c>
      <c r="AI39" s="2">
        <v>3.2388797938013032</v>
      </c>
      <c r="AJ39" s="3">
        <v>0.8</v>
      </c>
      <c r="AK39" s="3">
        <v>0.77</v>
      </c>
      <c r="AL39" s="3">
        <v>1</v>
      </c>
      <c r="AM39" s="3">
        <v>1200</v>
      </c>
      <c r="AN39" s="3">
        <v>2400</v>
      </c>
      <c r="AO39" s="3">
        <v>9100</v>
      </c>
      <c r="AP39" s="3">
        <v>300</v>
      </c>
      <c r="AQ39" s="3">
        <v>7100</v>
      </c>
      <c r="AR39" s="3">
        <v>3000</v>
      </c>
      <c r="AS39" s="3">
        <v>600</v>
      </c>
      <c r="AT39" s="3">
        <v>600</v>
      </c>
      <c r="AU39" s="3">
        <v>2000</v>
      </c>
      <c r="AV39" s="3">
        <v>1000</v>
      </c>
      <c r="AW39" s="3">
        <v>1500</v>
      </c>
      <c r="AX39" s="3">
        <v>3000</v>
      </c>
      <c r="AY39" s="3">
        <v>600</v>
      </c>
      <c r="AZ39" s="3">
        <v>600</v>
      </c>
      <c r="BA39" s="3">
        <v>3100</v>
      </c>
      <c r="BB39" s="3">
        <v>200</v>
      </c>
      <c r="BC39" s="3">
        <v>200</v>
      </c>
      <c r="BD39" s="3">
        <v>200</v>
      </c>
      <c r="BE39" s="3">
        <v>1500</v>
      </c>
    </row>
    <row r="40" spans="1:57" x14ac:dyDescent="0.3">
      <c r="A40" s="2" t="s">
        <v>371</v>
      </c>
      <c r="B40" s="2" t="s">
        <v>372</v>
      </c>
      <c r="C40" s="2" t="s">
        <v>373</v>
      </c>
      <c r="D40" s="2">
        <v>0.448962641</v>
      </c>
      <c r="E40" s="2">
        <v>0.93502017500000001</v>
      </c>
      <c r="F40" s="2">
        <v>0.26270550999999998</v>
      </c>
      <c r="L40" s="2">
        <v>39.751007208622703</v>
      </c>
      <c r="M40" s="2">
        <v>-3.0750133574550498</v>
      </c>
      <c r="AD40" s="2">
        <v>4.7088599999999996</v>
      </c>
      <c r="AE40" s="2">
        <v>8.7525289999999991</v>
      </c>
      <c r="AF40" s="2">
        <v>15.206860000000001</v>
      </c>
      <c r="AG40" s="2">
        <v>3.0007982904999997</v>
      </c>
      <c r="AH40" s="2">
        <v>3.1670782224101943</v>
      </c>
      <c r="AI40" s="2">
        <v>3.2388797938013032</v>
      </c>
      <c r="AJ40" s="3">
        <v>0.8</v>
      </c>
      <c r="AK40" s="3">
        <v>0.77</v>
      </c>
      <c r="AL40" s="3">
        <v>1</v>
      </c>
      <c r="AM40" s="3">
        <v>1200</v>
      </c>
      <c r="AN40" s="3">
        <v>2400</v>
      </c>
      <c r="AO40" s="3">
        <v>9100</v>
      </c>
      <c r="AP40" s="3">
        <v>300</v>
      </c>
      <c r="AQ40" s="3">
        <v>7100</v>
      </c>
      <c r="AR40" s="3">
        <v>3000</v>
      </c>
      <c r="AS40" s="3">
        <v>600</v>
      </c>
      <c r="AT40" s="3">
        <v>600</v>
      </c>
      <c r="AU40" s="3">
        <v>2000</v>
      </c>
      <c r="AV40" s="3">
        <v>1000</v>
      </c>
      <c r="AW40" s="3">
        <v>1500</v>
      </c>
      <c r="AX40" s="3">
        <v>3000</v>
      </c>
      <c r="AY40" s="3">
        <v>600</v>
      </c>
      <c r="AZ40" s="3">
        <v>600</v>
      </c>
      <c r="BA40" s="3">
        <v>3100</v>
      </c>
      <c r="BB40" s="3">
        <v>200</v>
      </c>
      <c r="BC40" s="3">
        <v>200</v>
      </c>
      <c r="BD40" s="3">
        <v>200</v>
      </c>
      <c r="BE40" s="3">
        <v>1500</v>
      </c>
    </row>
    <row r="41" spans="1:57" s="1" customFormat="1" x14ac:dyDescent="0.3">
      <c r="A41" s="2" t="s">
        <v>150</v>
      </c>
      <c r="B41" s="2" t="s">
        <v>151</v>
      </c>
      <c r="C41" s="2" t="s">
        <v>478</v>
      </c>
      <c r="D41" s="2">
        <v>1.0454690099999999</v>
      </c>
      <c r="E41" s="2">
        <v>2.5564532660000001</v>
      </c>
      <c r="F41" s="2">
        <v>0.347914738</v>
      </c>
      <c r="G41" s="2"/>
      <c r="H41" s="2"/>
      <c r="I41" s="2"/>
      <c r="J41" s="2"/>
      <c r="K41" s="2"/>
      <c r="L41" s="2">
        <v>-26.533629493741401</v>
      </c>
      <c r="M41" s="2">
        <v>31.475199259495501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>
        <v>4.7088599999999996</v>
      </c>
      <c r="AE41" s="2">
        <v>8.7525289999999991</v>
      </c>
      <c r="AF41" s="2">
        <v>15.206860000000001</v>
      </c>
      <c r="AG41" s="2">
        <v>3.0007982904999997</v>
      </c>
      <c r="AH41" s="2">
        <v>3.1670782224101943</v>
      </c>
      <c r="AI41" s="2">
        <v>3.2388797938013032</v>
      </c>
      <c r="AJ41" s="3">
        <v>0.8</v>
      </c>
      <c r="AK41" s="3">
        <v>0.77</v>
      </c>
      <c r="AL41" s="3">
        <v>1</v>
      </c>
      <c r="AM41" s="3">
        <v>1200</v>
      </c>
      <c r="AN41" s="3">
        <v>2400</v>
      </c>
      <c r="AO41" s="3">
        <v>9100</v>
      </c>
      <c r="AP41" s="3">
        <v>300</v>
      </c>
      <c r="AQ41" s="3">
        <v>7100</v>
      </c>
      <c r="AR41" s="3">
        <v>3000</v>
      </c>
      <c r="AS41" s="3">
        <v>600</v>
      </c>
      <c r="AT41" s="3">
        <v>600</v>
      </c>
      <c r="AU41" s="3">
        <v>2000</v>
      </c>
      <c r="AV41" s="3">
        <v>1000</v>
      </c>
      <c r="AW41" s="3">
        <v>1500</v>
      </c>
      <c r="AX41" s="3">
        <v>3000</v>
      </c>
      <c r="AY41" s="3">
        <v>600</v>
      </c>
      <c r="AZ41" s="3">
        <v>600</v>
      </c>
      <c r="BA41" s="3">
        <v>3100</v>
      </c>
      <c r="BB41" s="3">
        <v>200</v>
      </c>
      <c r="BC41" s="3">
        <v>200</v>
      </c>
      <c r="BD41" s="3">
        <v>200</v>
      </c>
      <c r="BE41" s="3">
        <v>1500</v>
      </c>
    </row>
    <row r="42" spans="1:57" x14ac:dyDescent="0.3">
      <c r="A42" s="2" t="s">
        <v>152</v>
      </c>
      <c r="B42" s="2" t="s">
        <v>153</v>
      </c>
      <c r="C42" s="2" t="s">
        <v>154</v>
      </c>
      <c r="D42" s="2">
        <v>5514.2900129999998</v>
      </c>
      <c r="E42" s="2">
        <v>11808.696620000001</v>
      </c>
      <c r="F42" s="2">
        <v>995.24551410000004</v>
      </c>
      <c r="G42" s="2" t="s">
        <v>152</v>
      </c>
      <c r="H42" s="2">
        <v>3608.140523</v>
      </c>
      <c r="I42" s="2">
        <v>4557.7955140000004</v>
      </c>
      <c r="J42" s="2">
        <v>2570.3836569999999</v>
      </c>
      <c r="K42" s="2">
        <f>D42/H42</f>
        <v>1.5282913672151344</v>
      </c>
      <c r="L42" s="2">
        <v>9.1449999999999996</v>
      </c>
      <c r="M42" s="2">
        <v>40.489673000000003</v>
      </c>
      <c r="N42" s="2" t="s">
        <v>152</v>
      </c>
      <c r="O42" s="2">
        <v>221747.40625</v>
      </c>
      <c r="P42" s="2">
        <v>3008.7081816733689</v>
      </c>
      <c r="Q42" s="2">
        <v>72825.6049432336</v>
      </c>
      <c r="R42" s="2">
        <v>145913.09312509303</v>
      </c>
      <c r="S42" s="2">
        <v>1.3568177560919582E-2</v>
      </c>
      <c r="T42" s="2">
        <v>0.32841694148669937</v>
      </c>
      <c r="U42" s="2">
        <v>0.65801488095238103</v>
      </c>
      <c r="V42" s="2" t="s">
        <v>152</v>
      </c>
      <c r="W42" s="2">
        <v>67.810325521113199</v>
      </c>
      <c r="X42" s="2">
        <v>11.153635261298351</v>
      </c>
      <c r="Y42" s="2">
        <v>5.2859361192457772</v>
      </c>
      <c r="Z42" s="2">
        <v>4.8410066677520955</v>
      </c>
      <c r="AA42" s="2">
        <v>2.7129043809961781</v>
      </c>
      <c r="AB42" s="2">
        <v>2.7129043809961781</v>
      </c>
      <c r="AC42" s="2" t="s">
        <v>22</v>
      </c>
      <c r="AD42" s="2">
        <v>4.7088599999999996</v>
      </c>
      <c r="AE42" s="2">
        <v>8.7525289999999991</v>
      </c>
      <c r="AF42" s="2">
        <v>15.206860000000001</v>
      </c>
      <c r="AG42" s="2">
        <v>3.0007982904999997</v>
      </c>
      <c r="AH42" s="2">
        <v>3.1670782224101943</v>
      </c>
      <c r="AI42" s="2">
        <v>3.2388797938013032</v>
      </c>
      <c r="AJ42" s="3">
        <v>0.8</v>
      </c>
      <c r="AK42" s="3">
        <v>0.77</v>
      </c>
      <c r="AL42" s="3">
        <v>1</v>
      </c>
      <c r="AM42" s="3">
        <v>1200</v>
      </c>
      <c r="AN42" s="3">
        <v>2400</v>
      </c>
      <c r="AO42" s="3">
        <v>9100</v>
      </c>
      <c r="AP42" s="3">
        <v>300</v>
      </c>
      <c r="AQ42" s="3">
        <v>7100</v>
      </c>
      <c r="AR42" s="3">
        <v>3000</v>
      </c>
      <c r="AS42" s="3">
        <v>600</v>
      </c>
      <c r="AT42" s="3">
        <v>600</v>
      </c>
      <c r="AU42" s="3">
        <v>2000</v>
      </c>
      <c r="AV42" s="3">
        <v>1000</v>
      </c>
      <c r="AW42" s="3">
        <v>1500</v>
      </c>
      <c r="AX42" s="3">
        <v>3000</v>
      </c>
      <c r="AY42" s="3">
        <v>600</v>
      </c>
      <c r="AZ42" s="3">
        <v>600</v>
      </c>
      <c r="BA42" s="3">
        <v>3100</v>
      </c>
      <c r="BB42" s="3">
        <v>200</v>
      </c>
      <c r="BC42" s="3">
        <v>200</v>
      </c>
      <c r="BD42" s="3">
        <v>200</v>
      </c>
      <c r="BE42" s="3">
        <v>1500</v>
      </c>
    </row>
    <row r="43" spans="1:57" x14ac:dyDescent="0.3">
      <c r="A43" s="2" t="s">
        <v>155</v>
      </c>
      <c r="B43" s="2" t="s">
        <v>156</v>
      </c>
      <c r="C43" s="2" t="s">
        <v>157</v>
      </c>
      <c r="D43" s="2">
        <v>490.88870580000003</v>
      </c>
      <c r="E43" s="2">
        <v>1070.994498</v>
      </c>
      <c r="F43" s="2">
        <v>175.6265794</v>
      </c>
      <c r="G43" s="2" t="s">
        <v>155</v>
      </c>
      <c r="H43" s="2">
        <v>9239.8392160000003</v>
      </c>
      <c r="I43" s="2">
        <v>16861.391940000001</v>
      </c>
      <c r="J43" s="2">
        <v>3359.1387770000001</v>
      </c>
      <c r="K43" s="2">
        <f>D43/H43</f>
        <v>5.3127407774581345E-2</v>
      </c>
      <c r="L43" s="2">
        <v>-16.578192999999999</v>
      </c>
      <c r="M43" s="2">
        <v>179.414413</v>
      </c>
      <c r="N43" s="2" t="s">
        <v>155</v>
      </c>
      <c r="O43" s="2">
        <v>28225.88671875</v>
      </c>
      <c r="P43" s="2">
        <v>4962.5762162311448</v>
      </c>
      <c r="Q43" s="2">
        <v>16140.878313610949</v>
      </c>
      <c r="R43" s="2">
        <v>7122.8142625315768</v>
      </c>
      <c r="S43" s="2">
        <v>0.17581648596834287</v>
      </c>
      <c r="T43" s="2">
        <v>0.57184663406477942</v>
      </c>
      <c r="U43" s="2">
        <v>0.25235041625105109</v>
      </c>
      <c r="V43" s="2" t="s">
        <v>155</v>
      </c>
      <c r="W43" s="2">
        <v>387.53936055559541</v>
      </c>
      <c r="X43" s="2">
        <v>63.743576569147528</v>
      </c>
      <c r="Y43" s="2">
        <v>7.4803987429012615</v>
      </c>
      <c r="Z43" s="2">
        <v>75.768190043432867</v>
      </c>
      <c r="AA43" s="2">
        <v>42.460560130653008</v>
      </c>
      <c r="AB43" s="2">
        <v>42.460560130653008</v>
      </c>
      <c r="AC43" s="2" t="s">
        <v>18</v>
      </c>
      <c r="AD43" s="2">
        <v>4.7088599999999996</v>
      </c>
      <c r="AE43" s="2">
        <v>8.7525289999999991</v>
      </c>
      <c r="AF43" s="2">
        <v>15.206860000000001</v>
      </c>
      <c r="AG43" s="2">
        <v>3.0007982904999997</v>
      </c>
      <c r="AH43" s="2">
        <v>3.1670782224101943</v>
      </c>
      <c r="AI43" s="2">
        <v>3.2388797938013032</v>
      </c>
      <c r="AJ43" s="3">
        <v>0.8</v>
      </c>
      <c r="AK43" s="3">
        <v>0.77</v>
      </c>
      <c r="AL43" s="3">
        <v>1</v>
      </c>
      <c r="AM43" s="3">
        <v>1200</v>
      </c>
      <c r="AN43" s="3">
        <v>2400</v>
      </c>
      <c r="AO43" s="3">
        <v>9100</v>
      </c>
      <c r="AP43" s="3">
        <v>300</v>
      </c>
      <c r="AQ43" s="3">
        <v>7100</v>
      </c>
      <c r="AR43" s="3">
        <v>3000</v>
      </c>
      <c r="AS43" s="3">
        <v>600</v>
      </c>
      <c r="AT43" s="3">
        <v>600</v>
      </c>
      <c r="AU43" s="3">
        <v>2000</v>
      </c>
      <c r="AV43" s="3">
        <v>1000</v>
      </c>
      <c r="AW43" s="3">
        <v>1500</v>
      </c>
      <c r="AX43" s="3">
        <v>3000</v>
      </c>
      <c r="AY43" s="3">
        <v>600</v>
      </c>
      <c r="AZ43" s="3">
        <v>600</v>
      </c>
      <c r="BA43" s="3">
        <v>3100</v>
      </c>
      <c r="BB43" s="3">
        <v>200</v>
      </c>
      <c r="BC43" s="3">
        <v>200</v>
      </c>
      <c r="BD43" s="3">
        <v>200</v>
      </c>
      <c r="BE43" s="3">
        <v>1500</v>
      </c>
    </row>
    <row r="44" spans="1:57" x14ac:dyDescent="0.3">
      <c r="A44" s="2" t="s">
        <v>158</v>
      </c>
      <c r="B44" s="2" t="s">
        <v>159</v>
      </c>
      <c r="C44" s="2" t="s">
        <v>160</v>
      </c>
      <c r="D44" s="2">
        <v>2.519142526</v>
      </c>
      <c r="E44" s="2">
        <v>4.387747901</v>
      </c>
      <c r="F44" s="2">
        <v>0.358919616</v>
      </c>
      <c r="L44" s="2">
        <v>46.227637999999999</v>
      </c>
      <c r="M44" s="2">
        <v>2.213749</v>
      </c>
      <c r="AD44" s="2">
        <v>4.7088599999999996</v>
      </c>
      <c r="AE44" s="2">
        <v>8.7525289999999991</v>
      </c>
      <c r="AF44" s="2">
        <v>15.206860000000001</v>
      </c>
      <c r="AG44" s="2">
        <v>3.0007982904999997</v>
      </c>
      <c r="AH44" s="2">
        <v>3.1670782224101943</v>
      </c>
      <c r="AI44" s="2">
        <v>3.2388797938013032</v>
      </c>
      <c r="AJ44" s="3">
        <v>0.8</v>
      </c>
      <c r="AK44" s="3">
        <v>0.77</v>
      </c>
      <c r="AL44" s="3">
        <v>1</v>
      </c>
      <c r="AM44" s="3">
        <v>1200</v>
      </c>
      <c r="AN44" s="3">
        <v>2400</v>
      </c>
      <c r="AO44" s="3">
        <v>9100</v>
      </c>
      <c r="AP44" s="3">
        <v>300</v>
      </c>
      <c r="AQ44" s="3">
        <v>7100</v>
      </c>
      <c r="AR44" s="3">
        <v>3000</v>
      </c>
      <c r="AS44" s="3">
        <v>600</v>
      </c>
      <c r="AT44" s="3">
        <v>600</v>
      </c>
      <c r="AU44" s="3">
        <v>2000</v>
      </c>
      <c r="AV44" s="3">
        <v>1000</v>
      </c>
      <c r="AW44" s="3">
        <v>1500</v>
      </c>
      <c r="AX44" s="3">
        <v>3000</v>
      </c>
      <c r="AY44" s="3">
        <v>600</v>
      </c>
      <c r="AZ44" s="3">
        <v>600</v>
      </c>
      <c r="BA44" s="3">
        <v>3100</v>
      </c>
      <c r="BB44" s="3">
        <v>200</v>
      </c>
      <c r="BC44" s="3">
        <v>200</v>
      </c>
      <c r="BD44" s="3">
        <v>200</v>
      </c>
      <c r="BE44" s="3">
        <v>1500</v>
      </c>
    </row>
    <row r="45" spans="1:57" x14ac:dyDescent="0.3">
      <c r="A45" s="2" t="s">
        <v>259</v>
      </c>
      <c r="B45" s="2" t="s">
        <v>260</v>
      </c>
      <c r="C45" s="2" t="s">
        <v>261</v>
      </c>
      <c r="D45" s="2">
        <v>41.528283719999997</v>
      </c>
      <c r="E45" s="2">
        <v>104.99061140000001</v>
      </c>
      <c r="F45" s="2">
        <v>8.2469806880000007</v>
      </c>
      <c r="G45" s="2" t="s">
        <v>259</v>
      </c>
      <c r="H45" s="2">
        <v>15581.190060000001</v>
      </c>
      <c r="I45" s="2">
        <v>22964.690760000001</v>
      </c>
      <c r="J45" s="2">
        <v>9522.2189639999997</v>
      </c>
      <c r="K45" s="2">
        <f t="shared" ref="K45:K51" si="3">D45/H45</f>
        <v>2.6652831754238929E-3</v>
      </c>
      <c r="L45" s="2">
        <v>7.0206316070956296</v>
      </c>
      <c r="M45" s="2">
        <v>158.44277133225299</v>
      </c>
      <c r="N45" s="2" t="s">
        <v>262</v>
      </c>
      <c r="O45" s="2">
        <v>4926.71484375</v>
      </c>
      <c r="P45" s="2">
        <v>858.55831640560518</v>
      </c>
      <c r="Q45" s="2">
        <v>2792.4780812265303</v>
      </c>
      <c r="R45" s="2">
        <v>1275.7445473670521</v>
      </c>
      <c r="S45" s="2">
        <v>0.17426588378557509</v>
      </c>
      <c r="T45" s="2">
        <v>0.56680326947865689</v>
      </c>
      <c r="U45" s="2">
        <v>0.25894426363755429</v>
      </c>
      <c r="V45" s="2" t="s">
        <v>262</v>
      </c>
      <c r="W45" s="2">
        <v>289.90797653191288</v>
      </c>
      <c r="X45" s="2">
        <v>47.684888764782755</v>
      </c>
      <c r="Y45" s="2">
        <v>6.0042954325231621</v>
      </c>
      <c r="Z45" s="2">
        <v>47.926473333175288</v>
      </c>
      <c r="AA45" s="2">
        <v>26.858037675796474</v>
      </c>
      <c r="AB45" s="2">
        <v>26.858037675796474</v>
      </c>
      <c r="AC45" s="2" t="s">
        <v>18</v>
      </c>
      <c r="AD45" s="2">
        <v>4.7088599999999996</v>
      </c>
      <c r="AE45" s="2">
        <v>8.7525289999999991</v>
      </c>
      <c r="AF45" s="2">
        <v>15.206860000000001</v>
      </c>
      <c r="AG45" s="2">
        <v>3.0007982904999997</v>
      </c>
      <c r="AH45" s="2">
        <v>3.1670782224101943</v>
      </c>
      <c r="AI45" s="2">
        <v>3.2388797938013032</v>
      </c>
      <c r="AJ45" s="3">
        <v>0.8</v>
      </c>
      <c r="AK45" s="3">
        <v>0.77</v>
      </c>
      <c r="AL45" s="3">
        <v>1</v>
      </c>
      <c r="AM45" s="3">
        <v>1200</v>
      </c>
      <c r="AN45" s="3">
        <v>2400</v>
      </c>
      <c r="AO45" s="3">
        <v>9100</v>
      </c>
      <c r="AP45" s="3">
        <v>300</v>
      </c>
      <c r="AQ45" s="3">
        <v>7100</v>
      </c>
      <c r="AR45" s="3">
        <v>3000</v>
      </c>
      <c r="AS45" s="3">
        <v>600</v>
      </c>
      <c r="AT45" s="3">
        <v>600</v>
      </c>
      <c r="AU45" s="3">
        <v>2000</v>
      </c>
      <c r="AV45" s="3">
        <v>1000</v>
      </c>
      <c r="AW45" s="3">
        <v>1500</v>
      </c>
      <c r="AX45" s="3">
        <v>3000</v>
      </c>
      <c r="AY45" s="3">
        <v>600</v>
      </c>
      <c r="AZ45" s="3">
        <v>600</v>
      </c>
      <c r="BA45" s="3">
        <v>3100</v>
      </c>
      <c r="BB45" s="3">
        <v>200</v>
      </c>
      <c r="BC45" s="3">
        <v>200</v>
      </c>
      <c r="BD45" s="3">
        <v>200</v>
      </c>
      <c r="BE45" s="3">
        <v>1500</v>
      </c>
    </row>
    <row r="46" spans="1:57" x14ac:dyDescent="0.3">
      <c r="A46" s="2" t="s">
        <v>161</v>
      </c>
      <c r="B46" s="2" t="s">
        <v>162</v>
      </c>
      <c r="C46" s="2" t="s">
        <v>163</v>
      </c>
      <c r="D46" s="2">
        <v>124.5223471</v>
      </c>
      <c r="E46" s="2">
        <v>305.47167189999999</v>
      </c>
      <c r="F46" s="2">
        <v>36.403222210000003</v>
      </c>
      <c r="G46" s="2" t="s">
        <v>161</v>
      </c>
      <c r="H46" s="2">
        <v>539.73758050000004</v>
      </c>
      <c r="I46" s="2">
        <v>782.43545810000001</v>
      </c>
      <c r="J46" s="2">
        <v>360.73417139999998</v>
      </c>
      <c r="K46" s="2">
        <f t="shared" si="3"/>
        <v>0.23070905491636412</v>
      </c>
      <c r="L46" s="2">
        <v>-0.80368899999999999</v>
      </c>
      <c r="M46" s="2">
        <v>11.609444</v>
      </c>
      <c r="N46" s="2" t="s">
        <v>161</v>
      </c>
      <c r="O46" s="2">
        <v>14928.90625</v>
      </c>
      <c r="P46" s="2">
        <v>300.43046533364407</v>
      </c>
      <c r="Q46" s="2">
        <v>7271.9017798300474</v>
      </c>
      <c r="R46" s="2">
        <v>7356.5740048363095</v>
      </c>
      <c r="S46" s="2">
        <v>2.0124077430899806E-2</v>
      </c>
      <c r="T46" s="2">
        <v>0.48710211304529072</v>
      </c>
      <c r="U46" s="2">
        <v>0.4927738095238095</v>
      </c>
      <c r="V46" s="2" t="s">
        <v>161</v>
      </c>
      <c r="W46" s="2">
        <v>849.7568638214882</v>
      </c>
      <c r="X46" s="2">
        <v>139.77042650973027</v>
      </c>
      <c r="Y46" s="2">
        <v>11.671633230716722</v>
      </c>
      <c r="Z46" s="2">
        <v>261.54095644846495</v>
      </c>
      <c r="AA46" s="2">
        <v>146.56778130166086</v>
      </c>
      <c r="AB46" s="2">
        <v>146.56778130166086</v>
      </c>
      <c r="AC46" s="2" t="s">
        <v>22</v>
      </c>
      <c r="AD46" s="2">
        <v>4.7088599999999996</v>
      </c>
      <c r="AE46" s="2">
        <v>8.7525289999999991</v>
      </c>
      <c r="AF46" s="2">
        <v>15.206860000000001</v>
      </c>
      <c r="AG46" s="2">
        <v>3.0007982904999997</v>
      </c>
      <c r="AH46" s="2">
        <v>3.1670782224101943</v>
      </c>
      <c r="AI46" s="2">
        <v>3.2388797938013032</v>
      </c>
      <c r="AJ46" s="3">
        <v>0.8</v>
      </c>
      <c r="AK46" s="3">
        <v>0.77</v>
      </c>
      <c r="AL46" s="3">
        <v>1</v>
      </c>
      <c r="AM46" s="3">
        <v>1200</v>
      </c>
      <c r="AN46" s="3">
        <v>2400</v>
      </c>
      <c r="AO46" s="3">
        <v>9100</v>
      </c>
      <c r="AP46" s="3">
        <v>300</v>
      </c>
      <c r="AQ46" s="3">
        <v>7100</v>
      </c>
      <c r="AR46" s="3">
        <v>3000</v>
      </c>
      <c r="AS46" s="3">
        <v>600</v>
      </c>
      <c r="AT46" s="3">
        <v>600</v>
      </c>
      <c r="AU46" s="3">
        <v>2000</v>
      </c>
      <c r="AV46" s="3">
        <v>1000</v>
      </c>
      <c r="AW46" s="3">
        <v>1500</v>
      </c>
      <c r="AX46" s="3">
        <v>3000</v>
      </c>
      <c r="AY46" s="3">
        <v>600</v>
      </c>
      <c r="AZ46" s="3">
        <v>600</v>
      </c>
      <c r="BA46" s="3">
        <v>3100</v>
      </c>
      <c r="BB46" s="3">
        <v>200</v>
      </c>
      <c r="BC46" s="3">
        <v>200</v>
      </c>
      <c r="BD46" s="3">
        <v>200</v>
      </c>
      <c r="BE46" s="3">
        <v>1500</v>
      </c>
    </row>
    <row r="47" spans="1:57" x14ac:dyDescent="0.3">
      <c r="A47" s="2" t="s">
        <v>168</v>
      </c>
      <c r="B47" s="2" t="s">
        <v>169</v>
      </c>
      <c r="C47" s="2" t="s">
        <v>170</v>
      </c>
      <c r="D47" s="2">
        <v>1987.1001100000001</v>
      </c>
      <c r="E47" s="2">
        <v>5459.9812689999999</v>
      </c>
      <c r="F47" s="2">
        <v>347.32509110000001</v>
      </c>
      <c r="G47" s="2" t="s">
        <v>168</v>
      </c>
      <c r="H47" s="2">
        <v>942.05733180000004</v>
      </c>
      <c r="I47" s="2">
        <v>1408.3392180000001</v>
      </c>
      <c r="J47" s="2">
        <v>660.94452039999999</v>
      </c>
      <c r="K47" s="2">
        <f t="shared" si="3"/>
        <v>2.1093197228275105</v>
      </c>
      <c r="L47" s="2">
        <v>7.9465269999999997</v>
      </c>
      <c r="M47" s="2">
        <v>-1.0231939999999999</v>
      </c>
      <c r="N47" s="2" t="s">
        <v>168</v>
      </c>
      <c r="O47" s="2">
        <v>342858.53125</v>
      </c>
      <c r="P47" s="2">
        <v>9502.2774366258982</v>
      </c>
      <c r="Q47" s="2">
        <v>230002.06762353459</v>
      </c>
      <c r="R47" s="2">
        <v>103354.18618983949</v>
      </c>
      <c r="S47" s="2">
        <v>2.7714863626062677E-2</v>
      </c>
      <c r="T47" s="2">
        <v>0.67083664736294812</v>
      </c>
      <c r="U47" s="2">
        <v>0.30144848901098908</v>
      </c>
      <c r="V47" s="2" t="s">
        <v>168</v>
      </c>
      <c r="W47" s="2">
        <v>194.11462372456634</v>
      </c>
      <c r="X47" s="2">
        <v>31.9285255640584</v>
      </c>
      <c r="Y47" s="2">
        <v>8.0573626029146546</v>
      </c>
      <c r="Z47" s="2">
        <v>25.450183189070362</v>
      </c>
      <c r="AA47" s="2">
        <v>14.262304972788762</v>
      </c>
      <c r="AB47" s="2">
        <v>14.262304972788762</v>
      </c>
      <c r="AC47" s="2" t="s">
        <v>22</v>
      </c>
      <c r="AD47" s="2">
        <v>4.7088599999999996</v>
      </c>
      <c r="AE47" s="2">
        <v>8.7525289999999991</v>
      </c>
      <c r="AF47" s="2">
        <v>15.206860000000001</v>
      </c>
      <c r="AG47" s="2">
        <v>3.0007982904999997</v>
      </c>
      <c r="AH47" s="2">
        <v>3.1670782224101943</v>
      </c>
      <c r="AI47" s="2">
        <v>3.2388797938013032</v>
      </c>
      <c r="AJ47" s="3">
        <v>0.8</v>
      </c>
      <c r="AK47" s="3">
        <v>0.77</v>
      </c>
      <c r="AL47" s="3">
        <v>1</v>
      </c>
      <c r="AM47" s="3">
        <v>1200</v>
      </c>
      <c r="AN47" s="3">
        <v>2400</v>
      </c>
      <c r="AO47" s="3">
        <v>9100</v>
      </c>
      <c r="AP47" s="3">
        <v>300</v>
      </c>
      <c r="AQ47" s="3">
        <v>7100</v>
      </c>
      <c r="AR47" s="3">
        <v>3000</v>
      </c>
      <c r="AS47" s="3">
        <v>600</v>
      </c>
      <c r="AT47" s="3">
        <v>600</v>
      </c>
      <c r="AU47" s="3">
        <v>2000</v>
      </c>
      <c r="AV47" s="3">
        <v>1000</v>
      </c>
      <c r="AW47" s="3">
        <v>1500</v>
      </c>
      <c r="AX47" s="3">
        <v>3000</v>
      </c>
      <c r="AY47" s="3">
        <v>600</v>
      </c>
      <c r="AZ47" s="3">
        <v>600</v>
      </c>
      <c r="BA47" s="3">
        <v>3100</v>
      </c>
      <c r="BB47" s="3">
        <v>200</v>
      </c>
      <c r="BC47" s="3">
        <v>200</v>
      </c>
      <c r="BD47" s="3">
        <v>200</v>
      </c>
      <c r="BE47" s="3">
        <v>1500</v>
      </c>
    </row>
    <row r="48" spans="1:57" x14ac:dyDescent="0.3">
      <c r="A48" s="2" t="s">
        <v>183</v>
      </c>
      <c r="B48" s="2" t="s">
        <v>184</v>
      </c>
      <c r="C48" s="2" t="s">
        <v>185</v>
      </c>
      <c r="D48" s="2">
        <v>757.61381140000003</v>
      </c>
      <c r="E48" s="2">
        <v>2136.3864330000001</v>
      </c>
      <c r="F48" s="2">
        <v>96.665031990000003</v>
      </c>
      <c r="G48" s="2" t="s">
        <v>183</v>
      </c>
      <c r="H48" s="2">
        <v>49599.142959999997</v>
      </c>
      <c r="I48" s="2">
        <v>108831.44160000001</v>
      </c>
      <c r="J48" s="2">
        <v>10519.779990000001</v>
      </c>
      <c r="K48" s="2">
        <f t="shared" si="3"/>
        <v>1.5274735936687243E-2</v>
      </c>
      <c r="L48" s="2">
        <v>9.9455869999999997</v>
      </c>
      <c r="M48" s="2">
        <v>-9.6966450000000002</v>
      </c>
      <c r="N48" s="2" t="s">
        <v>183</v>
      </c>
      <c r="O48" s="2">
        <v>78325.703125</v>
      </c>
      <c r="P48" s="2">
        <v>1238.3920773186592</v>
      </c>
      <c r="Q48" s="2">
        <v>29975.207544880432</v>
      </c>
      <c r="R48" s="2">
        <v>47112.103502800906</v>
      </c>
      <c r="S48" s="2">
        <v>1.5810800642827413E-2</v>
      </c>
      <c r="T48" s="2">
        <v>0.38269950155497479</v>
      </c>
      <c r="U48" s="2">
        <v>0.60148969780219774</v>
      </c>
      <c r="V48" s="2" t="s">
        <v>183</v>
      </c>
      <c r="W48" s="2">
        <v>69.762742452146057</v>
      </c>
      <c r="X48" s="2">
        <v>11.474774352718034</v>
      </c>
      <c r="Y48" s="2">
        <v>5.0399273365207149</v>
      </c>
      <c r="Z48" s="2">
        <v>5.0627722114836695</v>
      </c>
      <c r="AA48" s="2">
        <v>2.8371819861379102</v>
      </c>
      <c r="AB48" s="2">
        <v>2.8371819861379102</v>
      </c>
      <c r="AC48" s="2" t="s">
        <v>22</v>
      </c>
      <c r="AD48" s="2">
        <v>4.7088599999999996</v>
      </c>
      <c r="AE48" s="2">
        <v>8.7525289999999991</v>
      </c>
      <c r="AF48" s="2">
        <v>15.206860000000001</v>
      </c>
      <c r="AG48" s="2">
        <v>3.0007982904999997</v>
      </c>
      <c r="AH48" s="2">
        <v>3.1670782224101943</v>
      </c>
      <c r="AI48" s="2">
        <v>3.2388797938013032</v>
      </c>
      <c r="AJ48" s="3">
        <v>0.8</v>
      </c>
      <c r="AK48" s="3">
        <v>0.77</v>
      </c>
      <c r="AL48" s="3">
        <v>1</v>
      </c>
      <c r="AM48" s="3">
        <v>1200</v>
      </c>
      <c r="AN48" s="3">
        <v>2400</v>
      </c>
      <c r="AO48" s="3">
        <v>9100</v>
      </c>
      <c r="AP48" s="3">
        <v>300</v>
      </c>
      <c r="AQ48" s="3">
        <v>7100</v>
      </c>
      <c r="AR48" s="3">
        <v>3000</v>
      </c>
      <c r="AS48" s="3">
        <v>600</v>
      </c>
      <c r="AT48" s="3">
        <v>600</v>
      </c>
      <c r="AU48" s="3">
        <v>2000</v>
      </c>
      <c r="AV48" s="3">
        <v>1000</v>
      </c>
      <c r="AW48" s="3">
        <v>1500</v>
      </c>
      <c r="AX48" s="3">
        <v>3000</v>
      </c>
      <c r="AY48" s="3">
        <v>600</v>
      </c>
      <c r="AZ48" s="3">
        <v>600</v>
      </c>
      <c r="BA48" s="3">
        <v>3100</v>
      </c>
      <c r="BB48" s="3">
        <v>200</v>
      </c>
      <c r="BC48" s="3">
        <v>200</v>
      </c>
      <c r="BD48" s="3">
        <v>200</v>
      </c>
      <c r="BE48" s="3">
        <v>1500</v>
      </c>
    </row>
    <row r="49" spans="1:57" x14ac:dyDescent="0.3">
      <c r="A49" s="2" t="s">
        <v>164</v>
      </c>
      <c r="B49" s="2" t="s">
        <v>165</v>
      </c>
      <c r="C49" s="2" t="s">
        <v>166</v>
      </c>
      <c r="D49" s="2">
        <v>117.402202</v>
      </c>
      <c r="E49" s="2">
        <v>318.51353999999998</v>
      </c>
      <c r="F49" s="2">
        <v>16.87974255</v>
      </c>
      <c r="G49" s="2" t="s">
        <v>164</v>
      </c>
      <c r="H49" s="2">
        <v>40066.712699999996</v>
      </c>
      <c r="I49" s="2">
        <v>57003.881759999997</v>
      </c>
      <c r="J49" s="2">
        <v>29480.156869999999</v>
      </c>
      <c r="K49" s="2">
        <f t="shared" si="3"/>
        <v>2.9301680644242124E-3</v>
      </c>
      <c r="L49" s="2">
        <v>13.443182</v>
      </c>
      <c r="M49" s="2">
        <v>-15.310138999999999</v>
      </c>
      <c r="N49" s="2" t="s">
        <v>167</v>
      </c>
      <c r="O49" s="2">
        <v>21782.109375</v>
      </c>
      <c r="P49" s="2">
        <v>451.66249451029051</v>
      </c>
      <c r="Q49" s="2">
        <v>10932.464169585161</v>
      </c>
      <c r="R49" s="2">
        <v>10397.982710904547</v>
      </c>
      <c r="S49" s="2">
        <v>2.0735480055420048E-2</v>
      </c>
      <c r="T49" s="2">
        <v>0.50190107768592362</v>
      </c>
      <c r="U49" s="2">
        <v>0.47736344225865623</v>
      </c>
      <c r="V49" s="2" t="s">
        <v>167</v>
      </c>
      <c r="W49" s="2">
        <v>66.018249098025549</v>
      </c>
      <c r="X49" s="2">
        <v>10.858869432792359</v>
      </c>
      <c r="Y49" s="2">
        <v>4.526225064526642</v>
      </c>
      <c r="Z49" s="2">
        <v>4.6406740085445719</v>
      </c>
      <c r="AA49" s="2">
        <v>2.6006377831331617</v>
      </c>
      <c r="AB49" s="2">
        <v>2.6006377831331617</v>
      </c>
      <c r="AC49" s="2" t="s">
        <v>22</v>
      </c>
      <c r="AD49" s="2">
        <v>4.7088599999999996</v>
      </c>
      <c r="AE49" s="2">
        <v>8.7525289999999991</v>
      </c>
      <c r="AF49" s="2">
        <v>15.206860000000001</v>
      </c>
      <c r="AG49" s="2">
        <v>3.0007982904999997</v>
      </c>
      <c r="AH49" s="2">
        <v>3.1670782224101943</v>
      </c>
      <c r="AI49" s="2">
        <v>3.2388797938013032</v>
      </c>
      <c r="AJ49" s="3">
        <v>0.8</v>
      </c>
      <c r="AK49" s="3">
        <v>0.77</v>
      </c>
      <c r="AL49" s="3">
        <v>1</v>
      </c>
      <c r="AM49" s="3">
        <v>1200</v>
      </c>
      <c r="AN49" s="3">
        <v>2400</v>
      </c>
      <c r="AO49" s="3">
        <v>9100</v>
      </c>
      <c r="AP49" s="3">
        <v>300</v>
      </c>
      <c r="AQ49" s="3">
        <v>7100</v>
      </c>
      <c r="AR49" s="3">
        <v>3000</v>
      </c>
      <c r="AS49" s="3">
        <v>600</v>
      </c>
      <c r="AT49" s="3">
        <v>600</v>
      </c>
      <c r="AU49" s="3">
        <v>2000</v>
      </c>
      <c r="AV49" s="3">
        <v>1000</v>
      </c>
      <c r="AW49" s="3">
        <v>1500</v>
      </c>
      <c r="AX49" s="3">
        <v>3000</v>
      </c>
      <c r="AY49" s="3">
        <v>600</v>
      </c>
      <c r="AZ49" s="3">
        <v>600</v>
      </c>
      <c r="BA49" s="3">
        <v>3100</v>
      </c>
      <c r="BB49" s="3">
        <v>200</v>
      </c>
      <c r="BC49" s="3">
        <v>200</v>
      </c>
      <c r="BD49" s="3">
        <v>200</v>
      </c>
      <c r="BE49" s="3">
        <v>1500</v>
      </c>
    </row>
    <row r="50" spans="1:57" x14ac:dyDescent="0.3">
      <c r="A50" s="2" t="s">
        <v>186</v>
      </c>
      <c r="B50" s="2" t="s">
        <v>187</v>
      </c>
      <c r="C50" s="2" t="s">
        <v>188</v>
      </c>
      <c r="D50" s="2">
        <v>106.07350270000001</v>
      </c>
      <c r="E50" s="2">
        <v>295.13278500000001</v>
      </c>
      <c r="F50" s="2">
        <v>13.040069600000001</v>
      </c>
      <c r="G50" s="2" t="s">
        <v>186</v>
      </c>
      <c r="H50" s="2">
        <v>114122.7965</v>
      </c>
      <c r="I50" s="2">
        <v>198300.4265</v>
      </c>
      <c r="J50" s="2">
        <v>48458.368459999998</v>
      </c>
      <c r="K50" s="2">
        <f t="shared" si="3"/>
        <v>9.2946813391485731E-4</v>
      </c>
      <c r="L50" s="2">
        <v>11.803749</v>
      </c>
      <c r="M50" s="2">
        <v>-15.180413</v>
      </c>
      <c r="N50" s="2" t="s">
        <v>186</v>
      </c>
      <c r="O50" s="2">
        <v>17374.673828125</v>
      </c>
      <c r="P50" s="2">
        <v>332.12270666786782</v>
      </c>
      <c r="Q50" s="2">
        <v>8039.0106211694365</v>
      </c>
      <c r="R50" s="2">
        <v>9003.5405002876942</v>
      </c>
      <c r="S50" s="2">
        <v>1.9115334765608609E-2</v>
      </c>
      <c r="T50" s="2">
        <v>0.46268555603941208</v>
      </c>
      <c r="U50" s="2">
        <v>0.51819910919497925</v>
      </c>
      <c r="V50" s="2" t="s">
        <v>186</v>
      </c>
      <c r="W50" s="2">
        <v>74.105783170504921</v>
      </c>
      <c r="X50" s="2">
        <v>12.189130045973917</v>
      </c>
      <c r="Y50" s="2">
        <v>5.170448954626127</v>
      </c>
      <c r="Z50" s="2">
        <v>5.5689861559530041</v>
      </c>
      <c r="AA50" s="2">
        <v>3.1208647244452927</v>
      </c>
      <c r="AB50" s="2">
        <v>3.1208647244452927</v>
      </c>
      <c r="AC50" s="2" t="s">
        <v>22</v>
      </c>
      <c r="AD50" s="2">
        <v>4.7088599999999996</v>
      </c>
      <c r="AE50" s="2">
        <v>8.7525289999999991</v>
      </c>
      <c r="AF50" s="2">
        <v>15.206860000000001</v>
      </c>
      <c r="AG50" s="2">
        <v>3.0007982904999997</v>
      </c>
      <c r="AH50" s="2">
        <v>3.1670782224101943</v>
      </c>
      <c r="AI50" s="2">
        <v>3.2388797938013032</v>
      </c>
      <c r="AJ50" s="3">
        <v>0.8</v>
      </c>
      <c r="AK50" s="3">
        <v>0.77</v>
      </c>
      <c r="AL50" s="3">
        <v>1</v>
      </c>
      <c r="AM50" s="3">
        <v>1200</v>
      </c>
      <c r="AN50" s="3">
        <v>2400</v>
      </c>
      <c r="AO50" s="3">
        <v>9100</v>
      </c>
      <c r="AP50" s="3">
        <v>300</v>
      </c>
      <c r="AQ50" s="3">
        <v>7100</v>
      </c>
      <c r="AR50" s="3">
        <v>3000</v>
      </c>
      <c r="AS50" s="3">
        <v>600</v>
      </c>
      <c r="AT50" s="3">
        <v>600</v>
      </c>
      <c r="AU50" s="3">
        <v>2000</v>
      </c>
      <c r="AV50" s="3">
        <v>1000</v>
      </c>
      <c r="AW50" s="3">
        <v>1500</v>
      </c>
      <c r="AX50" s="3">
        <v>3000</v>
      </c>
      <c r="AY50" s="3">
        <v>600</v>
      </c>
      <c r="AZ50" s="3">
        <v>600</v>
      </c>
      <c r="BA50" s="3">
        <v>3100</v>
      </c>
      <c r="BB50" s="3">
        <v>200</v>
      </c>
      <c r="BC50" s="3">
        <v>200</v>
      </c>
      <c r="BD50" s="3">
        <v>200</v>
      </c>
      <c r="BE50" s="3">
        <v>1500</v>
      </c>
    </row>
    <row r="51" spans="1:57" x14ac:dyDescent="0.3">
      <c r="A51" s="2" t="s">
        <v>144</v>
      </c>
      <c r="B51" s="2" t="s">
        <v>145</v>
      </c>
      <c r="C51" s="2" t="s">
        <v>146</v>
      </c>
      <c r="D51" s="2">
        <v>89.96674179</v>
      </c>
      <c r="E51" s="2">
        <v>222.11461109999999</v>
      </c>
      <c r="F51" s="2">
        <v>23.3139526</v>
      </c>
      <c r="G51" s="2" t="s">
        <v>144</v>
      </c>
      <c r="H51" s="2">
        <v>3771.025345</v>
      </c>
      <c r="I51" s="2">
        <v>7895.0329320000001</v>
      </c>
      <c r="J51" s="2">
        <v>700.79978259999996</v>
      </c>
      <c r="K51" s="2">
        <f t="shared" si="3"/>
        <v>2.3857368635638275E-2</v>
      </c>
      <c r="L51" s="2">
        <v>1.650801</v>
      </c>
      <c r="M51" s="2">
        <v>10.267894999999999</v>
      </c>
      <c r="N51" s="2" t="s">
        <v>144</v>
      </c>
      <c r="O51" s="2">
        <v>1608.6865234375</v>
      </c>
      <c r="P51" s="2">
        <v>34.654994972033322</v>
      </c>
      <c r="Q51" s="2">
        <v>838.82211924567116</v>
      </c>
      <c r="R51" s="2">
        <v>735.20940921979525</v>
      </c>
      <c r="S51" s="2">
        <v>2.154241641683009E-2</v>
      </c>
      <c r="T51" s="2">
        <v>0.52143292495124871</v>
      </c>
      <c r="U51" s="2">
        <v>0.45702465863192104</v>
      </c>
      <c r="V51" s="2" t="s">
        <v>144</v>
      </c>
      <c r="W51" s="2">
        <v>1352.7304145336666</v>
      </c>
      <c r="X51" s="2">
        <v>222.50094708475791</v>
      </c>
      <c r="Y51" s="2">
        <v>20.265768001004826</v>
      </c>
      <c r="Z51" s="2">
        <v>544.69958304049271</v>
      </c>
      <c r="AA51" s="2">
        <v>305.25012390522426</v>
      </c>
      <c r="AB51" s="2">
        <v>305.25012390522426</v>
      </c>
      <c r="AC51" s="2" t="s">
        <v>22</v>
      </c>
      <c r="AD51" s="2">
        <v>4.7088599999999996</v>
      </c>
      <c r="AE51" s="2">
        <v>8.7525289999999991</v>
      </c>
      <c r="AF51" s="2">
        <v>15.206860000000001</v>
      </c>
      <c r="AG51" s="2">
        <v>3.0007982904999997</v>
      </c>
      <c r="AH51" s="2">
        <v>3.1670782224101943</v>
      </c>
      <c r="AI51" s="2">
        <v>3.2388797938013032</v>
      </c>
      <c r="AJ51" s="3">
        <v>0.8</v>
      </c>
      <c r="AK51" s="3">
        <v>0.77</v>
      </c>
      <c r="AL51" s="3">
        <v>1</v>
      </c>
      <c r="AM51" s="3">
        <v>1200</v>
      </c>
      <c r="AN51" s="3">
        <v>2400</v>
      </c>
      <c r="AO51" s="3">
        <v>9100</v>
      </c>
      <c r="AP51" s="3">
        <v>300</v>
      </c>
      <c r="AQ51" s="3">
        <v>7100</v>
      </c>
      <c r="AR51" s="3">
        <v>3000</v>
      </c>
      <c r="AS51" s="3">
        <v>600</v>
      </c>
      <c r="AT51" s="3">
        <v>600</v>
      </c>
      <c r="AU51" s="3">
        <v>2000</v>
      </c>
      <c r="AV51" s="3">
        <v>1000</v>
      </c>
      <c r="AW51" s="3">
        <v>1500</v>
      </c>
      <c r="AX51" s="3">
        <v>3000</v>
      </c>
      <c r="AY51" s="3">
        <v>600</v>
      </c>
      <c r="AZ51" s="3">
        <v>600</v>
      </c>
      <c r="BA51" s="3">
        <v>3100</v>
      </c>
      <c r="BB51" s="3">
        <v>200</v>
      </c>
      <c r="BC51" s="3">
        <v>200</v>
      </c>
      <c r="BD51" s="3">
        <v>200</v>
      </c>
      <c r="BE51" s="3">
        <v>1500</v>
      </c>
    </row>
    <row r="52" spans="1:57" x14ac:dyDescent="0.3">
      <c r="A52" s="2" t="s">
        <v>171</v>
      </c>
      <c r="B52" s="2" t="s">
        <v>172</v>
      </c>
      <c r="C52" s="2" t="s">
        <v>173</v>
      </c>
      <c r="D52" s="2">
        <v>0.51564489199999997</v>
      </c>
      <c r="E52" s="2">
        <v>0.78536742299999995</v>
      </c>
      <c r="F52" s="2">
        <v>0.288654892</v>
      </c>
      <c r="L52" s="2">
        <v>39.074207999999999</v>
      </c>
      <c r="M52" s="2">
        <v>21.824311999999999</v>
      </c>
      <c r="AD52" s="2">
        <v>4.7088599999999996</v>
      </c>
      <c r="AE52" s="2">
        <v>8.7525289999999991</v>
      </c>
      <c r="AF52" s="2">
        <v>15.206860000000001</v>
      </c>
      <c r="AG52" s="2">
        <v>3.0007982904999997</v>
      </c>
      <c r="AH52" s="2">
        <v>3.1670782224101943</v>
      </c>
      <c r="AI52" s="2">
        <v>3.2388797938013032</v>
      </c>
      <c r="AJ52" s="3">
        <v>0.8</v>
      </c>
      <c r="AK52" s="3">
        <v>0.77</v>
      </c>
      <c r="AL52" s="3">
        <v>1</v>
      </c>
      <c r="AM52" s="3">
        <v>1200</v>
      </c>
      <c r="AN52" s="3">
        <v>2400</v>
      </c>
      <c r="AO52" s="3">
        <v>9100</v>
      </c>
      <c r="AP52" s="3">
        <v>300</v>
      </c>
      <c r="AQ52" s="3">
        <v>7100</v>
      </c>
      <c r="AR52" s="3">
        <v>3000</v>
      </c>
      <c r="AS52" s="3">
        <v>600</v>
      </c>
      <c r="AT52" s="3">
        <v>600</v>
      </c>
      <c r="AU52" s="3">
        <v>2000</v>
      </c>
      <c r="AV52" s="3">
        <v>1000</v>
      </c>
      <c r="AW52" s="3">
        <v>1500</v>
      </c>
      <c r="AX52" s="3">
        <v>3000</v>
      </c>
      <c r="AY52" s="3">
        <v>600</v>
      </c>
      <c r="AZ52" s="3">
        <v>600</v>
      </c>
      <c r="BA52" s="3">
        <v>3100</v>
      </c>
      <c r="BB52" s="3">
        <v>200</v>
      </c>
      <c r="BC52" s="3">
        <v>200</v>
      </c>
      <c r="BD52" s="3">
        <v>200</v>
      </c>
      <c r="BE52" s="3">
        <v>1500</v>
      </c>
    </row>
    <row r="53" spans="1:57" x14ac:dyDescent="0.3">
      <c r="A53" s="2" t="s">
        <v>174</v>
      </c>
      <c r="B53" s="2" t="s">
        <v>175</v>
      </c>
      <c r="C53" s="2" t="s">
        <v>176</v>
      </c>
      <c r="D53" s="2">
        <v>14.219048689999999</v>
      </c>
      <c r="E53" s="2">
        <v>23.327882599999999</v>
      </c>
      <c r="F53" s="2">
        <v>6.8122977569999996</v>
      </c>
      <c r="G53" s="2" t="s">
        <v>174</v>
      </c>
      <c r="H53" s="2">
        <v>195264.14970000001</v>
      </c>
      <c r="I53" s="2">
        <v>344126.16110000003</v>
      </c>
      <c r="J53" s="2">
        <v>49748.716760000003</v>
      </c>
      <c r="K53" s="2">
        <f>D53/H53</f>
        <v>7.2819556031385508E-5</v>
      </c>
      <c r="L53" s="2">
        <v>12.262776000000001</v>
      </c>
      <c r="M53" s="2">
        <v>-61.604171000000001</v>
      </c>
      <c r="N53" s="2" t="s">
        <v>174</v>
      </c>
      <c r="O53" s="2">
        <v>3295.7431640625</v>
      </c>
      <c r="P53" s="2">
        <v>55.848647350567944</v>
      </c>
      <c r="Q53" s="2">
        <v>2408.5339178062286</v>
      </c>
      <c r="R53" s="2">
        <v>831.36059890570357</v>
      </c>
      <c r="S53" s="2">
        <v>1.6945691630207638E-2</v>
      </c>
      <c r="T53" s="2">
        <v>0.73080146052320039</v>
      </c>
      <c r="U53" s="2">
        <v>0.25225284784659202</v>
      </c>
      <c r="V53" s="2" t="s">
        <v>174</v>
      </c>
      <c r="W53" s="2">
        <v>623.82321277715369</v>
      </c>
      <c r="X53" s="2">
        <v>102.60821680735462</v>
      </c>
      <c r="Y53" s="2">
        <v>8.1883905669055768</v>
      </c>
      <c r="Z53" s="2">
        <v>160.59220528449003</v>
      </c>
      <c r="AA53" s="2">
        <v>89.996012641815469</v>
      </c>
      <c r="AB53" s="2">
        <v>89.996012641815469</v>
      </c>
      <c r="AC53" s="2" t="s">
        <v>26</v>
      </c>
      <c r="AD53" s="2">
        <v>4.7088599999999996</v>
      </c>
      <c r="AE53" s="2">
        <v>8.7525289999999991</v>
      </c>
      <c r="AF53" s="2">
        <v>15.206860000000001</v>
      </c>
      <c r="AG53" s="2">
        <v>3.0007982904999997</v>
      </c>
      <c r="AH53" s="2">
        <v>3.1670782224101943</v>
      </c>
      <c r="AI53" s="2">
        <v>3.2388797938013032</v>
      </c>
      <c r="AJ53" s="3">
        <v>0.8</v>
      </c>
      <c r="AK53" s="3">
        <v>0.77</v>
      </c>
      <c r="AL53" s="3">
        <v>1</v>
      </c>
      <c r="AM53" s="3">
        <v>1200</v>
      </c>
      <c r="AN53" s="3">
        <v>2400</v>
      </c>
      <c r="AO53" s="3">
        <v>9100</v>
      </c>
      <c r="AP53" s="3">
        <v>300</v>
      </c>
      <c r="AQ53" s="3">
        <v>7100</v>
      </c>
      <c r="AR53" s="3">
        <v>3000</v>
      </c>
      <c r="AS53" s="3">
        <v>600</v>
      </c>
      <c r="AT53" s="3">
        <v>600</v>
      </c>
      <c r="AU53" s="3">
        <v>2000</v>
      </c>
      <c r="AV53" s="3">
        <v>1000</v>
      </c>
      <c r="AW53" s="3">
        <v>1500</v>
      </c>
      <c r="AX53" s="3">
        <v>3000</v>
      </c>
      <c r="AY53" s="3">
        <v>600</v>
      </c>
      <c r="AZ53" s="3">
        <v>600</v>
      </c>
      <c r="BA53" s="3">
        <v>3100</v>
      </c>
      <c r="BB53" s="3">
        <v>200</v>
      </c>
      <c r="BC53" s="3">
        <v>200</v>
      </c>
      <c r="BD53" s="3">
        <v>200</v>
      </c>
      <c r="BE53" s="3">
        <v>1500</v>
      </c>
    </row>
    <row r="54" spans="1:57" x14ac:dyDescent="0.3">
      <c r="A54" s="2" t="s">
        <v>180</v>
      </c>
      <c r="B54" s="2" t="s">
        <v>181</v>
      </c>
      <c r="C54" s="2" t="s">
        <v>182</v>
      </c>
      <c r="D54" s="2">
        <v>2900.1017879999999</v>
      </c>
      <c r="E54" s="2">
        <v>4213.8585519999997</v>
      </c>
      <c r="F54" s="2">
        <v>1953.0666040000001</v>
      </c>
      <c r="G54" s="2" t="s">
        <v>180</v>
      </c>
      <c r="H54" s="2">
        <v>457683.88280000002</v>
      </c>
      <c r="I54" s="2">
        <v>675960.59349999996</v>
      </c>
      <c r="J54" s="2">
        <v>277434.73739999998</v>
      </c>
      <c r="K54" s="2">
        <f>D54/H54</f>
        <v>6.3364734852751946E-3</v>
      </c>
      <c r="L54" s="2">
        <v>15.783471</v>
      </c>
      <c r="M54" s="2">
        <v>-90.230759000000006</v>
      </c>
      <c r="N54" s="2" t="s">
        <v>180</v>
      </c>
      <c r="O54" s="2">
        <v>188178.953125</v>
      </c>
      <c r="P54" s="2">
        <v>1769.2138309218371</v>
      </c>
      <c r="Q54" s="2">
        <v>86737.620455536511</v>
      </c>
      <c r="R54" s="2">
        <v>99672.118838541661</v>
      </c>
      <c r="S54" s="2">
        <v>9.401762532638901E-3</v>
      </c>
      <c r="T54" s="2">
        <v>0.46093157080069452</v>
      </c>
      <c r="U54" s="2">
        <v>0.52966666666666662</v>
      </c>
      <c r="V54" s="2" t="s">
        <v>180</v>
      </c>
      <c r="W54" s="2">
        <v>417.05129179331311</v>
      </c>
      <c r="X54" s="2">
        <v>30.750325662179762</v>
      </c>
      <c r="Y54" s="2">
        <v>10.261244373042285</v>
      </c>
      <c r="Z54" s="2">
        <v>65.344442032132008</v>
      </c>
      <c r="AA54" s="2">
        <v>70.469496309161968</v>
      </c>
      <c r="AB54" s="2">
        <v>70.469496309161968</v>
      </c>
      <c r="AC54" s="2" t="s">
        <v>26</v>
      </c>
      <c r="AD54" s="2">
        <v>4.7088599999999996</v>
      </c>
      <c r="AE54" s="2">
        <v>8.7525289999999991</v>
      </c>
      <c r="AF54" s="2">
        <v>15.206860000000001</v>
      </c>
      <c r="AG54" s="2">
        <v>3.0007982904999997</v>
      </c>
      <c r="AH54" s="2">
        <v>3.1670782224101943</v>
      </c>
      <c r="AI54" s="2">
        <v>3.2388797938013032</v>
      </c>
      <c r="AJ54" s="3">
        <v>0.8</v>
      </c>
      <c r="AK54" s="3">
        <v>0.77</v>
      </c>
      <c r="AL54" s="3">
        <v>1</v>
      </c>
      <c r="AM54" s="3">
        <v>1200</v>
      </c>
      <c r="AN54" s="3">
        <v>2400</v>
      </c>
      <c r="AO54" s="3">
        <v>9100</v>
      </c>
      <c r="AP54" s="3">
        <v>300</v>
      </c>
      <c r="AQ54" s="3">
        <v>7100</v>
      </c>
      <c r="AR54" s="3">
        <v>3000</v>
      </c>
      <c r="AS54" s="3">
        <v>600</v>
      </c>
      <c r="AT54" s="3">
        <v>600</v>
      </c>
      <c r="AU54" s="3">
        <v>2000</v>
      </c>
      <c r="AV54" s="3">
        <v>1000</v>
      </c>
      <c r="AW54" s="3">
        <v>1500</v>
      </c>
      <c r="AX54" s="3">
        <v>3000</v>
      </c>
      <c r="AY54" s="3">
        <v>600</v>
      </c>
      <c r="AZ54" s="3">
        <v>600</v>
      </c>
      <c r="BA54" s="3">
        <v>3100</v>
      </c>
      <c r="BB54" s="3">
        <v>200</v>
      </c>
      <c r="BC54" s="3">
        <v>200</v>
      </c>
      <c r="BD54" s="3">
        <v>200</v>
      </c>
      <c r="BE54" s="3">
        <v>1500</v>
      </c>
    </row>
    <row r="55" spans="1:57" x14ac:dyDescent="0.3">
      <c r="A55" s="2" t="s">
        <v>177</v>
      </c>
      <c r="B55" s="2" t="s">
        <v>178</v>
      </c>
      <c r="C55" s="2" t="s">
        <v>179</v>
      </c>
      <c r="D55" s="2">
        <v>9.2032771999999999E-2</v>
      </c>
      <c r="E55" s="2">
        <v>0.18506961199999999</v>
      </c>
      <c r="F55" s="2">
        <v>5.3935695999999998E-2</v>
      </c>
      <c r="L55" s="2">
        <v>13.4635484495253</v>
      </c>
      <c r="M55" s="2">
        <v>144.73647168149199</v>
      </c>
      <c r="AD55" s="2">
        <v>4.7088599999999996</v>
      </c>
      <c r="AE55" s="2">
        <v>8.7525289999999991</v>
      </c>
      <c r="AF55" s="2">
        <v>15.206860000000001</v>
      </c>
      <c r="AG55" s="2">
        <v>3.0007982904999997</v>
      </c>
      <c r="AH55" s="2">
        <v>3.1670782224101943</v>
      </c>
      <c r="AI55" s="2">
        <v>3.2388797938013032</v>
      </c>
      <c r="AJ55" s="3">
        <v>0.8</v>
      </c>
      <c r="AK55" s="3">
        <v>0.77</v>
      </c>
      <c r="AL55" s="3">
        <v>1</v>
      </c>
      <c r="AM55" s="3">
        <v>1200</v>
      </c>
      <c r="AN55" s="3">
        <v>2400</v>
      </c>
      <c r="AO55" s="3">
        <v>9100</v>
      </c>
      <c r="AP55" s="3">
        <v>300</v>
      </c>
      <c r="AQ55" s="3">
        <v>7100</v>
      </c>
      <c r="AR55" s="3">
        <v>3000</v>
      </c>
      <c r="AS55" s="3">
        <v>600</v>
      </c>
      <c r="AT55" s="3">
        <v>600</v>
      </c>
      <c r="AU55" s="3">
        <v>2000</v>
      </c>
      <c r="AV55" s="3">
        <v>1000</v>
      </c>
      <c r="AW55" s="3">
        <v>1500</v>
      </c>
      <c r="AX55" s="3">
        <v>3000</v>
      </c>
      <c r="AY55" s="3">
        <v>600</v>
      </c>
      <c r="AZ55" s="3">
        <v>600</v>
      </c>
      <c r="BA55" s="3">
        <v>3100</v>
      </c>
      <c r="BB55" s="3">
        <v>200</v>
      </c>
      <c r="BC55" s="3">
        <v>200</v>
      </c>
      <c r="BD55" s="3">
        <v>200</v>
      </c>
      <c r="BE55" s="3">
        <v>1500</v>
      </c>
    </row>
    <row r="56" spans="1:57" x14ac:dyDescent="0.3">
      <c r="A56" s="2" t="s">
        <v>189</v>
      </c>
      <c r="B56" s="2" t="s">
        <v>190</v>
      </c>
      <c r="C56" s="2" t="s">
        <v>191</v>
      </c>
      <c r="D56" s="2">
        <v>222.69118180000001</v>
      </c>
      <c r="E56" s="2">
        <v>323.41511989999998</v>
      </c>
      <c r="F56" s="2">
        <v>137.13604290000001</v>
      </c>
      <c r="G56" s="2" t="s">
        <v>189</v>
      </c>
      <c r="H56" s="2">
        <v>24551.468199999999</v>
      </c>
      <c r="I56" s="2">
        <v>64450.153330000001</v>
      </c>
      <c r="J56" s="2">
        <v>2768.8957359999999</v>
      </c>
      <c r="K56" s="2">
        <f t="shared" ref="K56:K66" si="4">D56/H56</f>
        <v>9.0703814527882294E-3</v>
      </c>
      <c r="L56" s="2">
        <v>4.8604159999999998</v>
      </c>
      <c r="M56" s="2">
        <v>-58.93018</v>
      </c>
      <c r="N56" s="2" t="s">
        <v>189</v>
      </c>
      <c r="O56" s="2">
        <v>10599.677734375</v>
      </c>
      <c r="P56" s="2">
        <v>150.22220663100404</v>
      </c>
      <c r="Q56" s="2">
        <v>7682.9396390721195</v>
      </c>
      <c r="R56" s="2">
        <v>2766.5158886718755</v>
      </c>
      <c r="S56" s="2">
        <v>1.4172337159254375E-2</v>
      </c>
      <c r="T56" s="2">
        <v>0.72482766284074551</v>
      </c>
      <c r="U56" s="2">
        <v>0.26100000000000007</v>
      </c>
      <c r="V56" s="2" t="s">
        <v>189</v>
      </c>
      <c r="W56" s="2">
        <v>341.38894312977584</v>
      </c>
      <c r="X56" s="2">
        <v>56.152624613549129</v>
      </c>
      <c r="Y56" s="2">
        <v>7.9671873148400252</v>
      </c>
      <c r="Z56" s="2">
        <v>62.028902816307728</v>
      </c>
      <c r="AA56" s="2">
        <v>34.761051522551796</v>
      </c>
      <c r="AB56" s="2">
        <v>34.761051522551796</v>
      </c>
      <c r="AC56" s="2" t="s">
        <v>26</v>
      </c>
      <c r="AD56" s="2">
        <v>4.7088599999999996</v>
      </c>
      <c r="AE56" s="2">
        <v>8.7525289999999991</v>
      </c>
      <c r="AF56" s="2">
        <v>15.206860000000001</v>
      </c>
      <c r="AG56" s="2">
        <v>3.0007982904999997</v>
      </c>
      <c r="AH56" s="2">
        <v>3.1670782224101943</v>
      </c>
      <c r="AI56" s="2">
        <v>3.2388797938013032</v>
      </c>
      <c r="AJ56" s="3">
        <v>0.8</v>
      </c>
      <c r="AK56" s="3">
        <v>0.77</v>
      </c>
      <c r="AL56" s="3">
        <v>1</v>
      </c>
      <c r="AM56" s="3">
        <v>1200</v>
      </c>
      <c r="AN56" s="3">
        <v>2400</v>
      </c>
      <c r="AO56" s="3">
        <v>9100</v>
      </c>
      <c r="AP56" s="3">
        <v>300</v>
      </c>
      <c r="AQ56" s="3">
        <v>7100</v>
      </c>
      <c r="AR56" s="3">
        <v>3000</v>
      </c>
      <c r="AS56" s="3">
        <v>600</v>
      </c>
      <c r="AT56" s="3">
        <v>600</v>
      </c>
      <c r="AU56" s="3">
        <v>2000</v>
      </c>
      <c r="AV56" s="3">
        <v>1000</v>
      </c>
      <c r="AW56" s="3">
        <v>1500</v>
      </c>
      <c r="AX56" s="3">
        <v>3000</v>
      </c>
      <c r="AY56" s="3">
        <v>600</v>
      </c>
      <c r="AZ56" s="3">
        <v>600</v>
      </c>
      <c r="BA56" s="3">
        <v>3100</v>
      </c>
      <c r="BB56" s="3">
        <v>200</v>
      </c>
      <c r="BC56" s="3">
        <v>200</v>
      </c>
      <c r="BD56" s="3">
        <v>200</v>
      </c>
      <c r="BE56" s="3">
        <v>1500</v>
      </c>
    </row>
    <row r="57" spans="1:57" x14ac:dyDescent="0.3">
      <c r="A57" s="2" t="s">
        <v>195</v>
      </c>
      <c r="B57" s="2" t="s">
        <v>196</v>
      </c>
      <c r="C57" s="2" t="s">
        <v>197</v>
      </c>
      <c r="D57" s="2">
        <v>14057.443590000001</v>
      </c>
      <c r="E57" s="2">
        <v>17314.00187</v>
      </c>
      <c r="F57" s="2">
        <v>10967.54471</v>
      </c>
      <c r="G57" s="2" t="s">
        <v>195</v>
      </c>
      <c r="H57" s="2">
        <v>35411.342190000003</v>
      </c>
      <c r="I57" s="2">
        <v>69680.878639999995</v>
      </c>
      <c r="J57" s="2">
        <v>12260.35332</v>
      </c>
      <c r="K57" s="2">
        <f t="shared" si="4"/>
        <v>0.39697573490930138</v>
      </c>
      <c r="L57" s="2">
        <v>15.199999</v>
      </c>
      <c r="M57" s="2">
        <v>-86.241905000000003</v>
      </c>
      <c r="N57" s="2" t="s">
        <v>195</v>
      </c>
      <c r="O57" s="2">
        <v>171419.8125</v>
      </c>
      <c r="P57" s="2">
        <v>4167.1142290541702</v>
      </c>
      <c r="Q57" s="2">
        <v>111960.28541677917</v>
      </c>
      <c r="R57" s="2">
        <v>55292.412854166658</v>
      </c>
      <c r="S57" s="2">
        <v>2.4309408394984508E-2</v>
      </c>
      <c r="T57" s="2">
        <v>0.65313503604945999</v>
      </c>
      <c r="U57" s="2">
        <v>0.32255555555555548</v>
      </c>
      <c r="V57" s="2" t="s">
        <v>195</v>
      </c>
      <c r="W57" s="2">
        <v>229.8417625413044</v>
      </c>
      <c r="X57" s="2">
        <v>37.805026999928906</v>
      </c>
      <c r="Y57" s="2">
        <v>7.8585576802002119</v>
      </c>
      <c r="Z57" s="2">
        <v>33.225177506331868</v>
      </c>
      <c r="AA57" s="2">
        <v>18.619418604965084</v>
      </c>
      <c r="AB57" s="2">
        <v>18.619418604965084</v>
      </c>
      <c r="AC57" s="2" t="s">
        <v>26</v>
      </c>
      <c r="AD57" s="2">
        <v>4.7088599999999996</v>
      </c>
      <c r="AE57" s="2">
        <v>8.7525289999999991</v>
      </c>
      <c r="AF57" s="2">
        <v>15.206860000000001</v>
      </c>
      <c r="AG57" s="2">
        <v>3.0007982904999997</v>
      </c>
      <c r="AH57" s="2">
        <v>3.1670782224101943</v>
      </c>
      <c r="AI57" s="2">
        <v>3.2388797938013032</v>
      </c>
      <c r="AJ57" s="3">
        <v>0.8</v>
      </c>
      <c r="AK57" s="3">
        <v>0.77</v>
      </c>
      <c r="AL57" s="3">
        <v>1</v>
      </c>
      <c r="AM57" s="3">
        <v>1200</v>
      </c>
      <c r="AN57" s="3">
        <v>2400</v>
      </c>
      <c r="AO57" s="3">
        <v>9100</v>
      </c>
      <c r="AP57" s="3">
        <v>300</v>
      </c>
      <c r="AQ57" s="3">
        <v>7100</v>
      </c>
      <c r="AR57" s="3">
        <v>3000</v>
      </c>
      <c r="AS57" s="3">
        <v>600</v>
      </c>
      <c r="AT57" s="3">
        <v>600</v>
      </c>
      <c r="AU57" s="3">
        <v>2000</v>
      </c>
      <c r="AV57" s="3">
        <v>1000</v>
      </c>
      <c r="AW57" s="3">
        <v>1500</v>
      </c>
      <c r="AX57" s="3">
        <v>3000</v>
      </c>
      <c r="AY57" s="3">
        <v>600</v>
      </c>
      <c r="AZ57" s="3">
        <v>600</v>
      </c>
      <c r="BA57" s="3">
        <v>3100</v>
      </c>
      <c r="BB57" s="3">
        <v>200</v>
      </c>
      <c r="BC57" s="3">
        <v>200</v>
      </c>
      <c r="BD57" s="3">
        <v>200</v>
      </c>
      <c r="BE57" s="3">
        <v>1500</v>
      </c>
    </row>
    <row r="58" spans="1:57" x14ac:dyDescent="0.3">
      <c r="A58" s="2" t="s">
        <v>192</v>
      </c>
      <c r="B58" s="2" t="s">
        <v>193</v>
      </c>
      <c r="C58" s="2" t="s">
        <v>194</v>
      </c>
      <c r="D58" s="2">
        <v>2164.7684319999998</v>
      </c>
      <c r="E58" s="2">
        <v>4254.7840749999996</v>
      </c>
      <c r="F58" s="2">
        <v>607.70040849999998</v>
      </c>
      <c r="G58" s="2" t="s">
        <v>192</v>
      </c>
      <c r="H58" s="2">
        <v>72273.619330000001</v>
      </c>
      <c r="I58" s="2">
        <v>146894.128</v>
      </c>
      <c r="J58" s="2">
        <v>21966.255529999999</v>
      </c>
      <c r="K58" s="2">
        <f t="shared" si="4"/>
        <v>2.9952401056818637E-2</v>
      </c>
      <c r="L58" s="2">
        <v>18.971187</v>
      </c>
      <c r="M58" s="2">
        <v>-72.285214999999994</v>
      </c>
      <c r="N58" s="2" t="s">
        <v>192</v>
      </c>
      <c r="O58" s="2">
        <v>103371.8515625</v>
      </c>
      <c r="P58" s="2">
        <v>776.01940458540332</v>
      </c>
      <c r="Q58" s="2">
        <v>40948.05949096891</v>
      </c>
      <c r="R58" s="2">
        <v>61647.772666945682</v>
      </c>
      <c r="S58" s="2">
        <v>7.5070668935073841E-3</v>
      </c>
      <c r="T58" s="2">
        <v>0.39612388548744498</v>
      </c>
      <c r="U58" s="2">
        <v>0.59636904761904763</v>
      </c>
      <c r="V58" s="2" t="s">
        <v>192</v>
      </c>
      <c r="W58" s="2">
        <v>100.27284428214213</v>
      </c>
      <c r="X58" s="2">
        <v>16.493162702599836</v>
      </c>
      <c r="Y58" s="2">
        <v>6.1169737811708549</v>
      </c>
      <c r="Z58" s="2">
        <v>8.9745412679997667</v>
      </c>
      <c r="AA58" s="2">
        <v>5.0293407950815814</v>
      </c>
      <c r="AB58" s="2">
        <v>5.0293407950815814</v>
      </c>
      <c r="AC58" s="2" t="s">
        <v>26</v>
      </c>
      <c r="AD58" s="2">
        <v>4.7088599999999996</v>
      </c>
      <c r="AE58" s="2">
        <v>8.7525289999999991</v>
      </c>
      <c r="AF58" s="2">
        <v>15.206860000000001</v>
      </c>
      <c r="AG58" s="2">
        <v>3.0007982904999997</v>
      </c>
      <c r="AH58" s="2">
        <v>3.1670782224101943</v>
      </c>
      <c r="AI58" s="2">
        <v>3.2388797938013032</v>
      </c>
      <c r="AJ58" s="3">
        <v>0.8</v>
      </c>
      <c r="AK58" s="3">
        <v>0.77</v>
      </c>
      <c r="AL58" s="3">
        <v>1</v>
      </c>
      <c r="AM58" s="3">
        <v>1200</v>
      </c>
      <c r="AN58" s="3">
        <v>2400</v>
      </c>
      <c r="AO58" s="3">
        <v>9100</v>
      </c>
      <c r="AP58" s="3">
        <v>300</v>
      </c>
      <c r="AQ58" s="3">
        <v>7100</v>
      </c>
      <c r="AR58" s="3">
        <v>3000</v>
      </c>
      <c r="AS58" s="3">
        <v>600</v>
      </c>
      <c r="AT58" s="3">
        <v>600</v>
      </c>
      <c r="AU58" s="3">
        <v>2000</v>
      </c>
      <c r="AV58" s="3">
        <v>1000</v>
      </c>
      <c r="AW58" s="3">
        <v>1500</v>
      </c>
      <c r="AX58" s="3">
        <v>3000</v>
      </c>
      <c r="AY58" s="3">
        <v>600</v>
      </c>
      <c r="AZ58" s="3">
        <v>600</v>
      </c>
      <c r="BA58" s="3">
        <v>3100</v>
      </c>
      <c r="BB58" s="3">
        <v>200</v>
      </c>
      <c r="BC58" s="3">
        <v>200</v>
      </c>
      <c r="BD58" s="3">
        <v>200</v>
      </c>
      <c r="BE58" s="3">
        <v>1500</v>
      </c>
    </row>
    <row r="59" spans="1:57" x14ac:dyDescent="0.3">
      <c r="A59" s="2" t="s">
        <v>201</v>
      </c>
      <c r="B59" s="2" t="s">
        <v>202</v>
      </c>
      <c r="C59" s="2" t="s">
        <v>203</v>
      </c>
      <c r="D59" s="2">
        <v>647505.71550000005</v>
      </c>
      <c r="E59" s="2">
        <v>879508.99010000005</v>
      </c>
      <c r="F59" s="2">
        <v>205032.77660000001</v>
      </c>
      <c r="G59" s="2" t="s">
        <v>201</v>
      </c>
      <c r="H59" s="2">
        <v>77773.593989999994</v>
      </c>
      <c r="I59" s="2">
        <v>132242.8751</v>
      </c>
      <c r="J59" s="2">
        <v>40003.704019999997</v>
      </c>
      <c r="K59" s="2">
        <f t="shared" si="4"/>
        <v>8.3255213277562472</v>
      </c>
      <c r="L59" s="2">
        <v>-0.78927499999999995</v>
      </c>
      <c r="M59" s="2">
        <v>113.92132700000001</v>
      </c>
      <c r="N59" s="2" t="s">
        <v>201</v>
      </c>
      <c r="O59" s="2">
        <v>11086055</v>
      </c>
      <c r="P59" s="2">
        <v>3825409.083577835</v>
      </c>
      <c r="Q59" s="2">
        <v>4973038.4671721654</v>
      </c>
      <c r="R59" s="2">
        <v>2287607.4492499991</v>
      </c>
      <c r="S59" s="2">
        <v>0.34506495625160033</v>
      </c>
      <c r="T59" s="2">
        <v>0.44858504374839969</v>
      </c>
      <c r="U59" s="2">
        <v>0.20634999999999992</v>
      </c>
      <c r="V59" s="2" t="s">
        <v>201</v>
      </c>
      <c r="W59" s="2">
        <v>321.77858893865852</v>
      </c>
      <c r="X59" s="2">
        <v>52.927057764965106</v>
      </c>
      <c r="Y59" s="2">
        <v>9.3646675052126618</v>
      </c>
      <c r="Z59" s="2">
        <v>56.500531061894719</v>
      </c>
      <c r="AA59" s="2">
        <v>31.662947144338492</v>
      </c>
      <c r="AB59" s="2">
        <v>31.662947144338492</v>
      </c>
      <c r="AC59" s="2" t="s">
        <v>18</v>
      </c>
      <c r="AD59" s="2">
        <v>4.7088599999999996</v>
      </c>
      <c r="AE59" s="2">
        <v>8.7525289999999991</v>
      </c>
      <c r="AF59" s="2">
        <v>15.206860000000001</v>
      </c>
      <c r="AG59" s="2">
        <v>3.0007982904999997</v>
      </c>
      <c r="AH59" s="2">
        <v>3.1670782224101943</v>
      </c>
      <c r="AI59" s="2">
        <v>3.2388797938013032</v>
      </c>
      <c r="AJ59" s="3">
        <v>0.8</v>
      </c>
      <c r="AK59" s="3">
        <v>0.77</v>
      </c>
      <c r="AL59" s="3">
        <v>1</v>
      </c>
      <c r="AM59" s="3">
        <v>1200</v>
      </c>
      <c r="AN59" s="3">
        <v>2400</v>
      </c>
      <c r="AO59" s="3">
        <v>9100</v>
      </c>
      <c r="AP59" s="3">
        <v>300</v>
      </c>
      <c r="AQ59" s="3">
        <v>7100</v>
      </c>
      <c r="AR59" s="3">
        <v>3000</v>
      </c>
      <c r="AS59" s="3">
        <v>600</v>
      </c>
      <c r="AT59" s="3">
        <v>600</v>
      </c>
      <c r="AU59" s="3">
        <v>2000</v>
      </c>
      <c r="AV59" s="3">
        <v>1000</v>
      </c>
      <c r="AW59" s="3">
        <v>1500</v>
      </c>
      <c r="AX59" s="3">
        <v>3000</v>
      </c>
      <c r="AY59" s="3">
        <v>600</v>
      </c>
      <c r="AZ59" s="3">
        <v>600</v>
      </c>
      <c r="BA59" s="3">
        <v>3100</v>
      </c>
      <c r="BB59" s="3">
        <v>200</v>
      </c>
      <c r="BC59" s="3">
        <v>200</v>
      </c>
      <c r="BD59" s="3">
        <v>200</v>
      </c>
      <c r="BE59" s="3">
        <v>1500</v>
      </c>
    </row>
    <row r="60" spans="1:57" x14ac:dyDescent="0.3">
      <c r="A60" s="2" t="s">
        <v>198</v>
      </c>
      <c r="B60" s="2" t="s">
        <v>199</v>
      </c>
      <c r="C60" s="2" t="s">
        <v>200</v>
      </c>
      <c r="D60" s="2">
        <v>1066687.4140000001</v>
      </c>
      <c r="E60" s="2">
        <v>1686113.726</v>
      </c>
      <c r="F60" s="2">
        <v>230921.40520000001</v>
      </c>
      <c r="G60" s="2" t="s">
        <v>198</v>
      </c>
      <c r="H60" s="2">
        <v>12108.485769999999</v>
      </c>
      <c r="I60" s="2">
        <v>25156.36491</v>
      </c>
      <c r="J60" s="2">
        <v>2669.0586159999998</v>
      </c>
      <c r="K60" s="2">
        <f t="shared" si="4"/>
        <v>88.094203871703456</v>
      </c>
      <c r="L60" s="2">
        <v>20.593684</v>
      </c>
      <c r="M60" s="2">
        <v>78.962879999999998</v>
      </c>
      <c r="N60" s="2" t="s">
        <v>198</v>
      </c>
      <c r="O60" s="2">
        <v>18617104</v>
      </c>
      <c r="P60" s="2">
        <v>3876785.8431657148</v>
      </c>
      <c r="Q60" s="2">
        <v>7871050.0452152388</v>
      </c>
      <c r="R60" s="2">
        <v>6869268.1116190469</v>
      </c>
      <c r="S60" s="2">
        <v>0.20823785714285717</v>
      </c>
      <c r="T60" s="2">
        <v>0.4227859523809524</v>
      </c>
      <c r="U60" s="2">
        <v>0.36897619047619046</v>
      </c>
      <c r="V60" s="2" t="s">
        <v>198</v>
      </c>
      <c r="W60" s="2">
        <v>256.74125874125872</v>
      </c>
      <c r="X60" s="2">
        <v>25.816083916083919</v>
      </c>
      <c r="Y60" s="2">
        <v>3.2778145791664448</v>
      </c>
      <c r="Z60" s="2">
        <v>19.354626330808902</v>
      </c>
      <c r="AA60" s="2">
        <v>10.846349565095105</v>
      </c>
      <c r="AB60" s="2">
        <v>10.846349565095105</v>
      </c>
      <c r="AC60" s="2" t="s">
        <v>14</v>
      </c>
      <c r="AD60" s="2">
        <v>4.7088599999999996</v>
      </c>
      <c r="AE60" s="2">
        <v>8.7525289999999991</v>
      </c>
      <c r="AF60" s="2">
        <v>15.206860000000001</v>
      </c>
      <c r="AG60" s="2">
        <v>3.0007982904999997</v>
      </c>
      <c r="AH60" s="2">
        <v>3.1670782224101943</v>
      </c>
      <c r="AI60" s="2">
        <v>3.2388797938013032</v>
      </c>
      <c r="AJ60" s="3">
        <v>0.8</v>
      </c>
      <c r="AK60" s="3">
        <v>0.77</v>
      </c>
      <c r="AL60" s="3">
        <v>1</v>
      </c>
      <c r="AM60" s="3">
        <v>1200</v>
      </c>
      <c r="AN60" s="3">
        <v>2400</v>
      </c>
      <c r="AO60" s="3">
        <v>9100</v>
      </c>
      <c r="AP60" s="3">
        <v>300</v>
      </c>
      <c r="AQ60" s="3">
        <v>7100</v>
      </c>
      <c r="AR60" s="3">
        <v>3000</v>
      </c>
      <c r="AS60" s="3">
        <v>600</v>
      </c>
      <c r="AT60" s="3">
        <v>600</v>
      </c>
      <c r="AU60" s="3">
        <v>2000</v>
      </c>
      <c r="AV60" s="3">
        <v>1000</v>
      </c>
      <c r="AW60" s="3">
        <v>1500</v>
      </c>
      <c r="AX60" s="3">
        <v>3000</v>
      </c>
      <c r="AY60" s="3">
        <v>600</v>
      </c>
      <c r="AZ60" s="3">
        <v>600</v>
      </c>
      <c r="BA60" s="3">
        <v>3100</v>
      </c>
      <c r="BB60" s="3">
        <v>200</v>
      </c>
      <c r="BC60" s="3">
        <v>200</v>
      </c>
      <c r="BD60" s="3">
        <v>200</v>
      </c>
      <c r="BE60" s="3">
        <v>1500</v>
      </c>
    </row>
    <row r="61" spans="1:57" x14ac:dyDescent="0.3">
      <c r="A61" s="2" t="s">
        <v>204</v>
      </c>
      <c r="B61" s="2" t="s">
        <v>205</v>
      </c>
      <c r="C61" s="2" t="s">
        <v>206</v>
      </c>
      <c r="D61" s="2">
        <v>262.63728329999998</v>
      </c>
      <c r="E61" s="2">
        <v>547.93582409999999</v>
      </c>
      <c r="F61" s="2">
        <v>102.64308819999999</v>
      </c>
      <c r="G61" s="2" t="s">
        <v>204</v>
      </c>
      <c r="H61" s="2">
        <v>14548.04667</v>
      </c>
      <c r="I61" s="2">
        <v>32250.826379999999</v>
      </c>
      <c r="J61" s="2">
        <v>2691.5628419999998</v>
      </c>
      <c r="K61" s="2">
        <f t="shared" si="4"/>
        <v>1.8053096010586279E-2</v>
      </c>
      <c r="L61" s="2">
        <v>18.109580999999999</v>
      </c>
      <c r="M61" s="2">
        <v>-77.297507999999993</v>
      </c>
      <c r="N61" s="2" t="s">
        <v>204</v>
      </c>
      <c r="O61" s="2">
        <v>66458.1484375</v>
      </c>
      <c r="P61" s="2">
        <v>1065.1818845560961</v>
      </c>
      <c r="Q61" s="2">
        <v>48249.886062867183</v>
      </c>
      <c r="R61" s="2">
        <v>17143.080490076733</v>
      </c>
      <c r="S61" s="2">
        <v>1.6027859782428898E-2</v>
      </c>
      <c r="T61" s="2">
        <v>0.72601911424365628</v>
      </c>
      <c r="U61" s="2">
        <v>0.25795302597391495</v>
      </c>
      <c r="V61" s="2" t="s">
        <v>204</v>
      </c>
      <c r="W61" s="2">
        <v>451.71811017358959</v>
      </c>
      <c r="X61" s="2">
        <v>74.299879894109736</v>
      </c>
      <c r="Y61" s="2">
        <v>8.6445767383737131</v>
      </c>
      <c r="Z61" s="2">
        <v>96.494632741470596</v>
      </c>
      <c r="AA61" s="2">
        <v>54.075676790693159</v>
      </c>
      <c r="AB61" s="2">
        <v>54.075676790693159</v>
      </c>
      <c r="AC61" s="2" t="s">
        <v>26</v>
      </c>
      <c r="AD61" s="2">
        <v>4.7088599999999996</v>
      </c>
      <c r="AE61" s="2">
        <v>8.7525289999999991</v>
      </c>
      <c r="AF61" s="2">
        <v>15.206860000000001</v>
      </c>
      <c r="AG61" s="2">
        <v>3.0007982904999997</v>
      </c>
      <c r="AH61" s="2">
        <v>3.1670782224101943</v>
      </c>
      <c r="AI61" s="2">
        <v>3.2388797938013032</v>
      </c>
      <c r="AJ61" s="3">
        <v>0.8</v>
      </c>
      <c r="AK61" s="3">
        <v>0.77</v>
      </c>
      <c r="AL61" s="3">
        <v>1</v>
      </c>
      <c r="AM61" s="3">
        <v>1200</v>
      </c>
      <c r="AN61" s="3">
        <v>2400</v>
      </c>
      <c r="AO61" s="3">
        <v>9100</v>
      </c>
      <c r="AP61" s="3">
        <v>300</v>
      </c>
      <c r="AQ61" s="3">
        <v>7100</v>
      </c>
      <c r="AR61" s="3">
        <v>3000</v>
      </c>
      <c r="AS61" s="3">
        <v>600</v>
      </c>
      <c r="AT61" s="3">
        <v>600</v>
      </c>
      <c r="AU61" s="3">
        <v>2000</v>
      </c>
      <c r="AV61" s="3">
        <v>1000</v>
      </c>
      <c r="AW61" s="3">
        <v>1500</v>
      </c>
      <c r="AX61" s="3">
        <v>3000</v>
      </c>
      <c r="AY61" s="3">
        <v>600</v>
      </c>
      <c r="AZ61" s="3">
        <v>600</v>
      </c>
      <c r="BA61" s="3">
        <v>3100</v>
      </c>
      <c r="BB61" s="3">
        <v>200</v>
      </c>
      <c r="BC61" s="3">
        <v>200</v>
      </c>
      <c r="BD61" s="3">
        <v>200</v>
      </c>
      <c r="BE61" s="3">
        <v>1500</v>
      </c>
    </row>
    <row r="62" spans="1:57" x14ac:dyDescent="0.3">
      <c r="A62" s="2" t="s">
        <v>207</v>
      </c>
      <c r="B62" s="2" t="s">
        <v>208</v>
      </c>
      <c r="C62" s="2" t="s">
        <v>209</v>
      </c>
      <c r="D62" s="2">
        <v>249.15293270000001</v>
      </c>
      <c r="E62" s="2">
        <v>796.85305270000003</v>
      </c>
      <c r="F62" s="2">
        <v>18.508799069999998</v>
      </c>
      <c r="G62" s="2" t="s">
        <v>207</v>
      </c>
      <c r="H62" s="2">
        <v>111964.4792</v>
      </c>
      <c r="I62" s="2">
        <v>249459.40609999999</v>
      </c>
      <c r="J62" s="2">
        <v>36114.351280000003</v>
      </c>
      <c r="K62" s="2">
        <f t="shared" si="4"/>
        <v>2.2252855055480848E-3</v>
      </c>
      <c r="L62" s="2">
        <v>30.585163999999999</v>
      </c>
      <c r="M62" s="2">
        <v>36.238413999999999</v>
      </c>
      <c r="AD62" s="2">
        <v>4.7088599999999996</v>
      </c>
      <c r="AE62" s="2">
        <v>8.7525289999999991</v>
      </c>
      <c r="AF62" s="2">
        <v>15.206860000000001</v>
      </c>
      <c r="AG62" s="2">
        <v>3.0007982904999997</v>
      </c>
      <c r="AH62" s="2">
        <v>3.1670782224101943</v>
      </c>
      <c r="AI62" s="2">
        <v>3.2388797938013032</v>
      </c>
      <c r="AJ62" s="3">
        <v>0.8</v>
      </c>
      <c r="AK62" s="3">
        <v>0.77</v>
      </c>
      <c r="AL62" s="3">
        <v>1</v>
      </c>
      <c r="AM62" s="3">
        <v>1200</v>
      </c>
      <c r="AN62" s="3">
        <v>2400</v>
      </c>
      <c r="AO62" s="3">
        <v>9100</v>
      </c>
      <c r="AP62" s="3">
        <v>300</v>
      </c>
      <c r="AQ62" s="3">
        <v>7100</v>
      </c>
      <c r="AR62" s="3">
        <v>3000</v>
      </c>
      <c r="AS62" s="3">
        <v>600</v>
      </c>
      <c r="AT62" s="3">
        <v>600</v>
      </c>
      <c r="AU62" s="3">
        <v>2000</v>
      </c>
      <c r="AV62" s="3">
        <v>1000</v>
      </c>
      <c r="AW62" s="3">
        <v>1500</v>
      </c>
      <c r="AX62" s="3">
        <v>3000</v>
      </c>
      <c r="AY62" s="3">
        <v>600</v>
      </c>
      <c r="AZ62" s="3">
        <v>600</v>
      </c>
      <c r="BA62" s="3">
        <v>3100</v>
      </c>
      <c r="BB62" s="3">
        <v>200</v>
      </c>
      <c r="BC62" s="3">
        <v>200</v>
      </c>
      <c r="BD62" s="3">
        <v>200</v>
      </c>
      <c r="BE62" s="3">
        <v>1500</v>
      </c>
    </row>
    <row r="63" spans="1:57" x14ac:dyDescent="0.3">
      <c r="A63" s="2" t="s">
        <v>210</v>
      </c>
      <c r="B63" s="2" t="s">
        <v>211</v>
      </c>
      <c r="C63" s="2" t="s">
        <v>212</v>
      </c>
      <c r="D63" s="2">
        <v>1938.695322</v>
      </c>
      <c r="E63" s="2">
        <v>4408.8821120000002</v>
      </c>
      <c r="F63" s="2">
        <v>416.9968409</v>
      </c>
      <c r="G63" s="2" t="s">
        <v>210</v>
      </c>
      <c r="H63" s="2">
        <v>48077.428189999999</v>
      </c>
      <c r="I63" s="2">
        <v>104479.62179999999</v>
      </c>
      <c r="J63" s="2">
        <v>11195.611849999999</v>
      </c>
      <c r="K63" s="2">
        <f t="shared" si="4"/>
        <v>4.0324439034849301E-2</v>
      </c>
      <c r="L63" s="2">
        <v>-2.3559E-2</v>
      </c>
      <c r="M63" s="2">
        <v>37.906193000000002</v>
      </c>
      <c r="N63" s="2" t="s">
        <v>210</v>
      </c>
      <c r="O63" s="2">
        <v>43480.0390625</v>
      </c>
      <c r="P63" s="2">
        <v>1130.7127320349246</v>
      </c>
      <c r="Q63" s="2">
        <v>27368.835312456791</v>
      </c>
      <c r="R63" s="2">
        <v>14980.491018008279</v>
      </c>
      <c r="S63" s="2">
        <v>2.600532925946988E-2</v>
      </c>
      <c r="T63" s="2">
        <v>0.62945746835957761</v>
      </c>
      <c r="U63" s="2">
        <v>0.34453720238095242</v>
      </c>
      <c r="V63" s="2" t="s">
        <v>210</v>
      </c>
      <c r="W63" s="2">
        <v>140.53408639709963</v>
      </c>
      <c r="X63" s="2">
        <v>23.11544634843256</v>
      </c>
      <c r="Y63" s="2">
        <v>7.0293723197323805</v>
      </c>
      <c r="Z63" s="2">
        <v>15.287601212289985</v>
      </c>
      <c r="AA63" s="2">
        <v>8.5671851228831688</v>
      </c>
      <c r="AB63" s="2">
        <v>8.5671851228831688</v>
      </c>
      <c r="AC63" s="2" t="s">
        <v>22</v>
      </c>
      <c r="AD63" s="2">
        <v>4.7088599999999996</v>
      </c>
      <c r="AE63" s="2">
        <v>8.7525289999999991</v>
      </c>
      <c r="AF63" s="2">
        <v>15.206860000000001</v>
      </c>
      <c r="AG63" s="2">
        <v>3.0007982904999997</v>
      </c>
      <c r="AH63" s="2">
        <v>3.1670782224101943</v>
      </c>
      <c r="AI63" s="2">
        <v>3.2388797938013032</v>
      </c>
      <c r="AJ63" s="3">
        <v>0.8</v>
      </c>
      <c r="AK63" s="3">
        <v>0.77</v>
      </c>
      <c r="AL63" s="3">
        <v>1</v>
      </c>
      <c r="AM63" s="3">
        <v>1200</v>
      </c>
      <c r="AN63" s="3">
        <v>2400</v>
      </c>
      <c r="AO63" s="3">
        <v>9100</v>
      </c>
      <c r="AP63" s="3">
        <v>300</v>
      </c>
      <c r="AQ63" s="3">
        <v>7100</v>
      </c>
      <c r="AR63" s="3">
        <v>3000</v>
      </c>
      <c r="AS63" s="3">
        <v>600</v>
      </c>
      <c r="AT63" s="3">
        <v>600</v>
      </c>
      <c r="AU63" s="3">
        <v>2000</v>
      </c>
      <c r="AV63" s="3">
        <v>1000</v>
      </c>
      <c r="AW63" s="3">
        <v>1500</v>
      </c>
      <c r="AX63" s="3">
        <v>3000</v>
      </c>
      <c r="AY63" s="3">
        <v>600</v>
      </c>
      <c r="AZ63" s="3">
        <v>600</v>
      </c>
      <c r="BA63" s="3">
        <v>3100</v>
      </c>
      <c r="BB63" s="3">
        <v>200</v>
      </c>
      <c r="BC63" s="3">
        <v>200</v>
      </c>
      <c r="BD63" s="3">
        <v>200</v>
      </c>
      <c r="BE63" s="3">
        <v>1500</v>
      </c>
    </row>
    <row r="64" spans="1:57" x14ac:dyDescent="0.3">
      <c r="A64" s="2" t="s">
        <v>83</v>
      </c>
      <c r="B64" s="2" t="s">
        <v>84</v>
      </c>
      <c r="C64" s="2" t="s">
        <v>85</v>
      </c>
      <c r="D64" s="2">
        <v>5484.7955959999999</v>
      </c>
      <c r="E64" s="2">
        <v>8972.4932219999992</v>
      </c>
      <c r="F64" s="2">
        <v>3214.3829009999999</v>
      </c>
      <c r="G64" s="2" t="s">
        <v>83</v>
      </c>
      <c r="H64" s="2">
        <v>73301.201369999995</v>
      </c>
      <c r="I64" s="2">
        <v>143938.1403</v>
      </c>
      <c r="J64" s="2">
        <v>20957.84835</v>
      </c>
      <c r="K64" s="2">
        <f t="shared" si="4"/>
        <v>7.4825452973336454E-2</v>
      </c>
      <c r="L64" s="2">
        <v>12.565678999999999</v>
      </c>
      <c r="M64" s="2">
        <v>104.99096299999999</v>
      </c>
      <c r="N64" s="2" t="s">
        <v>83</v>
      </c>
      <c r="O64" s="2">
        <v>417754.3125</v>
      </c>
      <c r="P64" s="2">
        <v>43196.384949452338</v>
      </c>
      <c r="Q64" s="2">
        <v>260907.86683492272</v>
      </c>
      <c r="R64" s="2">
        <v>113650.06071562499</v>
      </c>
      <c r="S64" s="2">
        <v>0.10340141000807104</v>
      </c>
      <c r="T64" s="2">
        <v>0.62454858999192908</v>
      </c>
      <c r="U64" s="2">
        <v>0.27204999999999996</v>
      </c>
      <c r="V64" s="2" t="s">
        <v>83</v>
      </c>
      <c r="W64" s="2">
        <v>88.565914664051007</v>
      </c>
      <c r="X64" s="2">
        <v>19.807611574301127</v>
      </c>
      <c r="Y64" s="2">
        <v>7.0926479828321627</v>
      </c>
      <c r="Z64" s="2">
        <v>33.605581167238839</v>
      </c>
      <c r="AA64" s="2">
        <v>4.8834919077979393</v>
      </c>
      <c r="AB64" s="2">
        <v>4.8834919077979393</v>
      </c>
      <c r="AC64" s="2" t="s">
        <v>18</v>
      </c>
      <c r="AD64" s="2">
        <v>4.7088599999999996</v>
      </c>
      <c r="AE64" s="2">
        <v>8.7525289999999991</v>
      </c>
      <c r="AF64" s="2">
        <v>15.206860000000001</v>
      </c>
      <c r="AG64" s="2">
        <v>3.0007982904999997</v>
      </c>
      <c r="AH64" s="2">
        <v>3.1670782224101943</v>
      </c>
      <c r="AI64" s="2">
        <v>3.2388797938013032</v>
      </c>
      <c r="AJ64" s="3">
        <v>0.8</v>
      </c>
      <c r="AK64" s="3">
        <v>0.77</v>
      </c>
      <c r="AL64" s="3">
        <v>1</v>
      </c>
      <c r="AM64" s="3">
        <v>1200</v>
      </c>
      <c r="AN64" s="3">
        <v>2400</v>
      </c>
      <c r="AO64" s="3">
        <v>9100</v>
      </c>
      <c r="AP64" s="3">
        <v>300</v>
      </c>
      <c r="AQ64" s="3">
        <v>7100</v>
      </c>
      <c r="AR64" s="3">
        <v>3000</v>
      </c>
      <c r="AS64" s="3">
        <v>600</v>
      </c>
      <c r="AT64" s="3">
        <v>600</v>
      </c>
      <c r="AU64" s="3">
        <v>2000</v>
      </c>
      <c r="AV64" s="3">
        <v>1000</v>
      </c>
      <c r="AW64" s="3">
        <v>1500</v>
      </c>
      <c r="AX64" s="3">
        <v>3000</v>
      </c>
      <c r="AY64" s="3">
        <v>600</v>
      </c>
      <c r="AZ64" s="3">
        <v>600</v>
      </c>
      <c r="BA64" s="3">
        <v>3100</v>
      </c>
      <c r="BB64" s="3">
        <v>200</v>
      </c>
      <c r="BC64" s="3">
        <v>200</v>
      </c>
      <c r="BD64" s="3">
        <v>200</v>
      </c>
      <c r="BE64" s="3">
        <v>1500</v>
      </c>
    </row>
    <row r="65" spans="1:57" x14ac:dyDescent="0.3">
      <c r="A65" s="2" t="s">
        <v>213</v>
      </c>
      <c r="B65" s="2" t="s">
        <v>214</v>
      </c>
      <c r="C65" s="2" t="s">
        <v>215</v>
      </c>
      <c r="D65" s="2">
        <v>106.6756077</v>
      </c>
      <c r="E65" s="2">
        <v>330.60407609999999</v>
      </c>
      <c r="F65" s="2">
        <v>10.1497162</v>
      </c>
      <c r="G65" s="2" t="s">
        <v>213</v>
      </c>
      <c r="H65" s="2">
        <v>102660.2539</v>
      </c>
      <c r="I65" s="2">
        <v>210376.72320000001</v>
      </c>
      <c r="J65" s="2">
        <v>24865.307870000001</v>
      </c>
      <c r="K65" s="2">
        <f t="shared" si="4"/>
        <v>1.0391130320397542E-3</v>
      </c>
      <c r="L65" s="2">
        <v>-3.3704170000000002</v>
      </c>
      <c r="M65" s="2">
        <v>-168.734039</v>
      </c>
      <c r="N65" s="2" t="s">
        <v>213</v>
      </c>
      <c r="O65" s="2">
        <v>1319.5823974609375</v>
      </c>
      <c r="P65" s="2">
        <v>212.43514670279907</v>
      </c>
      <c r="Q65" s="2">
        <v>690.94955987760306</v>
      </c>
      <c r="R65" s="2">
        <v>416.21404647141378</v>
      </c>
      <c r="S65" s="2">
        <v>0.16098664783006672</v>
      </c>
      <c r="T65" s="2">
        <v>0.52361228916594171</v>
      </c>
      <c r="U65" s="2">
        <v>0.31541345752434125</v>
      </c>
      <c r="V65" s="2" t="s">
        <v>213</v>
      </c>
      <c r="W65" s="2">
        <v>176.41501769441206</v>
      </c>
      <c r="X65" s="2">
        <v>29.017244009045761</v>
      </c>
      <c r="Y65" s="2">
        <v>6.83888466815268</v>
      </c>
      <c r="Z65" s="2">
        <v>21.88615811244113</v>
      </c>
      <c r="AA65" s="2">
        <v>12.265022195060759</v>
      </c>
      <c r="AB65" s="2">
        <v>12.265022195060759</v>
      </c>
      <c r="AC65" s="2" t="s">
        <v>18</v>
      </c>
      <c r="AD65" s="2">
        <v>4.7088599999999996</v>
      </c>
      <c r="AE65" s="2">
        <v>8.7525289999999991</v>
      </c>
      <c r="AF65" s="2">
        <v>15.206860000000001</v>
      </c>
      <c r="AG65" s="2">
        <v>3.0007982904999997</v>
      </c>
      <c r="AH65" s="2">
        <v>3.1670782224101943</v>
      </c>
      <c r="AI65" s="2">
        <v>3.2388797938013032</v>
      </c>
      <c r="AJ65" s="3">
        <v>0.8</v>
      </c>
      <c r="AK65" s="3">
        <v>0.77</v>
      </c>
      <c r="AL65" s="3">
        <v>1</v>
      </c>
      <c r="AM65" s="3">
        <v>1200</v>
      </c>
      <c r="AN65" s="3">
        <v>2400</v>
      </c>
      <c r="AO65" s="3">
        <v>9100</v>
      </c>
      <c r="AP65" s="3">
        <v>300</v>
      </c>
      <c r="AQ65" s="3">
        <v>7100</v>
      </c>
      <c r="AR65" s="3">
        <v>3000</v>
      </c>
      <c r="AS65" s="3">
        <v>600</v>
      </c>
      <c r="AT65" s="3">
        <v>600</v>
      </c>
      <c r="AU65" s="3">
        <v>2000</v>
      </c>
      <c r="AV65" s="3">
        <v>1000</v>
      </c>
      <c r="AW65" s="3">
        <v>1500</v>
      </c>
      <c r="AX65" s="3">
        <v>3000</v>
      </c>
      <c r="AY65" s="3">
        <v>600</v>
      </c>
      <c r="AZ65" s="3">
        <v>600</v>
      </c>
      <c r="BA65" s="3">
        <v>3100</v>
      </c>
      <c r="BB65" s="3">
        <v>200</v>
      </c>
      <c r="BC65" s="3">
        <v>200</v>
      </c>
      <c r="BD65" s="3">
        <v>200</v>
      </c>
      <c r="BE65" s="3">
        <v>1500</v>
      </c>
    </row>
    <row r="66" spans="1:57" x14ac:dyDescent="0.3">
      <c r="A66" s="2" t="s">
        <v>330</v>
      </c>
      <c r="B66" s="2" t="s">
        <v>331</v>
      </c>
      <c r="C66" s="2" t="s">
        <v>332</v>
      </c>
      <c r="D66" s="2">
        <v>9.2278148689999995</v>
      </c>
      <c r="E66" s="2">
        <v>14.603744580000001</v>
      </c>
      <c r="F66" s="2">
        <v>5.5809531479999999</v>
      </c>
      <c r="G66" s="2" t="s">
        <v>330</v>
      </c>
      <c r="H66" s="2">
        <v>2132774.4369999999</v>
      </c>
      <c r="I66" s="2">
        <v>2347921.0189999999</v>
      </c>
      <c r="J66" s="2">
        <v>1913075.233</v>
      </c>
      <c r="K66" s="2">
        <f t="shared" si="4"/>
        <v>4.32667173279703E-6</v>
      </c>
      <c r="L66" s="2">
        <v>17.357821999999999</v>
      </c>
      <c r="M66" s="2">
        <v>-62.782997999999999</v>
      </c>
      <c r="N66" s="2" t="s">
        <v>330</v>
      </c>
      <c r="O66" s="2">
        <v>858.3094179193763</v>
      </c>
      <c r="P66" s="2">
        <v>11.959291283177025</v>
      </c>
      <c r="Q66" s="2">
        <v>606.22843320821937</v>
      </c>
      <c r="R66" s="2">
        <v>240.12169342797981</v>
      </c>
      <c r="S66" s="2">
        <v>1.3933543118013881E-2</v>
      </c>
      <c r="T66" s="2">
        <v>0.7063052327653293</v>
      </c>
      <c r="U66" s="2">
        <v>0.27976122411665671</v>
      </c>
      <c r="V66" s="2" t="s">
        <v>330</v>
      </c>
      <c r="W66" s="2">
        <v>971.47925307354831</v>
      </c>
      <c r="X66" s="2">
        <v>159.79167139268759</v>
      </c>
      <c r="Y66" s="2">
        <v>12.510437911910943</v>
      </c>
      <c r="Z66" s="2">
        <v>323.058216147189</v>
      </c>
      <c r="AA66" s="2">
        <v>181.04210757253193</v>
      </c>
      <c r="AB66" s="2">
        <v>181.04210757253193</v>
      </c>
      <c r="AC66" s="2" t="s">
        <v>26</v>
      </c>
      <c r="AD66" s="2">
        <v>4.7088599999999996</v>
      </c>
      <c r="AE66" s="2">
        <v>8.7525289999999991</v>
      </c>
      <c r="AF66" s="2">
        <v>15.206860000000001</v>
      </c>
      <c r="AG66" s="2">
        <v>3.0007982904999997</v>
      </c>
      <c r="AH66" s="2">
        <v>3.1670782224101943</v>
      </c>
      <c r="AI66" s="2">
        <v>3.2388797938013032</v>
      </c>
      <c r="AJ66" s="3">
        <v>0.8</v>
      </c>
      <c r="AK66" s="3">
        <v>0.77</v>
      </c>
      <c r="AL66" s="3">
        <v>1</v>
      </c>
      <c r="AM66" s="3">
        <v>1200</v>
      </c>
      <c r="AN66" s="3">
        <v>2400</v>
      </c>
      <c r="AO66" s="3">
        <v>9100</v>
      </c>
      <c r="AP66" s="3">
        <v>300</v>
      </c>
      <c r="AQ66" s="3">
        <v>7100</v>
      </c>
      <c r="AR66" s="3">
        <v>3000</v>
      </c>
      <c r="AS66" s="3">
        <v>600</v>
      </c>
      <c r="AT66" s="3">
        <v>600</v>
      </c>
      <c r="AU66" s="3">
        <v>2000</v>
      </c>
      <c r="AV66" s="3">
        <v>1000</v>
      </c>
      <c r="AW66" s="3">
        <v>1500</v>
      </c>
      <c r="AX66" s="3">
        <v>3000</v>
      </c>
      <c r="AY66" s="3">
        <v>600</v>
      </c>
      <c r="AZ66" s="3">
        <v>600</v>
      </c>
      <c r="BA66" s="3">
        <v>3100</v>
      </c>
      <c r="BB66" s="3">
        <v>200</v>
      </c>
      <c r="BC66" s="3">
        <v>200</v>
      </c>
      <c r="BD66" s="3">
        <v>200</v>
      </c>
      <c r="BE66" s="3">
        <v>1500</v>
      </c>
    </row>
    <row r="67" spans="1:57" x14ac:dyDescent="0.3">
      <c r="A67" s="2" t="s">
        <v>323</v>
      </c>
      <c r="B67" s="2" t="s">
        <v>324</v>
      </c>
      <c r="C67" s="2" t="s">
        <v>325</v>
      </c>
      <c r="D67" s="2">
        <v>1.705504063</v>
      </c>
      <c r="E67" s="2">
        <v>2.9763191080000002</v>
      </c>
      <c r="F67" s="2">
        <v>0.53407568500000002</v>
      </c>
      <c r="L67" s="2" t="s">
        <v>326</v>
      </c>
      <c r="M67" s="2">
        <v>127.42537241026299</v>
      </c>
      <c r="AD67" s="2">
        <v>4.7088599999999996</v>
      </c>
      <c r="AE67" s="2">
        <v>8.7525289999999991</v>
      </c>
      <c r="AF67" s="2">
        <v>15.206860000000001</v>
      </c>
      <c r="AG67" s="2">
        <v>3.0007982904999997</v>
      </c>
      <c r="AH67" s="2">
        <v>3.1670782224101943</v>
      </c>
      <c r="AI67" s="2">
        <v>3.2388797938013032</v>
      </c>
      <c r="AJ67" s="3">
        <v>0.8</v>
      </c>
      <c r="AK67" s="3">
        <v>0.77</v>
      </c>
      <c r="AL67" s="3">
        <v>1</v>
      </c>
      <c r="AM67" s="3">
        <v>1200</v>
      </c>
      <c r="AN67" s="3">
        <v>2400</v>
      </c>
      <c r="AO67" s="3">
        <v>9100</v>
      </c>
      <c r="AP67" s="3">
        <v>300</v>
      </c>
      <c r="AQ67" s="3">
        <v>7100</v>
      </c>
      <c r="AR67" s="3">
        <v>3000</v>
      </c>
      <c r="AS67" s="3">
        <v>600</v>
      </c>
      <c r="AT67" s="3">
        <v>600</v>
      </c>
      <c r="AU67" s="3">
        <v>2000</v>
      </c>
      <c r="AV67" s="3">
        <v>1000</v>
      </c>
      <c r="AW67" s="3">
        <v>1500</v>
      </c>
      <c r="AX67" s="3">
        <v>3000</v>
      </c>
      <c r="AY67" s="3">
        <v>600</v>
      </c>
      <c r="AZ67" s="3">
        <v>600</v>
      </c>
      <c r="BA67" s="3">
        <v>3100</v>
      </c>
      <c r="BB67" s="3">
        <v>200</v>
      </c>
      <c r="BC67" s="3">
        <v>200</v>
      </c>
      <c r="BD67" s="3">
        <v>200</v>
      </c>
      <c r="BE67" s="3">
        <v>1500</v>
      </c>
    </row>
    <row r="68" spans="1:57" x14ac:dyDescent="0.3">
      <c r="A68" s="2" t="s">
        <v>216</v>
      </c>
      <c r="B68" s="2" t="s">
        <v>217</v>
      </c>
      <c r="C68" s="2" t="s">
        <v>218</v>
      </c>
      <c r="D68" s="2">
        <v>141.0572793</v>
      </c>
      <c r="E68" s="2">
        <v>406.82687650000003</v>
      </c>
      <c r="F68" s="2">
        <v>16.232661749999998</v>
      </c>
      <c r="G68" s="2" t="s">
        <v>216</v>
      </c>
      <c r="H68" s="2">
        <v>92965.257800000007</v>
      </c>
      <c r="I68" s="2">
        <v>221504.41029999999</v>
      </c>
      <c r="J68" s="2">
        <v>6775.1847749999997</v>
      </c>
      <c r="K68" s="2">
        <f t="shared" ref="K68:K73" si="5">D68/H68</f>
        <v>1.5173117639652261E-3</v>
      </c>
      <c r="L68" s="2">
        <v>29.31166</v>
      </c>
      <c r="M68" s="2">
        <v>47.481766</v>
      </c>
      <c r="AD68" s="2">
        <v>4.7088599999999996</v>
      </c>
      <c r="AE68" s="2">
        <v>8.7525289999999991</v>
      </c>
      <c r="AF68" s="2">
        <v>15.206860000000001</v>
      </c>
      <c r="AG68" s="2">
        <v>3.0007982904999997</v>
      </c>
      <c r="AH68" s="2">
        <v>3.1670782224101943</v>
      </c>
      <c r="AI68" s="2">
        <v>3.2388797938013032</v>
      </c>
      <c r="AJ68" s="3">
        <v>0.8</v>
      </c>
      <c r="AK68" s="3">
        <v>0.77</v>
      </c>
      <c r="AL68" s="3">
        <v>1</v>
      </c>
      <c r="AM68" s="3">
        <v>1200</v>
      </c>
      <c r="AN68" s="3">
        <v>2400</v>
      </c>
      <c r="AO68" s="3">
        <v>9100</v>
      </c>
      <c r="AP68" s="3">
        <v>300</v>
      </c>
      <c r="AQ68" s="3">
        <v>7100</v>
      </c>
      <c r="AR68" s="3">
        <v>3000</v>
      </c>
      <c r="AS68" s="3">
        <v>600</v>
      </c>
      <c r="AT68" s="3">
        <v>600</v>
      </c>
      <c r="AU68" s="3">
        <v>2000</v>
      </c>
      <c r="AV68" s="3">
        <v>1000</v>
      </c>
      <c r="AW68" s="3">
        <v>1500</v>
      </c>
      <c r="AX68" s="3">
        <v>3000</v>
      </c>
      <c r="AY68" s="3">
        <v>600</v>
      </c>
      <c r="AZ68" s="3">
        <v>600</v>
      </c>
      <c r="BA68" s="3">
        <v>3100</v>
      </c>
      <c r="BB68" s="3">
        <v>200</v>
      </c>
      <c r="BC68" s="3">
        <v>200</v>
      </c>
      <c r="BD68" s="3">
        <v>200</v>
      </c>
      <c r="BE68" s="3">
        <v>1500</v>
      </c>
    </row>
    <row r="69" spans="1:57" x14ac:dyDescent="0.3">
      <c r="A69" s="2" t="s">
        <v>219</v>
      </c>
      <c r="B69" s="2" t="s">
        <v>220</v>
      </c>
      <c r="C69" s="2" t="s">
        <v>221</v>
      </c>
      <c r="D69" s="2">
        <v>1965.8404399999999</v>
      </c>
      <c r="E69" s="2">
        <v>3403.605286</v>
      </c>
      <c r="F69" s="2">
        <v>1031.270039</v>
      </c>
      <c r="G69" s="2" t="s">
        <v>219</v>
      </c>
      <c r="H69" s="2">
        <v>73340.283549999993</v>
      </c>
      <c r="I69" s="2">
        <v>198102.4552</v>
      </c>
      <c r="J69" s="2">
        <v>2067.7973659999998</v>
      </c>
      <c r="K69" s="2">
        <f t="shared" si="5"/>
        <v>2.6804374688022325E-2</v>
      </c>
      <c r="L69" s="2">
        <v>19.856269999999999</v>
      </c>
      <c r="M69" s="2">
        <v>102.495496</v>
      </c>
      <c r="N69" s="2" t="s">
        <v>222</v>
      </c>
      <c r="O69" s="2">
        <v>98841.7109375</v>
      </c>
      <c r="P69" s="2">
        <v>10899.723237197228</v>
      </c>
      <c r="Q69" s="2">
        <v>48254.09796038107</v>
      </c>
      <c r="R69" s="2">
        <v>39687.889739921702</v>
      </c>
      <c r="S69" s="2">
        <v>0.11027453019393185</v>
      </c>
      <c r="T69" s="2">
        <v>0.48819569696535609</v>
      </c>
      <c r="U69" s="2">
        <v>0.40152977284071206</v>
      </c>
      <c r="V69" s="2" t="s">
        <v>222</v>
      </c>
      <c r="W69" s="2">
        <v>177.27722151663329</v>
      </c>
      <c r="X69" s="2">
        <v>29.159061746684557</v>
      </c>
      <c r="Y69" s="2">
        <v>8.314739370691969</v>
      </c>
      <c r="Z69" s="2">
        <v>22.055184256804964</v>
      </c>
      <c r="AA69" s="2">
        <v>12.359744594557156</v>
      </c>
      <c r="AB69" s="2">
        <v>12.359744594557156</v>
      </c>
      <c r="AC69" s="2" t="s">
        <v>18</v>
      </c>
      <c r="AD69" s="2">
        <v>4.7088599999999996</v>
      </c>
      <c r="AE69" s="2">
        <v>8.7525289999999991</v>
      </c>
      <c r="AF69" s="2">
        <v>15.206860000000001</v>
      </c>
      <c r="AG69" s="2">
        <v>3.0007982904999997</v>
      </c>
      <c r="AH69" s="2">
        <v>3.1670782224101943</v>
      </c>
      <c r="AI69" s="2">
        <v>3.2388797938013032</v>
      </c>
      <c r="AJ69" s="3">
        <v>0.8</v>
      </c>
      <c r="AK69" s="3">
        <v>0.77</v>
      </c>
      <c r="AL69" s="3">
        <v>1</v>
      </c>
      <c r="AM69" s="3">
        <v>1200</v>
      </c>
      <c r="AN69" s="3">
        <v>2400</v>
      </c>
      <c r="AO69" s="3">
        <v>9100</v>
      </c>
      <c r="AP69" s="3">
        <v>300</v>
      </c>
      <c r="AQ69" s="3">
        <v>7100</v>
      </c>
      <c r="AR69" s="3">
        <v>3000</v>
      </c>
      <c r="AS69" s="3">
        <v>600</v>
      </c>
      <c r="AT69" s="3">
        <v>600</v>
      </c>
      <c r="AU69" s="3">
        <v>2000</v>
      </c>
      <c r="AV69" s="3">
        <v>1000</v>
      </c>
      <c r="AW69" s="3">
        <v>1500</v>
      </c>
      <c r="AX69" s="3">
        <v>3000</v>
      </c>
      <c r="AY69" s="3">
        <v>600</v>
      </c>
      <c r="AZ69" s="3">
        <v>600</v>
      </c>
      <c r="BA69" s="3">
        <v>3100</v>
      </c>
      <c r="BB69" s="3">
        <v>200</v>
      </c>
      <c r="BC69" s="3">
        <v>200</v>
      </c>
      <c r="BD69" s="3">
        <v>200</v>
      </c>
      <c r="BE69" s="3">
        <v>1500</v>
      </c>
    </row>
    <row r="70" spans="1:57" x14ac:dyDescent="0.3">
      <c r="A70" s="2" t="s">
        <v>223</v>
      </c>
      <c r="B70" s="2" t="s">
        <v>224</v>
      </c>
      <c r="C70" s="2" t="s">
        <v>225</v>
      </c>
      <c r="D70" s="2">
        <v>142.83465960000001</v>
      </c>
      <c r="E70" s="2">
        <v>402.8497673</v>
      </c>
      <c r="F70" s="2">
        <v>22.594540219999999</v>
      </c>
      <c r="G70" s="2" t="s">
        <v>223</v>
      </c>
      <c r="H70" s="2">
        <v>5831.1293880000003</v>
      </c>
      <c r="I70" s="2">
        <v>8687.1926769999991</v>
      </c>
      <c r="J70" s="2">
        <v>4018.0250019999999</v>
      </c>
      <c r="K70" s="2">
        <f t="shared" si="5"/>
        <v>2.4495196401222438E-2</v>
      </c>
      <c r="L70" s="2">
        <v>33.854720999999998</v>
      </c>
      <c r="M70" s="2">
        <v>35.862285</v>
      </c>
      <c r="AD70" s="2">
        <v>4.7088599999999996</v>
      </c>
      <c r="AE70" s="2">
        <v>8.7525289999999991</v>
      </c>
      <c r="AF70" s="2">
        <v>15.206860000000001</v>
      </c>
      <c r="AG70" s="2">
        <v>3.0007982904999997</v>
      </c>
      <c r="AH70" s="2">
        <v>3.1670782224101943</v>
      </c>
      <c r="AI70" s="2">
        <v>3.2388797938013032</v>
      </c>
      <c r="AJ70" s="3">
        <v>0.8</v>
      </c>
      <c r="AK70" s="3">
        <v>0.77</v>
      </c>
      <c r="AL70" s="3">
        <v>1</v>
      </c>
      <c r="AM70" s="3">
        <v>1200</v>
      </c>
      <c r="AN70" s="3">
        <v>2400</v>
      </c>
      <c r="AO70" s="3">
        <v>9100</v>
      </c>
      <c r="AP70" s="3">
        <v>300</v>
      </c>
      <c r="AQ70" s="3">
        <v>7100</v>
      </c>
      <c r="AR70" s="3">
        <v>3000</v>
      </c>
      <c r="AS70" s="3">
        <v>600</v>
      </c>
      <c r="AT70" s="3">
        <v>600</v>
      </c>
      <c r="AU70" s="3">
        <v>2000</v>
      </c>
      <c r="AV70" s="3">
        <v>1000</v>
      </c>
      <c r="AW70" s="3">
        <v>1500</v>
      </c>
      <c r="AX70" s="3">
        <v>3000</v>
      </c>
      <c r="AY70" s="3">
        <v>600</v>
      </c>
      <c r="AZ70" s="3">
        <v>600</v>
      </c>
      <c r="BA70" s="3">
        <v>3100</v>
      </c>
      <c r="BB70" s="3">
        <v>200</v>
      </c>
      <c r="BC70" s="3">
        <v>200</v>
      </c>
      <c r="BD70" s="3">
        <v>200</v>
      </c>
      <c r="BE70" s="3">
        <v>1500</v>
      </c>
    </row>
    <row r="71" spans="1:57" x14ac:dyDescent="0.3">
      <c r="A71" s="2" t="s">
        <v>229</v>
      </c>
      <c r="B71" s="2" t="s">
        <v>230</v>
      </c>
      <c r="C71" s="2" t="s">
        <v>231</v>
      </c>
      <c r="D71" s="2">
        <v>288.0315301</v>
      </c>
      <c r="E71" s="2">
        <v>800.74806560000002</v>
      </c>
      <c r="F71" s="2">
        <v>43.127443620000001</v>
      </c>
      <c r="G71" s="2" t="s">
        <v>229</v>
      </c>
      <c r="H71" s="2">
        <v>98602.162769999995</v>
      </c>
      <c r="I71" s="2">
        <v>139696.40599999999</v>
      </c>
      <c r="J71" s="2">
        <v>66393.118029999998</v>
      </c>
      <c r="K71" s="2">
        <f t="shared" si="5"/>
        <v>2.9211481980558995E-3</v>
      </c>
      <c r="L71" s="2">
        <v>6.4280549999999996</v>
      </c>
      <c r="M71" s="2">
        <v>-9.4294989999999999</v>
      </c>
      <c r="N71" s="2" t="s">
        <v>229</v>
      </c>
      <c r="O71" s="2">
        <v>46679.36328125</v>
      </c>
      <c r="P71" s="2">
        <v>998.22397931763987</v>
      </c>
      <c r="Q71" s="2">
        <v>24161.952829276102</v>
      </c>
      <c r="R71" s="2">
        <v>21519.186472656253</v>
      </c>
      <c r="S71" s="2">
        <v>2.1384695701678582E-2</v>
      </c>
      <c r="T71" s="2">
        <v>0.51761530429832125</v>
      </c>
      <c r="U71" s="2">
        <v>0.46100000000000008</v>
      </c>
      <c r="V71" s="2" t="s">
        <v>229</v>
      </c>
      <c r="W71" s="2">
        <v>62.258326991792195</v>
      </c>
      <c r="X71" s="2">
        <v>10.240426747824525</v>
      </c>
      <c r="Y71" s="2">
        <v>4.6462195674965914</v>
      </c>
      <c r="Z71" s="2">
        <v>4.2305391819618414</v>
      </c>
      <c r="AA71" s="2">
        <v>2.3707978667274987</v>
      </c>
      <c r="AB71" s="2">
        <v>2.3707978667274987</v>
      </c>
      <c r="AC71" s="2" t="s">
        <v>22</v>
      </c>
      <c r="AD71" s="2">
        <v>4.7088599999999996</v>
      </c>
      <c r="AE71" s="2">
        <v>8.7525289999999991</v>
      </c>
      <c r="AF71" s="2">
        <v>15.206860000000001</v>
      </c>
      <c r="AG71" s="2">
        <v>3.0007982904999997</v>
      </c>
      <c r="AH71" s="2">
        <v>3.1670782224101943</v>
      </c>
      <c r="AI71" s="2">
        <v>3.2388797938013032</v>
      </c>
      <c r="AJ71" s="3">
        <v>0.8</v>
      </c>
      <c r="AK71" s="3">
        <v>0.77</v>
      </c>
      <c r="AL71" s="3">
        <v>1</v>
      </c>
      <c r="AM71" s="3">
        <v>1200</v>
      </c>
      <c r="AN71" s="3">
        <v>2400</v>
      </c>
      <c r="AO71" s="3">
        <v>9100</v>
      </c>
      <c r="AP71" s="3">
        <v>300</v>
      </c>
      <c r="AQ71" s="3">
        <v>7100</v>
      </c>
      <c r="AR71" s="3">
        <v>3000</v>
      </c>
      <c r="AS71" s="3">
        <v>600</v>
      </c>
      <c r="AT71" s="3">
        <v>600</v>
      </c>
      <c r="AU71" s="3">
        <v>2000</v>
      </c>
      <c r="AV71" s="3">
        <v>1000</v>
      </c>
      <c r="AW71" s="3">
        <v>1500</v>
      </c>
      <c r="AX71" s="3">
        <v>3000</v>
      </c>
      <c r="AY71" s="3">
        <v>600</v>
      </c>
      <c r="AZ71" s="3">
        <v>600</v>
      </c>
      <c r="BA71" s="3">
        <v>3100</v>
      </c>
      <c r="BB71" s="3">
        <v>200</v>
      </c>
      <c r="BC71" s="3">
        <v>200</v>
      </c>
      <c r="BD71" s="3">
        <v>200</v>
      </c>
      <c r="BE71" s="3">
        <v>1500</v>
      </c>
    </row>
    <row r="72" spans="1:57" x14ac:dyDescent="0.3">
      <c r="A72" s="2" t="s">
        <v>333</v>
      </c>
      <c r="B72" s="2" t="s">
        <v>334</v>
      </c>
      <c r="C72" s="2" t="s">
        <v>335</v>
      </c>
      <c r="D72" s="2">
        <v>38.053398540000003</v>
      </c>
      <c r="E72" s="2">
        <v>53.707667309999998</v>
      </c>
      <c r="F72" s="2">
        <v>24.294201220000001</v>
      </c>
      <c r="G72" s="2" t="s">
        <v>333</v>
      </c>
      <c r="H72" s="2">
        <v>1312078.193</v>
      </c>
      <c r="I72" s="2">
        <v>2393082.2629999998</v>
      </c>
      <c r="J72" s="2">
        <v>294108.71960000001</v>
      </c>
      <c r="K72" s="2">
        <f t="shared" si="5"/>
        <v>2.9002386247265374E-5</v>
      </c>
      <c r="L72" s="2">
        <v>13.909444000000001</v>
      </c>
      <c r="M72" s="2">
        <v>-60.978892999999999</v>
      </c>
      <c r="N72" s="2" t="s">
        <v>336</v>
      </c>
      <c r="O72" s="2">
        <v>5472.3466796875</v>
      </c>
      <c r="P72" s="2">
        <v>162.37817146137721</v>
      </c>
      <c r="Q72" s="2">
        <v>3930.3541095414485</v>
      </c>
      <c r="R72" s="2">
        <v>1379.6143986846744</v>
      </c>
      <c r="S72" s="2">
        <v>2.9672493532637421E-2</v>
      </c>
      <c r="T72" s="2">
        <v>0.71822096434977556</v>
      </c>
      <c r="U72" s="2">
        <v>0.25210654211758704</v>
      </c>
      <c r="V72" s="2" t="s">
        <v>336</v>
      </c>
      <c r="W72" s="4">
        <v>587.68973766489546</v>
      </c>
      <c r="X72" s="4">
        <v>96.664880021574902</v>
      </c>
      <c r="Y72" s="4">
        <v>8.9800359673393988</v>
      </c>
      <c r="Z72" s="4">
        <v>146.16183257669792</v>
      </c>
      <c r="AA72" s="4">
        <v>81.909219124434244</v>
      </c>
      <c r="AB72" s="4">
        <v>81.909219124434244</v>
      </c>
      <c r="AC72" s="2" t="s">
        <v>26</v>
      </c>
      <c r="AD72" s="2">
        <v>4.7088599999999996</v>
      </c>
      <c r="AE72" s="2">
        <v>8.7525289999999991</v>
      </c>
      <c r="AF72" s="2">
        <v>15.206860000000001</v>
      </c>
      <c r="AG72" s="2">
        <v>3.0007982904999997</v>
      </c>
      <c r="AH72" s="2">
        <v>3.1670782224101943</v>
      </c>
      <c r="AI72" s="2">
        <v>3.2388797938013032</v>
      </c>
      <c r="AJ72" s="3">
        <v>0.8</v>
      </c>
      <c r="AK72" s="3">
        <v>0.77</v>
      </c>
      <c r="AL72" s="3">
        <v>1</v>
      </c>
      <c r="AM72" s="3">
        <v>1200</v>
      </c>
      <c r="AN72" s="3">
        <v>2400</v>
      </c>
      <c r="AO72" s="3">
        <v>9100</v>
      </c>
      <c r="AP72" s="3">
        <v>300</v>
      </c>
      <c r="AQ72" s="3">
        <v>7100</v>
      </c>
      <c r="AR72" s="3">
        <v>3000</v>
      </c>
      <c r="AS72" s="3">
        <v>600</v>
      </c>
      <c r="AT72" s="3">
        <v>600</v>
      </c>
      <c r="AU72" s="3">
        <v>2000</v>
      </c>
      <c r="AV72" s="3">
        <v>1000</v>
      </c>
      <c r="AW72" s="3">
        <v>1500</v>
      </c>
      <c r="AX72" s="3">
        <v>3000</v>
      </c>
      <c r="AY72" s="3">
        <v>600</v>
      </c>
      <c r="AZ72" s="3">
        <v>600</v>
      </c>
      <c r="BA72" s="3">
        <v>3100</v>
      </c>
      <c r="BB72" s="3">
        <v>200</v>
      </c>
      <c r="BC72" s="3">
        <v>200</v>
      </c>
      <c r="BD72" s="3">
        <v>200</v>
      </c>
      <c r="BE72" s="3">
        <v>1500</v>
      </c>
    </row>
    <row r="73" spans="1:57" x14ac:dyDescent="0.3">
      <c r="A73" s="2" t="s">
        <v>374</v>
      </c>
      <c r="B73" s="2" t="s">
        <v>375</v>
      </c>
      <c r="C73" s="2" t="s">
        <v>376</v>
      </c>
      <c r="D73" s="2">
        <v>18138.317760000002</v>
      </c>
      <c r="E73" s="2">
        <v>27420.503290000001</v>
      </c>
      <c r="F73" s="2">
        <v>5145.6776120000004</v>
      </c>
      <c r="G73" s="2" t="s">
        <v>374</v>
      </c>
      <c r="H73" s="2">
        <v>113650.72900000001</v>
      </c>
      <c r="I73" s="2">
        <v>238047.48540000001</v>
      </c>
      <c r="J73" s="2">
        <v>23944.930039999999</v>
      </c>
      <c r="K73" s="2">
        <f t="shared" si="5"/>
        <v>0.15959702079869634</v>
      </c>
      <c r="L73" s="2">
        <v>7.8730539999999998</v>
      </c>
      <c r="M73" s="2">
        <v>80.771797000000007</v>
      </c>
      <c r="N73" s="2" t="s">
        <v>374</v>
      </c>
      <c r="O73" s="2">
        <v>688294.25</v>
      </c>
      <c r="P73" s="2">
        <v>120776.10693221797</v>
      </c>
      <c r="Q73" s="2">
        <v>392826.70134285634</v>
      </c>
      <c r="R73" s="2">
        <v>174700.74039618392</v>
      </c>
      <c r="S73" s="2">
        <v>0.17547161977921211</v>
      </c>
      <c r="T73" s="2">
        <v>0.57072494989295108</v>
      </c>
      <c r="U73" s="2">
        <v>0.25381694006042316</v>
      </c>
      <c r="V73" s="2" t="s">
        <v>374</v>
      </c>
      <c r="W73" s="2">
        <v>307.09428634401741</v>
      </c>
      <c r="X73" s="2">
        <v>50.511741897528779</v>
      </c>
      <c r="Y73" s="2">
        <v>5.6107436582136163</v>
      </c>
      <c r="Z73" s="2">
        <v>52.485925930451351</v>
      </c>
      <c r="AA73" s="2">
        <v>29.413158908843297</v>
      </c>
      <c r="AB73" s="2">
        <v>29.413158908843297</v>
      </c>
      <c r="AC73" s="2" t="s">
        <v>18</v>
      </c>
      <c r="AD73" s="2">
        <v>4.7088599999999996</v>
      </c>
      <c r="AE73" s="2">
        <v>8.7525289999999991</v>
      </c>
      <c r="AF73" s="2">
        <v>15.206860000000001</v>
      </c>
      <c r="AG73" s="2">
        <v>3.0007982904999997</v>
      </c>
      <c r="AH73" s="2">
        <v>3.1670782224101943</v>
      </c>
      <c r="AI73" s="2">
        <v>3.2388797938013032</v>
      </c>
      <c r="AJ73" s="3">
        <v>0.8</v>
      </c>
      <c r="AK73" s="3">
        <v>0.77</v>
      </c>
      <c r="AL73" s="3">
        <v>1</v>
      </c>
      <c r="AM73" s="3">
        <v>1200</v>
      </c>
      <c r="AN73" s="3">
        <v>2400</v>
      </c>
      <c r="AO73" s="3">
        <v>9100</v>
      </c>
      <c r="AP73" s="3">
        <v>300</v>
      </c>
      <c r="AQ73" s="3">
        <v>7100</v>
      </c>
      <c r="AR73" s="3">
        <v>3000</v>
      </c>
      <c r="AS73" s="3">
        <v>600</v>
      </c>
      <c r="AT73" s="3">
        <v>600</v>
      </c>
      <c r="AU73" s="3">
        <v>2000</v>
      </c>
      <c r="AV73" s="3">
        <v>1000</v>
      </c>
      <c r="AW73" s="3">
        <v>1500</v>
      </c>
      <c r="AX73" s="3">
        <v>3000</v>
      </c>
      <c r="AY73" s="3">
        <v>600</v>
      </c>
      <c r="AZ73" s="3">
        <v>600</v>
      </c>
      <c r="BA73" s="3">
        <v>3100</v>
      </c>
      <c r="BB73" s="3">
        <v>200</v>
      </c>
      <c r="BC73" s="3">
        <v>200</v>
      </c>
      <c r="BD73" s="3">
        <v>200</v>
      </c>
      <c r="BE73" s="3">
        <v>1500</v>
      </c>
    </row>
    <row r="74" spans="1:57" x14ac:dyDescent="0.3">
      <c r="A74" s="2" t="s">
        <v>226</v>
      </c>
      <c r="B74" s="2" t="s">
        <v>227</v>
      </c>
      <c r="C74" s="2" t="s">
        <v>228</v>
      </c>
      <c r="D74" s="2">
        <v>1.851876158</v>
      </c>
      <c r="E74" s="2">
        <v>4.9856738370000002</v>
      </c>
      <c r="F74" s="2">
        <v>0.65323175899999997</v>
      </c>
      <c r="L74" s="2">
        <v>-29.609988000000001</v>
      </c>
      <c r="M74" s="2">
        <v>28.233608</v>
      </c>
      <c r="AD74" s="2">
        <v>4.7088599999999996</v>
      </c>
      <c r="AE74" s="2">
        <v>8.7525289999999991</v>
      </c>
      <c r="AF74" s="2">
        <v>15.206860000000001</v>
      </c>
      <c r="AG74" s="2">
        <v>3.0007982904999997</v>
      </c>
      <c r="AH74" s="2">
        <v>3.1670782224101943</v>
      </c>
      <c r="AI74" s="2">
        <v>3.2388797938013032</v>
      </c>
      <c r="AJ74" s="3">
        <v>0.8</v>
      </c>
      <c r="AK74" s="3">
        <v>0.77</v>
      </c>
      <c r="AL74" s="3">
        <v>1</v>
      </c>
      <c r="AM74" s="3">
        <v>1200</v>
      </c>
      <c r="AN74" s="3">
        <v>2400</v>
      </c>
      <c r="AO74" s="3">
        <v>9100</v>
      </c>
      <c r="AP74" s="3">
        <v>300</v>
      </c>
      <c r="AQ74" s="3">
        <v>7100</v>
      </c>
      <c r="AR74" s="3">
        <v>3000</v>
      </c>
      <c r="AS74" s="3">
        <v>600</v>
      </c>
      <c r="AT74" s="3">
        <v>600</v>
      </c>
      <c r="AU74" s="3">
        <v>2000</v>
      </c>
      <c r="AV74" s="3">
        <v>1000</v>
      </c>
      <c r="AW74" s="3">
        <v>1500</v>
      </c>
      <c r="AX74" s="3">
        <v>3000</v>
      </c>
      <c r="AY74" s="3">
        <v>600</v>
      </c>
      <c r="AZ74" s="3">
        <v>600</v>
      </c>
      <c r="BA74" s="3">
        <v>3100</v>
      </c>
      <c r="BB74" s="3">
        <v>200</v>
      </c>
      <c r="BC74" s="3">
        <v>200</v>
      </c>
      <c r="BD74" s="3">
        <v>200</v>
      </c>
      <c r="BE74" s="3">
        <v>1500</v>
      </c>
    </row>
    <row r="75" spans="1:57" x14ac:dyDescent="0.3">
      <c r="A75" s="2" t="s">
        <v>232</v>
      </c>
      <c r="B75" s="2" t="s">
        <v>233</v>
      </c>
      <c r="C75" s="2" t="s">
        <v>234</v>
      </c>
      <c r="D75" s="2">
        <v>1040.2242220000001</v>
      </c>
      <c r="E75" s="2">
        <v>2896.4515409999999</v>
      </c>
      <c r="F75" s="2">
        <v>177.760918</v>
      </c>
      <c r="G75" s="2" t="s">
        <v>232</v>
      </c>
      <c r="H75" s="2">
        <v>224946.9664</v>
      </c>
      <c r="I75" s="2">
        <v>310099.06770000001</v>
      </c>
      <c r="J75" s="2">
        <v>161229.9645</v>
      </c>
      <c r="K75" s="2">
        <f t="shared" ref="K75:K102" si="6">D75/H75</f>
        <v>4.6243087366213981E-3</v>
      </c>
      <c r="L75" s="2">
        <v>-20.994365601970699</v>
      </c>
      <c r="M75" s="2">
        <v>46.280602106058602</v>
      </c>
      <c r="N75" s="2" t="s">
        <v>232</v>
      </c>
      <c r="O75" s="2">
        <v>62870.94921875</v>
      </c>
      <c r="P75" s="2">
        <v>1378.0575829616919</v>
      </c>
      <c r="Q75" s="2">
        <v>33355.802911394007</v>
      </c>
      <c r="R75" s="2">
        <v>28137.0887243943</v>
      </c>
      <c r="S75" s="2">
        <v>2.1918828967683438E-2</v>
      </c>
      <c r="T75" s="2">
        <v>0.53054396865136411</v>
      </c>
      <c r="U75" s="2">
        <v>0.4475372023809524</v>
      </c>
      <c r="V75" s="2" t="s">
        <v>232</v>
      </c>
      <c r="W75" s="2">
        <v>63.211480046118979</v>
      </c>
      <c r="X75" s="2">
        <v>10.397204073909524</v>
      </c>
      <c r="Y75" s="2">
        <v>4.6845407638737155</v>
      </c>
      <c r="Z75" s="2">
        <v>4.3331921314849025</v>
      </c>
      <c r="AA75" s="2">
        <v>2.4283246696419445</v>
      </c>
      <c r="AB75" s="2">
        <v>2.4283246696419445</v>
      </c>
      <c r="AC75" s="2" t="s">
        <v>22</v>
      </c>
      <c r="AD75" s="2">
        <v>4.7088599999999996</v>
      </c>
      <c r="AE75" s="2">
        <v>8.7525289999999991</v>
      </c>
      <c r="AF75" s="2">
        <v>15.206860000000001</v>
      </c>
      <c r="AG75" s="2">
        <v>3.0007982904999997</v>
      </c>
      <c r="AH75" s="2">
        <v>3.1670782224101943</v>
      </c>
      <c r="AI75" s="2">
        <v>3.2388797938013032</v>
      </c>
      <c r="AJ75" s="3">
        <v>0.8</v>
      </c>
      <c r="AK75" s="3">
        <v>0.77</v>
      </c>
      <c r="AL75" s="3">
        <v>1</v>
      </c>
      <c r="AM75" s="3">
        <v>1200</v>
      </c>
      <c r="AN75" s="3">
        <v>2400</v>
      </c>
      <c r="AO75" s="3">
        <v>9100</v>
      </c>
      <c r="AP75" s="3">
        <v>300</v>
      </c>
      <c r="AQ75" s="3">
        <v>7100</v>
      </c>
      <c r="AR75" s="3">
        <v>3000</v>
      </c>
      <c r="AS75" s="3">
        <v>600</v>
      </c>
      <c r="AT75" s="3">
        <v>600</v>
      </c>
      <c r="AU75" s="3">
        <v>2000</v>
      </c>
      <c r="AV75" s="3">
        <v>1000</v>
      </c>
      <c r="AW75" s="3">
        <v>1500</v>
      </c>
      <c r="AX75" s="3">
        <v>3000</v>
      </c>
      <c r="AY75" s="3">
        <v>600</v>
      </c>
      <c r="AZ75" s="3">
        <v>600</v>
      </c>
      <c r="BA75" s="3">
        <v>3100</v>
      </c>
      <c r="BB75" s="3">
        <v>200</v>
      </c>
      <c r="BC75" s="3">
        <v>200</v>
      </c>
      <c r="BD75" s="3">
        <v>200</v>
      </c>
      <c r="BE75" s="3">
        <v>1500</v>
      </c>
    </row>
    <row r="76" spans="1:57" x14ac:dyDescent="0.3">
      <c r="A76" s="2" t="s">
        <v>241</v>
      </c>
      <c r="B76" s="2" t="s">
        <v>242</v>
      </c>
      <c r="C76" s="2" t="s">
        <v>243</v>
      </c>
      <c r="D76" s="2">
        <v>736.39714030000005</v>
      </c>
      <c r="E76" s="2">
        <v>1141.3865490000001</v>
      </c>
      <c r="F76" s="2">
        <v>330.77106220000002</v>
      </c>
      <c r="G76" s="2" t="s">
        <v>241</v>
      </c>
      <c r="H76" s="2">
        <v>70117.474059999993</v>
      </c>
      <c r="I76" s="2">
        <v>142596.3842</v>
      </c>
      <c r="J76" s="2">
        <v>17730.500980000001</v>
      </c>
      <c r="K76" s="2">
        <f t="shared" si="6"/>
        <v>1.0502334121018964E-2</v>
      </c>
      <c r="L76" s="2">
        <v>-0.63094650844647204</v>
      </c>
      <c r="M76" s="2">
        <v>73.259954902860798</v>
      </c>
      <c r="N76" s="2" t="s">
        <v>241</v>
      </c>
      <c r="O76" s="2">
        <v>3802.626708984375</v>
      </c>
      <c r="P76" s="2">
        <v>605.84583242001463</v>
      </c>
      <c r="Q76" s="2">
        <v>1970.5256769489808</v>
      </c>
      <c r="R76" s="2">
        <v>1226.3018442818779</v>
      </c>
      <c r="S76" s="2">
        <v>0.15932298350206114</v>
      </c>
      <c r="T76" s="2">
        <v>0.51820118769304047</v>
      </c>
      <c r="U76" s="2">
        <v>0.3224880952380953</v>
      </c>
      <c r="V76" s="2" t="s">
        <v>241</v>
      </c>
      <c r="W76" s="2">
        <v>544.40332441785597</v>
      </c>
      <c r="X76" s="2">
        <v>89.545007621360753</v>
      </c>
      <c r="Y76" s="2">
        <v>7.1667709674210833</v>
      </c>
      <c r="Z76" s="2">
        <v>129.53955304905236</v>
      </c>
      <c r="AA76" s="2">
        <v>72.594079103436869</v>
      </c>
      <c r="AB76" s="2">
        <v>72.594079103436869</v>
      </c>
      <c r="AC76" s="2" t="s">
        <v>18</v>
      </c>
      <c r="AD76" s="2">
        <v>4.7088599999999996</v>
      </c>
      <c r="AE76" s="2">
        <v>8.7525289999999991</v>
      </c>
      <c r="AF76" s="2">
        <v>15.206860000000001</v>
      </c>
      <c r="AG76" s="2">
        <v>3.0007982904999997</v>
      </c>
      <c r="AH76" s="2">
        <v>3.1670782224101943</v>
      </c>
      <c r="AI76" s="2">
        <v>3.2388797938013032</v>
      </c>
      <c r="AJ76" s="3">
        <v>0.8</v>
      </c>
      <c r="AK76" s="3">
        <v>0.77</v>
      </c>
      <c r="AL76" s="3">
        <v>1</v>
      </c>
      <c r="AM76" s="3">
        <v>1200</v>
      </c>
      <c r="AN76" s="3">
        <v>2400</v>
      </c>
      <c r="AO76" s="3">
        <v>9100</v>
      </c>
      <c r="AP76" s="3">
        <v>300</v>
      </c>
      <c r="AQ76" s="3">
        <v>7100</v>
      </c>
      <c r="AR76" s="3">
        <v>3000</v>
      </c>
      <c r="AS76" s="3">
        <v>600</v>
      </c>
      <c r="AT76" s="3">
        <v>600</v>
      </c>
      <c r="AU76" s="3">
        <v>2000</v>
      </c>
      <c r="AV76" s="3">
        <v>1000</v>
      </c>
      <c r="AW76" s="3">
        <v>1500</v>
      </c>
      <c r="AX76" s="3">
        <v>3000</v>
      </c>
      <c r="AY76" s="3">
        <v>600</v>
      </c>
      <c r="AZ76" s="3">
        <v>600</v>
      </c>
      <c r="BA76" s="3">
        <v>3100</v>
      </c>
      <c r="BB76" s="3">
        <v>200</v>
      </c>
      <c r="BC76" s="3">
        <v>200</v>
      </c>
      <c r="BD76" s="3">
        <v>200</v>
      </c>
      <c r="BE76" s="3">
        <v>1500</v>
      </c>
    </row>
    <row r="77" spans="1:57" x14ac:dyDescent="0.3">
      <c r="A77" s="2" t="s">
        <v>256</v>
      </c>
      <c r="B77" s="2" t="s">
        <v>257</v>
      </c>
      <c r="C77" s="2" t="s">
        <v>258</v>
      </c>
      <c r="D77" s="2">
        <v>10462.106529999999</v>
      </c>
      <c r="E77" s="2">
        <v>13838.165859999999</v>
      </c>
      <c r="F77" s="2">
        <v>7698.6863819999999</v>
      </c>
      <c r="G77" s="2" t="s">
        <v>256</v>
      </c>
      <c r="H77" s="2">
        <v>1481551.6629999999</v>
      </c>
      <c r="I77" s="2">
        <v>2011114.3640000001</v>
      </c>
      <c r="J77" s="2">
        <v>1118976.0989999999</v>
      </c>
      <c r="K77" s="2">
        <f t="shared" si="6"/>
        <v>7.061587382525181E-3</v>
      </c>
      <c r="L77" s="2">
        <v>23.634501</v>
      </c>
      <c r="M77" s="2">
        <v>-102.552784</v>
      </c>
      <c r="N77" s="2" t="s">
        <v>256</v>
      </c>
      <c r="O77" s="2">
        <v>663160.84375</v>
      </c>
      <c r="P77" s="2">
        <v>67167.929602317294</v>
      </c>
      <c r="Q77" s="2">
        <v>422421.91550242313</v>
      </c>
      <c r="R77" s="2">
        <v>173570.99864525956</v>
      </c>
      <c r="S77" s="2">
        <v>0.10128452280520715</v>
      </c>
      <c r="T77" s="2">
        <v>0.6369825955249987</v>
      </c>
      <c r="U77" s="2">
        <v>0.26173288166979408</v>
      </c>
      <c r="V77" s="2" t="s">
        <v>256</v>
      </c>
      <c r="W77" s="2">
        <v>1200.5594405594406</v>
      </c>
      <c r="X77" s="2">
        <v>349.82517482517483</v>
      </c>
      <c r="Y77" s="2">
        <v>9.6702939758550297</v>
      </c>
      <c r="Z77" s="2">
        <v>145</v>
      </c>
      <c r="AA77" s="2">
        <v>107.48251748251748</v>
      </c>
      <c r="AB77" s="2">
        <v>107.48251748251748</v>
      </c>
      <c r="AC77" s="2" t="s">
        <v>26</v>
      </c>
      <c r="AD77" s="2">
        <v>4.7088599999999996</v>
      </c>
      <c r="AE77" s="2">
        <v>8.7525289999999991</v>
      </c>
      <c r="AF77" s="2">
        <v>15.206860000000001</v>
      </c>
      <c r="AG77" s="2">
        <v>3.0007982904999997</v>
      </c>
      <c r="AH77" s="2">
        <v>3.1670782224101943</v>
      </c>
      <c r="AI77" s="2">
        <v>3.2388797938013032</v>
      </c>
      <c r="AJ77" s="3">
        <v>0.8</v>
      </c>
      <c r="AK77" s="3">
        <v>0.77</v>
      </c>
      <c r="AL77" s="3">
        <v>1</v>
      </c>
      <c r="AM77" s="3">
        <v>1200</v>
      </c>
      <c r="AN77" s="3">
        <v>2400</v>
      </c>
      <c r="AO77" s="3">
        <v>9100</v>
      </c>
      <c r="AP77" s="3">
        <v>300</v>
      </c>
      <c r="AQ77" s="3">
        <v>7100</v>
      </c>
      <c r="AR77" s="3">
        <v>3000</v>
      </c>
      <c r="AS77" s="3">
        <v>600</v>
      </c>
      <c r="AT77" s="3">
        <v>600</v>
      </c>
      <c r="AU77" s="3">
        <v>2000</v>
      </c>
      <c r="AV77" s="3">
        <v>1000</v>
      </c>
      <c r="AW77" s="3">
        <v>1500</v>
      </c>
      <c r="AX77" s="3">
        <v>3000</v>
      </c>
      <c r="AY77" s="3">
        <v>600</v>
      </c>
      <c r="AZ77" s="3">
        <v>600</v>
      </c>
      <c r="BA77" s="3">
        <v>3100</v>
      </c>
      <c r="BB77" s="3">
        <v>200</v>
      </c>
      <c r="BC77" s="3">
        <v>200</v>
      </c>
      <c r="BD77" s="3">
        <v>200</v>
      </c>
      <c r="BE77" s="3">
        <v>1500</v>
      </c>
    </row>
    <row r="78" spans="1:57" x14ac:dyDescent="0.3">
      <c r="A78" s="2" t="s">
        <v>247</v>
      </c>
      <c r="B78" s="2" t="s">
        <v>248</v>
      </c>
      <c r="C78" s="2" t="s">
        <v>249</v>
      </c>
      <c r="D78" s="2">
        <v>27.81390566</v>
      </c>
      <c r="E78" s="2">
        <v>70.339071739999994</v>
      </c>
      <c r="F78" s="2">
        <v>5.7667963389999999</v>
      </c>
      <c r="G78" s="2" t="s">
        <v>247</v>
      </c>
      <c r="H78" s="2">
        <v>1394.4848710000001</v>
      </c>
      <c r="I78" s="2">
        <v>1881.2885120000001</v>
      </c>
      <c r="J78" s="2">
        <v>909.6815732</v>
      </c>
      <c r="K78" s="2">
        <f t="shared" si="6"/>
        <v>1.9945648919126924E-2</v>
      </c>
      <c r="L78" s="2">
        <v>7.1314739999999999</v>
      </c>
      <c r="M78" s="2">
        <v>171.18447800000001</v>
      </c>
      <c r="N78" s="2" t="s">
        <v>247</v>
      </c>
      <c r="O78" s="2">
        <v>1754.898193359375</v>
      </c>
      <c r="P78" s="2">
        <v>303.01025361949507</v>
      </c>
      <c r="Q78" s="2">
        <v>985.54690514416848</v>
      </c>
      <c r="R78" s="2">
        <v>466.36436365315359</v>
      </c>
      <c r="S78" s="2">
        <v>0.17266543140001026</v>
      </c>
      <c r="T78" s="2">
        <v>0.56159776611174861</v>
      </c>
      <c r="U78" s="2">
        <v>0.26575009616962414</v>
      </c>
      <c r="V78" s="2" t="s">
        <v>247</v>
      </c>
      <c r="W78" s="2">
        <v>333.09080168694749</v>
      </c>
      <c r="X78" s="2">
        <v>54.787722700917051</v>
      </c>
      <c r="Y78" s="2">
        <v>6.8655298095578861</v>
      </c>
      <c r="Z78" s="2">
        <v>59.666516395196318</v>
      </c>
      <c r="AA78" s="2">
        <v>33.43716810092144</v>
      </c>
      <c r="AB78" s="2">
        <v>33.43716810092144</v>
      </c>
      <c r="AC78" s="2" t="s">
        <v>18</v>
      </c>
      <c r="AD78" s="2">
        <v>4.7088599999999996</v>
      </c>
      <c r="AE78" s="2">
        <v>8.7525289999999991</v>
      </c>
      <c r="AF78" s="2">
        <v>15.206860000000001</v>
      </c>
      <c r="AG78" s="2">
        <v>3.0007982904999997</v>
      </c>
      <c r="AH78" s="2">
        <v>3.1670782224101943</v>
      </c>
      <c r="AI78" s="2">
        <v>3.2388797938013032</v>
      </c>
      <c r="AJ78" s="3">
        <v>0.8</v>
      </c>
      <c r="AK78" s="3">
        <v>0.77</v>
      </c>
      <c r="AL78" s="3">
        <v>1</v>
      </c>
      <c r="AM78" s="3">
        <v>1200</v>
      </c>
      <c r="AN78" s="3">
        <v>2400</v>
      </c>
      <c r="AO78" s="3">
        <v>9100</v>
      </c>
      <c r="AP78" s="3">
        <v>300</v>
      </c>
      <c r="AQ78" s="3">
        <v>7100</v>
      </c>
      <c r="AR78" s="3">
        <v>3000</v>
      </c>
      <c r="AS78" s="3">
        <v>600</v>
      </c>
      <c r="AT78" s="3">
        <v>600</v>
      </c>
      <c r="AU78" s="3">
        <v>2000</v>
      </c>
      <c r="AV78" s="3">
        <v>1000</v>
      </c>
      <c r="AW78" s="3">
        <v>1500</v>
      </c>
      <c r="AX78" s="3">
        <v>3000</v>
      </c>
      <c r="AY78" s="3">
        <v>600</v>
      </c>
      <c r="AZ78" s="3">
        <v>600</v>
      </c>
      <c r="BA78" s="3">
        <v>3100</v>
      </c>
      <c r="BB78" s="3">
        <v>200</v>
      </c>
      <c r="BC78" s="3">
        <v>200</v>
      </c>
      <c r="BD78" s="3">
        <v>200</v>
      </c>
      <c r="BE78" s="3">
        <v>1500</v>
      </c>
    </row>
    <row r="79" spans="1:57" x14ac:dyDescent="0.3">
      <c r="A79" s="2" t="s">
        <v>244</v>
      </c>
      <c r="B79" s="2" t="s">
        <v>245</v>
      </c>
      <c r="C79" s="2" t="s">
        <v>246</v>
      </c>
      <c r="D79" s="2">
        <v>1078.8642159999999</v>
      </c>
      <c r="E79" s="2">
        <v>2955.5900329999999</v>
      </c>
      <c r="F79" s="2">
        <v>144.0341067</v>
      </c>
      <c r="G79" s="2" t="s">
        <v>244</v>
      </c>
      <c r="H79" s="2">
        <v>192168.80989999999</v>
      </c>
      <c r="I79" s="2">
        <v>248325.56880000001</v>
      </c>
      <c r="J79" s="2">
        <v>154085.50520000001</v>
      </c>
      <c r="K79" s="2">
        <f t="shared" si="6"/>
        <v>5.6141483967216887E-3</v>
      </c>
      <c r="L79" s="2">
        <v>17.570692000000001</v>
      </c>
      <c r="M79" s="2">
        <v>-3.9961660000000001</v>
      </c>
      <c r="N79" s="2" t="s">
        <v>244</v>
      </c>
      <c r="O79" s="2">
        <v>71908.1484375</v>
      </c>
      <c r="P79" s="2">
        <v>857.3374226661407</v>
      </c>
      <c r="Q79" s="2">
        <v>20751.801994771398</v>
      </c>
      <c r="R79" s="2">
        <v>50299.009020062462</v>
      </c>
      <c r="S79" s="2">
        <v>1.1922674151613121E-2</v>
      </c>
      <c r="T79" s="2">
        <v>0.28858762804618904</v>
      </c>
      <c r="U79" s="2">
        <v>0.69948969780219783</v>
      </c>
      <c r="V79" s="2" t="s">
        <v>244</v>
      </c>
      <c r="W79" s="2">
        <v>89.794101007420167</v>
      </c>
      <c r="X79" s="2">
        <v>14.769589196871104</v>
      </c>
      <c r="Y79" s="2">
        <v>5.587810462272004</v>
      </c>
      <c r="Z79" s="2">
        <v>7.540005504300364</v>
      </c>
      <c r="AA79" s="2">
        <v>4.2254256953647422</v>
      </c>
      <c r="AB79" s="2">
        <v>4.2254256953647422</v>
      </c>
      <c r="AC79" s="2" t="s">
        <v>22</v>
      </c>
      <c r="AD79" s="2">
        <v>4.7088599999999996</v>
      </c>
      <c r="AE79" s="2">
        <v>8.7525289999999991</v>
      </c>
      <c r="AF79" s="2">
        <v>15.206860000000001</v>
      </c>
      <c r="AG79" s="2">
        <v>3.0007982904999997</v>
      </c>
      <c r="AH79" s="2">
        <v>3.1670782224101943</v>
      </c>
      <c r="AI79" s="2">
        <v>3.2388797938013032</v>
      </c>
      <c r="AJ79" s="3">
        <v>0.8</v>
      </c>
      <c r="AK79" s="3">
        <v>0.77</v>
      </c>
      <c r="AL79" s="3">
        <v>1</v>
      </c>
      <c r="AM79" s="3">
        <v>1200</v>
      </c>
      <c r="AN79" s="3">
        <v>2400</v>
      </c>
      <c r="AO79" s="3">
        <v>9100</v>
      </c>
      <c r="AP79" s="3">
        <v>300</v>
      </c>
      <c r="AQ79" s="3">
        <v>7100</v>
      </c>
      <c r="AR79" s="3">
        <v>3000</v>
      </c>
      <c r="AS79" s="3">
        <v>600</v>
      </c>
      <c r="AT79" s="3">
        <v>600</v>
      </c>
      <c r="AU79" s="3">
        <v>2000</v>
      </c>
      <c r="AV79" s="3">
        <v>1000</v>
      </c>
      <c r="AW79" s="3">
        <v>1500</v>
      </c>
      <c r="AX79" s="3">
        <v>3000</v>
      </c>
      <c r="AY79" s="3">
        <v>600</v>
      </c>
      <c r="AZ79" s="3">
        <v>600</v>
      </c>
      <c r="BA79" s="3">
        <v>3100</v>
      </c>
      <c r="BB79" s="3">
        <v>200</v>
      </c>
      <c r="BC79" s="3">
        <v>200</v>
      </c>
      <c r="BD79" s="3">
        <v>200</v>
      </c>
      <c r="BE79" s="3">
        <v>1500</v>
      </c>
    </row>
    <row r="80" spans="1:57" x14ac:dyDescent="0.3">
      <c r="A80" s="2" t="s">
        <v>266</v>
      </c>
      <c r="B80" s="2" t="s">
        <v>267</v>
      </c>
      <c r="C80" s="2" t="s">
        <v>268</v>
      </c>
      <c r="D80" s="2">
        <v>30012.74237</v>
      </c>
      <c r="E80" s="2">
        <v>50279.951110000002</v>
      </c>
      <c r="F80" s="2">
        <v>11879.34146</v>
      </c>
      <c r="G80" s="2" t="s">
        <v>266</v>
      </c>
      <c r="H80" s="2">
        <v>202192.34909999999</v>
      </c>
      <c r="I80" s="2">
        <v>424678.5392</v>
      </c>
      <c r="J80" s="2">
        <v>52691.655980000003</v>
      </c>
      <c r="K80" s="2">
        <f t="shared" si="6"/>
        <v>0.14843658775217228</v>
      </c>
      <c r="L80" s="2">
        <v>21.913965000000001</v>
      </c>
      <c r="M80" s="2">
        <v>95.956222999999994</v>
      </c>
      <c r="N80" s="2" t="s">
        <v>266</v>
      </c>
      <c r="O80" s="2">
        <v>581790.4375</v>
      </c>
      <c r="P80" s="2">
        <v>61090.131241655603</v>
      </c>
      <c r="Q80" s="2">
        <v>334565.13115809928</v>
      </c>
      <c r="R80" s="2">
        <v>186135.17510024508</v>
      </c>
      <c r="S80" s="2">
        <v>0.10500367022903433</v>
      </c>
      <c r="T80" s="2">
        <v>0.57506124128776059</v>
      </c>
      <c r="U80" s="2">
        <v>0.31993508848320507</v>
      </c>
      <c r="V80" s="2" t="s">
        <v>266</v>
      </c>
      <c r="W80" s="2">
        <v>132.66424811757531</v>
      </c>
      <c r="X80" s="2">
        <v>21.820992958618231</v>
      </c>
      <c r="Y80" s="2">
        <v>6.1114528180057297</v>
      </c>
      <c r="Z80" s="2">
        <v>13.958745420761709</v>
      </c>
      <c r="AA80" s="2">
        <v>7.8224931722267161</v>
      </c>
      <c r="AB80" s="2">
        <v>7.8224931722267161</v>
      </c>
      <c r="AC80" s="2" t="s">
        <v>18</v>
      </c>
      <c r="AD80" s="2">
        <v>4.7088599999999996</v>
      </c>
      <c r="AE80" s="2">
        <v>8.7525289999999991</v>
      </c>
      <c r="AF80" s="2">
        <v>15.206860000000001</v>
      </c>
      <c r="AG80" s="2">
        <v>3.0007982904999997</v>
      </c>
      <c r="AH80" s="2">
        <v>3.1670782224101943</v>
      </c>
      <c r="AI80" s="2">
        <v>3.2388797938013032</v>
      </c>
      <c r="AJ80" s="3">
        <v>0.8</v>
      </c>
      <c r="AK80" s="3">
        <v>0.77</v>
      </c>
      <c r="AL80" s="3">
        <v>1</v>
      </c>
      <c r="AM80" s="3">
        <v>1200</v>
      </c>
      <c r="AN80" s="3">
        <v>2400</v>
      </c>
      <c r="AO80" s="3">
        <v>9100</v>
      </c>
      <c r="AP80" s="3">
        <v>300</v>
      </c>
      <c r="AQ80" s="3">
        <v>7100</v>
      </c>
      <c r="AR80" s="3">
        <v>3000</v>
      </c>
      <c r="AS80" s="3">
        <v>600</v>
      </c>
      <c r="AT80" s="3">
        <v>600</v>
      </c>
      <c r="AU80" s="3">
        <v>2000</v>
      </c>
      <c r="AV80" s="3">
        <v>1000</v>
      </c>
      <c r="AW80" s="3">
        <v>1500</v>
      </c>
      <c r="AX80" s="3">
        <v>3000</v>
      </c>
      <c r="AY80" s="3">
        <v>600</v>
      </c>
      <c r="AZ80" s="3">
        <v>600</v>
      </c>
      <c r="BA80" s="3">
        <v>3100</v>
      </c>
      <c r="BB80" s="3">
        <v>200</v>
      </c>
      <c r="BC80" s="3">
        <v>200</v>
      </c>
      <c r="BD80" s="3">
        <v>200</v>
      </c>
      <c r="BE80" s="3">
        <v>1500</v>
      </c>
    </row>
    <row r="81" spans="1:57" x14ac:dyDescent="0.3">
      <c r="A81" s="2" t="s">
        <v>287</v>
      </c>
      <c r="B81" s="2" t="s">
        <v>288</v>
      </c>
      <c r="C81" s="2" t="s">
        <v>289</v>
      </c>
      <c r="D81" s="2">
        <v>35.373331460000003</v>
      </c>
      <c r="E81" s="2">
        <v>97.715349680000003</v>
      </c>
      <c r="F81" s="2">
        <v>2.7945178670000002</v>
      </c>
      <c r="G81" s="2" t="s">
        <v>287</v>
      </c>
      <c r="H81" s="2">
        <v>7462.9383399999997</v>
      </c>
      <c r="I81" s="2">
        <v>16293.35427</v>
      </c>
      <c r="J81" s="2">
        <v>500.6330615</v>
      </c>
      <c r="K81" s="2">
        <f t="shared" si="6"/>
        <v>4.7398665041094258E-3</v>
      </c>
      <c r="L81" s="2">
        <v>15.352061022048099</v>
      </c>
      <c r="M81" s="2">
        <v>145.780219092116</v>
      </c>
      <c r="N81" s="2" t="s">
        <v>287</v>
      </c>
      <c r="O81" s="2">
        <v>1725.304182141251</v>
      </c>
      <c r="P81" s="2">
        <v>292.21578615368753</v>
      </c>
      <c r="Q81" s="2">
        <v>950.4376839989153</v>
      </c>
      <c r="R81" s="2">
        <v>482.67320996942362</v>
      </c>
      <c r="S81" s="2">
        <v>0.16937058935950794</v>
      </c>
      <c r="T81" s="2">
        <v>0.55088122653208915</v>
      </c>
      <c r="U81" s="2">
        <v>0.27976122411665671</v>
      </c>
      <c r="V81" s="2" t="s">
        <v>287</v>
      </c>
      <c r="W81" s="2">
        <v>1224.3378090846284</v>
      </c>
      <c r="X81" s="2">
        <v>201.3825660650343</v>
      </c>
      <c r="Y81" s="2">
        <v>14.166877019842394</v>
      </c>
      <c r="Z81" s="2">
        <v>465.38821170069986</v>
      </c>
      <c r="AA81" s="2">
        <v>260.80396186958109</v>
      </c>
      <c r="AB81" s="2">
        <v>260.80396186958109</v>
      </c>
      <c r="AC81" s="2" t="s">
        <v>18</v>
      </c>
      <c r="AD81" s="2">
        <v>4.7088599999999996</v>
      </c>
      <c r="AE81" s="2">
        <v>8.7525289999999991</v>
      </c>
      <c r="AF81" s="2">
        <v>15.206860000000001</v>
      </c>
      <c r="AG81" s="2">
        <v>3.0007982904999997</v>
      </c>
      <c r="AH81" s="2">
        <v>3.1670782224101943</v>
      </c>
      <c r="AI81" s="2">
        <v>3.2388797938013032</v>
      </c>
      <c r="AJ81" s="3">
        <v>0.8</v>
      </c>
      <c r="AK81" s="3">
        <v>0.77</v>
      </c>
      <c r="AL81" s="3">
        <v>1</v>
      </c>
      <c r="AM81" s="3">
        <v>1200</v>
      </c>
      <c r="AN81" s="3">
        <v>2400</v>
      </c>
      <c r="AO81" s="3">
        <v>9100</v>
      </c>
      <c r="AP81" s="3">
        <v>300</v>
      </c>
      <c r="AQ81" s="3">
        <v>7100</v>
      </c>
      <c r="AR81" s="3">
        <v>3000</v>
      </c>
      <c r="AS81" s="3">
        <v>600</v>
      </c>
      <c r="AT81" s="3">
        <v>600</v>
      </c>
      <c r="AU81" s="3">
        <v>2000</v>
      </c>
      <c r="AV81" s="3">
        <v>1000</v>
      </c>
      <c r="AW81" s="3">
        <v>1500</v>
      </c>
      <c r="AX81" s="3">
        <v>3000</v>
      </c>
      <c r="AY81" s="3">
        <v>600</v>
      </c>
      <c r="AZ81" s="3">
        <v>600</v>
      </c>
      <c r="BA81" s="3">
        <v>3100</v>
      </c>
      <c r="BB81" s="3">
        <v>200</v>
      </c>
      <c r="BC81" s="3">
        <v>200</v>
      </c>
      <c r="BD81" s="3">
        <v>200</v>
      </c>
      <c r="BE81" s="3">
        <v>1500</v>
      </c>
    </row>
    <row r="82" spans="1:57" x14ac:dyDescent="0.3">
      <c r="A82" s="2" t="s">
        <v>263</v>
      </c>
      <c r="B82" s="2" t="s">
        <v>264</v>
      </c>
      <c r="C82" s="2" t="s">
        <v>265</v>
      </c>
      <c r="D82" s="2">
        <v>1484.3679959999999</v>
      </c>
      <c r="E82" s="2">
        <v>3869.5977779999998</v>
      </c>
      <c r="F82" s="2">
        <v>297.46646479999998</v>
      </c>
      <c r="G82" s="2" t="s">
        <v>263</v>
      </c>
      <c r="H82" s="2">
        <v>401360.88959999999</v>
      </c>
      <c r="I82" s="2">
        <v>528369.27190000005</v>
      </c>
      <c r="J82" s="2">
        <v>288023.11119999998</v>
      </c>
      <c r="K82" s="2">
        <f t="shared" si="6"/>
        <v>3.6983374176774797E-3</v>
      </c>
      <c r="L82" s="2">
        <v>-18.665694999999999</v>
      </c>
      <c r="M82" s="2">
        <v>35.529561999999999</v>
      </c>
      <c r="N82" s="2" t="s">
        <v>263</v>
      </c>
      <c r="O82" s="2">
        <v>94919.5234375</v>
      </c>
      <c r="P82" s="2">
        <v>2022.2372658968679</v>
      </c>
      <c r="Q82" s="2">
        <v>48948.134327132335</v>
      </c>
      <c r="R82" s="2">
        <v>43949.151844470798</v>
      </c>
      <c r="S82" s="2">
        <v>2.1304755783233733E-2</v>
      </c>
      <c r="T82" s="2">
        <v>0.51568036326438527</v>
      </c>
      <c r="U82" s="2">
        <v>0.46301488095238097</v>
      </c>
      <c r="V82" s="2" t="s">
        <v>263</v>
      </c>
      <c r="W82" s="2">
        <v>78.456680687599359</v>
      </c>
      <c r="X82" s="2">
        <v>12.904778047838327</v>
      </c>
      <c r="Y82" s="2">
        <v>5.0780779296976029</v>
      </c>
      <c r="Z82" s="2">
        <v>6.0936105014401223</v>
      </c>
      <c r="AA82" s="2">
        <v>3.4148646676244949</v>
      </c>
      <c r="AB82" s="2">
        <v>3.4148646676244949</v>
      </c>
      <c r="AC82" s="2" t="s">
        <v>22</v>
      </c>
      <c r="AD82" s="2">
        <v>4.7088599999999996</v>
      </c>
      <c r="AE82" s="2">
        <v>8.7525289999999991</v>
      </c>
      <c r="AF82" s="2">
        <v>15.206860000000001</v>
      </c>
      <c r="AG82" s="2">
        <v>3.0007982904999997</v>
      </c>
      <c r="AH82" s="2">
        <v>3.1670782224101943</v>
      </c>
      <c r="AI82" s="2">
        <v>3.2388797938013032</v>
      </c>
      <c r="AJ82" s="3">
        <v>0.8</v>
      </c>
      <c r="AK82" s="3">
        <v>0.77</v>
      </c>
      <c r="AL82" s="3">
        <v>1</v>
      </c>
      <c r="AM82" s="3">
        <v>1200</v>
      </c>
      <c r="AN82" s="3">
        <v>2400</v>
      </c>
      <c r="AO82" s="3">
        <v>9100</v>
      </c>
      <c r="AP82" s="3">
        <v>300</v>
      </c>
      <c r="AQ82" s="3">
        <v>7100</v>
      </c>
      <c r="AR82" s="3">
        <v>3000</v>
      </c>
      <c r="AS82" s="3">
        <v>600</v>
      </c>
      <c r="AT82" s="3">
        <v>600</v>
      </c>
      <c r="AU82" s="3">
        <v>2000</v>
      </c>
      <c r="AV82" s="3">
        <v>1000</v>
      </c>
      <c r="AW82" s="3">
        <v>1500</v>
      </c>
      <c r="AX82" s="3">
        <v>3000</v>
      </c>
      <c r="AY82" s="3">
        <v>600</v>
      </c>
      <c r="AZ82" s="3">
        <v>600</v>
      </c>
      <c r="BA82" s="3">
        <v>3100</v>
      </c>
      <c r="BB82" s="3">
        <v>200</v>
      </c>
      <c r="BC82" s="3">
        <v>200</v>
      </c>
      <c r="BD82" s="3">
        <v>200</v>
      </c>
      <c r="BE82" s="3">
        <v>1500</v>
      </c>
    </row>
    <row r="83" spans="1:57" x14ac:dyDescent="0.3">
      <c r="A83" s="2" t="s">
        <v>250</v>
      </c>
      <c r="B83" s="2" t="s">
        <v>251</v>
      </c>
      <c r="C83" s="2" t="s">
        <v>252</v>
      </c>
      <c r="D83" s="2">
        <v>150.6799216</v>
      </c>
      <c r="E83" s="2">
        <v>393.76812389999998</v>
      </c>
      <c r="F83" s="2">
        <v>29.700181140000002</v>
      </c>
      <c r="G83" s="2" t="s">
        <v>250</v>
      </c>
      <c r="H83" s="2">
        <v>13632.003189999999</v>
      </c>
      <c r="I83" s="2">
        <v>20696.946449999999</v>
      </c>
      <c r="J83" s="2">
        <v>9486.9136450000005</v>
      </c>
      <c r="K83" s="2">
        <f t="shared" si="6"/>
        <v>1.1053395418109494E-2</v>
      </c>
      <c r="L83" s="2">
        <v>21.00789</v>
      </c>
      <c r="M83" s="2">
        <v>-10.940835</v>
      </c>
      <c r="N83" s="2" t="s">
        <v>250</v>
      </c>
      <c r="O83" s="2">
        <v>9660.6396484375</v>
      </c>
      <c r="P83" s="2">
        <v>200.31699303516936</v>
      </c>
      <c r="Q83" s="2">
        <v>4848.6610589406255</v>
      </c>
      <c r="R83" s="2">
        <v>4611.6615964617049</v>
      </c>
      <c r="S83" s="2">
        <v>2.0735375743734359E-2</v>
      </c>
      <c r="T83" s="2">
        <v>0.50189855282769413</v>
      </c>
      <c r="U83" s="2">
        <v>0.47736607142857146</v>
      </c>
      <c r="V83" s="2" t="s">
        <v>250</v>
      </c>
      <c r="W83" s="2">
        <v>124.21982345504188</v>
      </c>
      <c r="X83" s="2">
        <v>20.432029965834985</v>
      </c>
      <c r="Y83" s="2">
        <v>6.3108230586160481</v>
      </c>
      <c r="Z83" s="2">
        <v>12.582732895336312</v>
      </c>
      <c r="AA83" s="2">
        <v>7.0513745465493063</v>
      </c>
      <c r="AB83" s="2">
        <v>7.0513745465493063</v>
      </c>
      <c r="AC83" s="2" t="s">
        <v>22</v>
      </c>
      <c r="AD83" s="2">
        <v>4.7088599999999996</v>
      </c>
      <c r="AE83" s="2">
        <v>8.7525289999999991</v>
      </c>
      <c r="AF83" s="2">
        <v>15.206860000000001</v>
      </c>
      <c r="AG83" s="2">
        <v>3.0007982904999997</v>
      </c>
      <c r="AH83" s="2">
        <v>3.1670782224101943</v>
      </c>
      <c r="AI83" s="2">
        <v>3.2388797938013032</v>
      </c>
      <c r="AJ83" s="3">
        <v>0.8</v>
      </c>
      <c r="AK83" s="3">
        <v>0.77</v>
      </c>
      <c r="AL83" s="3">
        <v>1</v>
      </c>
      <c r="AM83" s="3">
        <v>1200</v>
      </c>
      <c r="AN83" s="3">
        <v>2400</v>
      </c>
      <c r="AO83" s="3">
        <v>9100</v>
      </c>
      <c r="AP83" s="3">
        <v>300</v>
      </c>
      <c r="AQ83" s="3">
        <v>7100</v>
      </c>
      <c r="AR83" s="3">
        <v>3000</v>
      </c>
      <c r="AS83" s="3">
        <v>600</v>
      </c>
      <c r="AT83" s="3">
        <v>600</v>
      </c>
      <c r="AU83" s="3">
        <v>2000</v>
      </c>
      <c r="AV83" s="3">
        <v>1000</v>
      </c>
      <c r="AW83" s="3">
        <v>1500</v>
      </c>
      <c r="AX83" s="3">
        <v>3000</v>
      </c>
      <c r="AY83" s="3">
        <v>600</v>
      </c>
      <c r="AZ83" s="3">
        <v>600</v>
      </c>
      <c r="BA83" s="3">
        <v>3100</v>
      </c>
      <c r="BB83" s="3">
        <v>200</v>
      </c>
      <c r="BC83" s="3">
        <v>200</v>
      </c>
      <c r="BD83" s="3">
        <v>200</v>
      </c>
      <c r="BE83" s="3">
        <v>1500</v>
      </c>
    </row>
    <row r="84" spans="1:57" x14ac:dyDescent="0.3">
      <c r="A84" s="2" t="s">
        <v>253</v>
      </c>
      <c r="B84" s="2" t="s">
        <v>254</v>
      </c>
      <c r="C84" s="2" t="s">
        <v>255</v>
      </c>
      <c r="D84" s="2">
        <v>150.85340410000001</v>
      </c>
      <c r="E84" s="2">
        <v>288.09396029999999</v>
      </c>
      <c r="F84" s="2">
        <v>59.286785199999997</v>
      </c>
      <c r="G84" s="2" t="s">
        <v>253</v>
      </c>
      <c r="H84" s="2">
        <v>3025.1207359999999</v>
      </c>
      <c r="I84" s="2">
        <v>5315.1742119999999</v>
      </c>
      <c r="J84" s="2">
        <v>1129.220415</v>
      </c>
      <c r="K84" s="2">
        <f t="shared" si="6"/>
        <v>4.9866903593232322E-2</v>
      </c>
      <c r="L84" s="2">
        <v>-20.348403999999999</v>
      </c>
      <c r="M84" s="2">
        <v>57.552152</v>
      </c>
      <c r="N84" s="2" t="s">
        <v>253</v>
      </c>
      <c r="O84" s="2">
        <v>32462.6015625</v>
      </c>
      <c r="P84" s="2">
        <v>810.81002708813435</v>
      </c>
      <c r="Q84" s="2">
        <v>19625.609115700983</v>
      </c>
      <c r="R84" s="2">
        <v>12026.18241971088</v>
      </c>
      <c r="S84" s="2">
        <v>2.49767420989685E-2</v>
      </c>
      <c r="T84" s="2">
        <v>0.60456057651189621</v>
      </c>
      <c r="U84" s="2">
        <v>0.37046268138913518</v>
      </c>
      <c r="V84" s="2" t="s">
        <v>253</v>
      </c>
      <c r="W84" s="2">
        <v>706.30463112742405</v>
      </c>
      <c r="X84" s="2">
        <v>116.17499515628081</v>
      </c>
      <c r="Y84" s="2">
        <v>7.8808740434644733</v>
      </c>
      <c r="Z84" s="2">
        <v>195.35518953646414</v>
      </c>
      <c r="AA84" s="2">
        <v>109.47721949532173</v>
      </c>
      <c r="AB84" s="2">
        <v>109.47721949532173</v>
      </c>
      <c r="AC84" s="2" t="s">
        <v>22</v>
      </c>
      <c r="AD84" s="2">
        <v>4.7088599999999996</v>
      </c>
      <c r="AE84" s="2">
        <v>8.7525289999999991</v>
      </c>
      <c r="AF84" s="2">
        <v>15.206860000000001</v>
      </c>
      <c r="AG84" s="2">
        <v>3.0007982904999997</v>
      </c>
      <c r="AH84" s="2">
        <v>3.1670782224101943</v>
      </c>
      <c r="AI84" s="2">
        <v>3.2388797938013032</v>
      </c>
      <c r="AJ84" s="3">
        <v>0.8</v>
      </c>
      <c r="AK84" s="3">
        <v>0.77</v>
      </c>
      <c r="AL84" s="3">
        <v>1</v>
      </c>
      <c r="AM84" s="3">
        <v>1200</v>
      </c>
      <c r="AN84" s="3">
        <v>2400</v>
      </c>
      <c r="AO84" s="3">
        <v>9100</v>
      </c>
      <c r="AP84" s="3">
        <v>300</v>
      </c>
      <c r="AQ84" s="3">
        <v>7100</v>
      </c>
      <c r="AR84" s="3">
        <v>3000</v>
      </c>
      <c r="AS84" s="3">
        <v>600</v>
      </c>
      <c r="AT84" s="3">
        <v>600</v>
      </c>
      <c r="AU84" s="3">
        <v>2000</v>
      </c>
      <c r="AV84" s="3">
        <v>1000</v>
      </c>
      <c r="AW84" s="3">
        <v>1500</v>
      </c>
      <c r="AX84" s="3">
        <v>3000</v>
      </c>
      <c r="AY84" s="3">
        <v>600</v>
      </c>
      <c r="AZ84" s="3">
        <v>600</v>
      </c>
      <c r="BA84" s="3">
        <v>3100</v>
      </c>
      <c r="BB84" s="3">
        <v>200</v>
      </c>
      <c r="BC84" s="3">
        <v>200</v>
      </c>
      <c r="BD84" s="3">
        <v>200</v>
      </c>
      <c r="BE84" s="3">
        <v>1500</v>
      </c>
    </row>
    <row r="85" spans="1:57" x14ac:dyDescent="0.3">
      <c r="A85" s="2" t="s">
        <v>235</v>
      </c>
      <c r="B85" s="2" t="s">
        <v>236</v>
      </c>
      <c r="C85" s="2" t="s">
        <v>237</v>
      </c>
      <c r="D85" s="2">
        <v>1653.7009479999999</v>
      </c>
      <c r="E85" s="2">
        <v>3157.553907</v>
      </c>
      <c r="F85" s="2">
        <v>236.50457130000001</v>
      </c>
      <c r="G85" s="2" t="s">
        <v>235</v>
      </c>
      <c r="H85" s="2">
        <v>459206.20669999998</v>
      </c>
      <c r="I85" s="2">
        <v>900012.2047</v>
      </c>
      <c r="J85" s="2">
        <v>126833.4154</v>
      </c>
      <c r="K85" s="2">
        <f t="shared" si="6"/>
        <v>3.6012164554220954E-3</v>
      </c>
      <c r="L85" s="2">
        <v>-13.254308</v>
      </c>
      <c r="M85" s="2">
        <v>34.301524999999998</v>
      </c>
      <c r="N85" s="2" t="s">
        <v>235</v>
      </c>
      <c r="O85" s="2">
        <v>69050.859375</v>
      </c>
      <c r="P85" s="2">
        <v>2129.9594075310283</v>
      </c>
      <c r="Q85" s="2">
        <v>51555.54244270613</v>
      </c>
      <c r="R85" s="2">
        <v>15365.357524762832</v>
      </c>
      <c r="S85" s="2">
        <v>3.0846240391646514E-2</v>
      </c>
      <c r="T85" s="2">
        <v>0.74663143817978195</v>
      </c>
      <c r="U85" s="2">
        <v>0.2225223214285714</v>
      </c>
      <c r="V85" s="2" t="s">
        <v>235</v>
      </c>
      <c r="W85" s="2">
        <v>35.48663364533401</v>
      </c>
      <c r="X85" s="2">
        <v>5.8369424610435932</v>
      </c>
      <c r="Y85" s="2">
        <v>3.1720011137987898</v>
      </c>
      <c r="Z85" s="2">
        <v>1.7424603155616405</v>
      </c>
      <c r="AA85" s="2">
        <v>0.97647628855553348</v>
      </c>
      <c r="AB85" s="2">
        <v>0.97647628855553348</v>
      </c>
      <c r="AC85" s="2" t="s">
        <v>22</v>
      </c>
      <c r="AD85" s="2">
        <v>4.7088599999999996</v>
      </c>
      <c r="AE85" s="2">
        <v>8.7525289999999991</v>
      </c>
      <c r="AF85" s="2">
        <v>15.206860000000001</v>
      </c>
      <c r="AG85" s="2">
        <v>3.0007982904999997</v>
      </c>
      <c r="AH85" s="2">
        <v>3.1670782224101943</v>
      </c>
      <c r="AI85" s="2">
        <v>3.2388797938013032</v>
      </c>
      <c r="AJ85" s="3">
        <v>0.8</v>
      </c>
      <c r="AK85" s="3">
        <v>0.77</v>
      </c>
      <c r="AL85" s="3">
        <v>1</v>
      </c>
      <c r="AM85" s="3">
        <v>1200</v>
      </c>
      <c r="AN85" s="3">
        <v>2400</v>
      </c>
      <c r="AO85" s="3">
        <v>9100</v>
      </c>
      <c r="AP85" s="3">
        <v>300</v>
      </c>
      <c r="AQ85" s="3">
        <v>7100</v>
      </c>
      <c r="AR85" s="3">
        <v>3000</v>
      </c>
      <c r="AS85" s="3">
        <v>600</v>
      </c>
      <c r="AT85" s="3">
        <v>600</v>
      </c>
      <c r="AU85" s="3">
        <v>2000</v>
      </c>
      <c r="AV85" s="3">
        <v>1000</v>
      </c>
      <c r="AW85" s="3">
        <v>1500</v>
      </c>
      <c r="AX85" s="3">
        <v>3000</v>
      </c>
      <c r="AY85" s="3">
        <v>600</v>
      </c>
      <c r="AZ85" s="3">
        <v>600</v>
      </c>
      <c r="BA85" s="3">
        <v>3100</v>
      </c>
      <c r="BB85" s="3">
        <v>200</v>
      </c>
      <c r="BC85" s="3">
        <v>200</v>
      </c>
      <c r="BD85" s="3">
        <v>200</v>
      </c>
      <c r="BE85" s="3">
        <v>1500</v>
      </c>
    </row>
    <row r="86" spans="1:57" x14ac:dyDescent="0.3">
      <c r="A86" s="2" t="s">
        <v>238</v>
      </c>
      <c r="B86" s="2" t="s">
        <v>239</v>
      </c>
      <c r="C86" s="2" t="s">
        <v>240</v>
      </c>
      <c r="D86" s="2">
        <v>17625.25301</v>
      </c>
      <c r="E86" s="2">
        <v>29021.269179999999</v>
      </c>
      <c r="F86" s="2">
        <v>11187.023380000001</v>
      </c>
      <c r="G86" s="2" t="s">
        <v>238</v>
      </c>
      <c r="H86" s="2">
        <v>6096826.358</v>
      </c>
      <c r="I86" s="2">
        <v>11566645.880000001</v>
      </c>
      <c r="J86" s="2">
        <v>2151663.7889999999</v>
      </c>
      <c r="K86" s="2">
        <f t="shared" si="6"/>
        <v>2.8908897802006257E-3</v>
      </c>
      <c r="L86" s="2">
        <v>4.2104840000000001</v>
      </c>
      <c r="M86" s="2">
        <v>101.97576599999999</v>
      </c>
      <c r="N86" s="2" t="s">
        <v>238</v>
      </c>
      <c r="O86" s="2">
        <v>1078676.75</v>
      </c>
      <c r="P86" s="2">
        <v>348105.02815859619</v>
      </c>
      <c r="Q86" s="2">
        <v>456462.89472062135</v>
      </c>
      <c r="R86" s="2">
        <v>274108.82712078252</v>
      </c>
      <c r="S86" s="2">
        <v>0.32271487093663248</v>
      </c>
      <c r="T86" s="2">
        <v>0.42316930880416337</v>
      </c>
      <c r="U86" s="2">
        <v>0.25411582025920415</v>
      </c>
      <c r="V86" s="2" t="s">
        <v>238</v>
      </c>
      <c r="W86" s="2">
        <v>694.53990191270213</v>
      </c>
      <c r="X86" s="2">
        <v>256.99376164786656</v>
      </c>
      <c r="Y86" s="2">
        <v>4.9983271683566857</v>
      </c>
      <c r="Z86" s="2">
        <v>213.97903874448258</v>
      </c>
      <c r="AA86" s="2">
        <v>187.36190289357529</v>
      </c>
      <c r="AB86" s="2">
        <v>187.36190289357529</v>
      </c>
      <c r="AC86" s="2" t="s">
        <v>18</v>
      </c>
      <c r="AD86" s="2">
        <v>4.7088599999999996</v>
      </c>
      <c r="AE86" s="2">
        <v>8.7525289999999991</v>
      </c>
      <c r="AF86" s="2">
        <v>15.206860000000001</v>
      </c>
      <c r="AG86" s="2">
        <v>3.0007982904999997</v>
      </c>
      <c r="AH86" s="2">
        <v>3.1670782224101943</v>
      </c>
      <c r="AI86" s="2">
        <v>3.2388797938013032</v>
      </c>
      <c r="AJ86" s="3">
        <v>0.8</v>
      </c>
      <c r="AK86" s="3">
        <v>0.77</v>
      </c>
      <c r="AL86" s="3">
        <v>1</v>
      </c>
      <c r="AM86" s="3">
        <v>1200</v>
      </c>
      <c r="AN86" s="3">
        <v>2400</v>
      </c>
      <c r="AO86" s="3">
        <v>9100</v>
      </c>
      <c r="AP86" s="3">
        <v>300</v>
      </c>
      <c r="AQ86" s="3">
        <v>7100</v>
      </c>
      <c r="AR86" s="3">
        <v>3000</v>
      </c>
      <c r="AS86" s="3">
        <v>600</v>
      </c>
      <c r="AT86" s="3">
        <v>600</v>
      </c>
      <c r="AU86" s="3">
        <v>2000</v>
      </c>
      <c r="AV86" s="3">
        <v>1000</v>
      </c>
      <c r="AW86" s="3">
        <v>1500</v>
      </c>
      <c r="AX86" s="3">
        <v>3000</v>
      </c>
      <c r="AY86" s="3">
        <v>600</v>
      </c>
      <c r="AZ86" s="3">
        <v>600</v>
      </c>
      <c r="BA86" s="3">
        <v>3100</v>
      </c>
      <c r="BB86" s="3">
        <v>200</v>
      </c>
      <c r="BC86" s="3">
        <v>200</v>
      </c>
      <c r="BD86" s="3">
        <v>200</v>
      </c>
      <c r="BE86" s="3">
        <v>1500</v>
      </c>
    </row>
    <row r="87" spans="1:57" x14ac:dyDescent="0.3">
      <c r="A87" s="2" t="s">
        <v>278</v>
      </c>
      <c r="B87" s="2" t="s">
        <v>279</v>
      </c>
      <c r="C87" s="2" t="s">
        <v>280</v>
      </c>
      <c r="D87" s="2">
        <v>1000.155318</v>
      </c>
      <c r="E87" s="2">
        <v>2754.4414959999999</v>
      </c>
      <c r="F87" s="2">
        <v>129.26395460000001</v>
      </c>
      <c r="G87" s="2" t="s">
        <v>278</v>
      </c>
      <c r="H87" s="2">
        <v>37362.043810000003</v>
      </c>
      <c r="I87" s="2">
        <v>77002.453720000005</v>
      </c>
      <c r="J87" s="2">
        <v>8020.144671</v>
      </c>
      <c r="K87" s="2">
        <f t="shared" si="6"/>
        <v>2.6769288186860564E-2</v>
      </c>
      <c r="L87" s="2">
        <v>17.607789</v>
      </c>
      <c r="M87" s="2">
        <v>8.0816660000000002</v>
      </c>
      <c r="N87" s="2" t="s">
        <v>278</v>
      </c>
      <c r="O87" s="2">
        <v>75522.5546875</v>
      </c>
      <c r="P87" s="2">
        <v>1673.4863346739887</v>
      </c>
      <c r="Q87" s="2">
        <v>40506.638506591669</v>
      </c>
      <c r="R87" s="2">
        <v>33342.429846234336</v>
      </c>
      <c r="S87" s="2">
        <v>2.2158762261136451E-2</v>
      </c>
      <c r="T87" s="2">
        <v>0.53635153993666562</v>
      </c>
      <c r="U87" s="2">
        <v>0.44148969780219788</v>
      </c>
      <c r="V87" s="2" t="s">
        <v>278</v>
      </c>
      <c r="W87" s="2">
        <v>57.915834721934509</v>
      </c>
      <c r="X87" s="2">
        <v>9.5261612649384464</v>
      </c>
      <c r="Y87" s="2">
        <v>4.8294931740222955</v>
      </c>
      <c r="Z87" s="2">
        <v>3.7743955727255942</v>
      </c>
      <c r="AA87" s="2">
        <v>2.1151745881842698</v>
      </c>
      <c r="AB87" s="2">
        <v>2.1151745881842698</v>
      </c>
      <c r="AC87" s="2" t="s">
        <v>22</v>
      </c>
      <c r="AD87" s="2">
        <v>4.7088599999999996</v>
      </c>
      <c r="AE87" s="2">
        <v>8.7525289999999991</v>
      </c>
      <c r="AF87" s="2">
        <v>15.206860000000001</v>
      </c>
      <c r="AG87" s="2">
        <v>3.0007982904999997</v>
      </c>
      <c r="AH87" s="2">
        <v>3.1670782224101943</v>
      </c>
      <c r="AI87" s="2">
        <v>3.2388797938013032</v>
      </c>
      <c r="AJ87" s="3">
        <v>0.8</v>
      </c>
      <c r="AK87" s="3">
        <v>0.77</v>
      </c>
      <c r="AL87" s="3">
        <v>1</v>
      </c>
      <c r="AM87" s="3">
        <v>1200</v>
      </c>
      <c r="AN87" s="3">
        <v>2400</v>
      </c>
      <c r="AO87" s="3">
        <v>9100</v>
      </c>
      <c r="AP87" s="3">
        <v>300</v>
      </c>
      <c r="AQ87" s="3">
        <v>7100</v>
      </c>
      <c r="AR87" s="3">
        <v>3000</v>
      </c>
      <c r="AS87" s="3">
        <v>600</v>
      </c>
      <c r="AT87" s="3">
        <v>600</v>
      </c>
      <c r="AU87" s="3">
        <v>2000</v>
      </c>
      <c r="AV87" s="3">
        <v>1000</v>
      </c>
      <c r="AW87" s="3">
        <v>1500</v>
      </c>
      <c r="AX87" s="3">
        <v>3000</v>
      </c>
      <c r="AY87" s="3">
        <v>600</v>
      </c>
      <c r="AZ87" s="3">
        <v>600</v>
      </c>
      <c r="BA87" s="3">
        <v>3100</v>
      </c>
      <c r="BB87" s="3">
        <v>200</v>
      </c>
      <c r="BC87" s="3">
        <v>200</v>
      </c>
      <c r="BD87" s="3">
        <v>200</v>
      </c>
      <c r="BE87" s="3">
        <v>1500</v>
      </c>
    </row>
    <row r="88" spans="1:57" x14ac:dyDescent="0.3">
      <c r="A88" s="2" t="s">
        <v>281</v>
      </c>
      <c r="B88" s="2" t="s">
        <v>282</v>
      </c>
      <c r="C88" s="2" t="s">
        <v>283</v>
      </c>
      <c r="D88" s="2">
        <v>12954.33267</v>
      </c>
      <c r="E88" s="2">
        <v>29771.46903</v>
      </c>
      <c r="F88" s="2">
        <v>2448.7476430000002</v>
      </c>
      <c r="G88" s="2" t="s">
        <v>281</v>
      </c>
      <c r="H88" s="2">
        <v>44782.568120000004</v>
      </c>
      <c r="I88" s="2">
        <v>56133.921710000002</v>
      </c>
      <c r="J88" s="2">
        <v>34567.337570000003</v>
      </c>
      <c r="K88" s="2">
        <f t="shared" si="6"/>
        <v>0.28927176832037382</v>
      </c>
      <c r="L88" s="2">
        <v>9.0819989999999997</v>
      </c>
      <c r="M88" s="2">
        <v>8.6752769999999995</v>
      </c>
      <c r="N88" s="2" t="s">
        <v>281</v>
      </c>
      <c r="O88" s="2">
        <v>2285183.5</v>
      </c>
      <c r="P88" s="2">
        <v>31369.78108426512</v>
      </c>
      <c r="Q88" s="2">
        <v>759303.70991573483</v>
      </c>
      <c r="R88" s="2">
        <v>1494510.0090000001</v>
      </c>
      <c r="S88" s="2">
        <v>1.3727466999593301E-2</v>
      </c>
      <c r="T88" s="2">
        <v>0.33227253300040666</v>
      </c>
      <c r="U88" s="2">
        <v>0.65400000000000003</v>
      </c>
      <c r="V88" s="2" t="s">
        <v>281</v>
      </c>
      <c r="W88" s="2">
        <v>286.18125095334938</v>
      </c>
      <c r="X88" s="2">
        <v>47.071906339129804</v>
      </c>
      <c r="Y88" s="2">
        <v>10.458197034669451</v>
      </c>
      <c r="Z88" s="2">
        <v>46.957925934079569</v>
      </c>
      <c r="AA88" s="2">
        <v>26.315262864162239</v>
      </c>
      <c r="AB88" s="2">
        <v>26.315262864162239</v>
      </c>
      <c r="AC88" s="2" t="s">
        <v>22</v>
      </c>
      <c r="AD88" s="2">
        <v>4.7088599999999996</v>
      </c>
      <c r="AE88" s="2">
        <v>8.7525289999999991</v>
      </c>
      <c r="AF88" s="2">
        <v>15.206860000000001</v>
      </c>
      <c r="AG88" s="2">
        <v>3.0007982904999997</v>
      </c>
      <c r="AH88" s="2">
        <v>3.1670782224101943</v>
      </c>
      <c r="AI88" s="2">
        <v>3.2388797938013032</v>
      </c>
      <c r="AJ88" s="3">
        <v>0.8</v>
      </c>
      <c r="AK88" s="3">
        <v>0.77</v>
      </c>
      <c r="AL88" s="3">
        <v>1</v>
      </c>
      <c r="AM88" s="3">
        <v>1200</v>
      </c>
      <c r="AN88" s="3">
        <v>2400</v>
      </c>
      <c r="AO88" s="3">
        <v>9100</v>
      </c>
      <c r="AP88" s="3">
        <v>300</v>
      </c>
      <c r="AQ88" s="3">
        <v>7100</v>
      </c>
      <c r="AR88" s="3">
        <v>3000</v>
      </c>
      <c r="AS88" s="3">
        <v>600</v>
      </c>
      <c r="AT88" s="3">
        <v>600</v>
      </c>
      <c r="AU88" s="3">
        <v>2000</v>
      </c>
      <c r="AV88" s="3">
        <v>1000</v>
      </c>
      <c r="AW88" s="3">
        <v>1500</v>
      </c>
      <c r="AX88" s="3">
        <v>3000</v>
      </c>
      <c r="AY88" s="3">
        <v>600</v>
      </c>
      <c r="AZ88" s="3">
        <v>600</v>
      </c>
      <c r="BA88" s="3">
        <v>3100</v>
      </c>
      <c r="BB88" s="3">
        <v>200</v>
      </c>
      <c r="BC88" s="3">
        <v>200</v>
      </c>
      <c r="BD88" s="3">
        <v>200</v>
      </c>
      <c r="BE88" s="3">
        <v>1500</v>
      </c>
    </row>
    <row r="89" spans="1:57" x14ac:dyDescent="0.3">
      <c r="A89" s="2" t="s">
        <v>275</v>
      </c>
      <c r="B89" s="2" t="s">
        <v>276</v>
      </c>
      <c r="C89" s="2" t="s">
        <v>277</v>
      </c>
      <c r="D89" s="2">
        <v>2175.441472</v>
      </c>
      <c r="E89" s="2">
        <v>3384.6049779999998</v>
      </c>
      <c r="F89" s="2">
        <v>1467.9881370000001</v>
      </c>
      <c r="G89" s="2" t="s">
        <v>275</v>
      </c>
      <c r="H89" s="2">
        <v>10623.57618</v>
      </c>
      <c r="I89" s="2">
        <v>22835.515660000001</v>
      </c>
      <c r="J89" s="2">
        <v>1964.9028189999999</v>
      </c>
      <c r="K89" s="2">
        <f t="shared" si="6"/>
        <v>0.20477487384102327</v>
      </c>
      <c r="L89" s="2">
        <v>12.865416</v>
      </c>
      <c r="M89" s="2">
        <v>-85.207228999999998</v>
      </c>
      <c r="N89" s="2" t="s">
        <v>275</v>
      </c>
      <c r="O89" s="2">
        <v>120374.7265625</v>
      </c>
      <c r="P89" s="2">
        <v>1170.9831120955503</v>
      </c>
      <c r="Q89" s="2">
        <v>78115.836783737788</v>
      </c>
      <c r="R89" s="2">
        <v>41087.906666666669</v>
      </c>
      <c r="S89" s="2">
        <v>9.7278153440918669E-3</v>
      </c>
      <c r="T89" s="2">
        <v>0.64893885132257489</v>
      </c>
      <c r="U89" s="2">
        <v>0.34133333333333338</v>
      </c>
      <c r="V89" s="2" t="s">
        <v>275</v>
      </c>
      <c r="W89" s="2">
        <v>193.51252719475971</v>
      </c>
      <c r="X89" s="2">
        <v>31.829491013878197</v>
      </c>
      <c r="Y89" s="2">
        <v>7.1381998572919523</v>
      </c>
      <c r="Z89" s="2">
        <v>25.325729839618827</v>
      </c>
      <c r="AA89" s="2">
        <v>14.19256120664074</v>
      </c>
      <c r="AB89" s="2">
        <v>14.19256120664074</v>
      </c>
      <c r="AC89" s="2" t="s">
        <v>26</v>
      </c>
      <c r="AD89" s="2">
        <v>4.7088599999999996</v>
      </c>
      <c r="AE89" s="2">
        <v>8.7525289999999991</v>
      </c>
      <c r="AF89" s="2">
        <v>15.206860000000001</v>
      </c>
      <c r="AG89" s="2">
        <v>3.0007982904999997</v>
      </c>
      <c r="AH89" s="2">
        <v>3.1670782224101943</v>
      </c>
      <c r="AI89" s="2">
        <v>3.2388797938013032</v>
      </c>
      <c r="AJ89" s="3">
        <v>0.8</v>
      </c>
      <c r="AK89" s="3">
        <v>0.77</v>
      </c>
      <c r="AL89" s="3">
        <v>1</v>
      </c>
      <c r="AM89" s="3">
        <v>1200</v>
      </c>
      <c r="AN89" s="3">
        <v>2400</v>
      </c>
      <c r="AO89" s="3">
        <v>9100</v>
      </c>
      <c r="AP89" s="3">
        <v>300</v>
      </c>
      <c r="AQ89" s="3">
        <v>7100</v>
      </c>
      <c r="AR89" s="3">
        <v>3000</v>
      </c>
      <c r="AS89" s="3">
        <v>600</v>
      </c>
      <c r="AT89" s="3">
        <v>600</v>
      </c>
      <c r="AU89" s="3">
        <v>2000</v>
      </c>
      <c r="AV89" s="3">
        <v>1000</v>
      </c>
      <c r="AW89" s="3">
        <v>1500</v>
      </c>
      <c r="AX89" s="3">
        <v>3000</v>
      </c>
      <c r="AY89" s="3">
        <v>600</v>
      </c>
      <c r="AZ89" s="3">
        <v>600</v>
      </c>
      <c r="BA89" s="3">
        <v>3100</v>
      </c>
      <c r="BB89" s="3">
        <v>200</v>
      </c>
      <c r="BC89" s="3">
        <v>200</v>
      </c>
      <c r="BD89" s="3">
        <v>200</v>
      </c>
      <c r="BE89" s="3">
        <v>1500</v>
      </c>
    </row>
    <row r="90" spans="1:57" x14ac:dyDescent="0.3">
      <c r="A90" s="2" t="s">
        <v>284</v>
      </c>
      <c r="B90" s="2" t="s">
        <v>285</v>
      </c>
      <c r="C90" s="2" t="s">
        <v>286</v>
      </c>
      <c r="D90" s="2">
        <v>1.438271976</v>
      </c>
      <c r="E90" s="2">
        <v>3.8077377559999999</v>
      </c>
      <c r="F90" s="2">
        <v>0.15394263399999999</v>
      </c>
      <c r="G90" s="2" t="s">
        <v>284</v>
      </c>
      <c r="H90" s="2">
        <v>392553.73540000001</v>
      </c>
      <c r="I90" s="2">
        <v>669275.58070000005</v>
      </c>
      <c r="J90" s="2">
        <v>192026.13020000001</v>
      </c>
      <c r="K90" s="2">
        <f t="shared" si="6"/>
        <v>3.6638855939924904E-6</v>
      </c>
      <c r="L90" s="2">
        <v>-19.0541980682986</v>
      </c>
      <c r="M90" s="2">
        <v>-169.87178503633601</v>
      </c>
      <c r="N90" s="2" t="s">
        <v>284</v>
      </c>
      <c r="O90" s="2">
        <v>38.122959367711239</v>
      </c>
      <c r="P90" s="2">
        <v>6.4569080962378269</v>
      </c>
      <c r="Q90" s="2">
        <v>21.001222615517765</v>
      </c>
      <c r="R90" s="2">
        <v>10.665325779660462</v>
      </c>
      <c r="S90" s="2">
        <v>0.16937058935950794</v>
      </c>
      <c r="T90" s="2">
        <v>0.55088122653208915</v>
      </c>
      <c r="U90" s="2">
        <v>0.27976122411665671</v>
      </c>
      <c r="V90" s="2" t="s">
        <v>284</v>
      </c>
      <c r="W90" s="2">
        <v>615.07224326043058</v>
      </c>
      <c r="X90" s="2">
        <v>101.16883244483773</v>
      </c>
      <c r="Y90" s="2">
        <v>9.785305194526174</v>
      </c>
      <c r="Z90" s="2">
        <v>157.05183333041879</v>
      </c>
      <c r="AA90" s="2">
        <v>88.011985094707015</v>
      </c>
      <c r="AB90" s="2">
        <v>88.011985094707015</v>
      </c>
      <c r="AC90" s="2" t="s">
        <v>18</v>
      </c>
      <c r="AD90" s="2">
        <v>4.7088599999999996</v>
      </c>
      <c r="AE90" s="2">
        <v>8.7525289999999991</v>
      </c>
      <c r="AF90" s="2">
        <v>15.206860000000001</v>
      </c>
      <c r="AG90" s="2">
        <v>3.0007982904999997</v>
      </c>
      <c r="AH90" s="2">
        <v>3.1670782224101943</v>
      </c>
      <c r="AI90" s="2">
        <v>3.2388797938013032</v>
      </c>
      <c r="AJ90" s="3">
        <v>0.8</v>
      </c>
      <c r="AK90" s="3">
        <v>0.77</v>
      </c>
      <c r="AL90" s="3">
        <v>1</v>
      </c>
      <c r="AM90" s="3">
        <v>1200</v>
      </c>
      <c r="AN90" s="3">
        <v>2400</v>
      </c>
      <c r="AO90" s="3">
        <v>9100</v>
      </c>
      <c r="AP90" s="3">
        <v>300</v>
      </c>
      <c r="AQ90" s="3">
        <v>7100</v>
      </c>
      <c r="AR90" s="3">
        <v>3000</v>
      </c>
      <c r="AS90" s="3">
        <v>600</v>
      </c>
      <c r="AT90" s="3">
        <v>600</v>
      </c>
      <c r="AU90" s="3">
        <v>2000</v>
      </c>
      <c r="AV90" s="3">
        <v>1000</v>
      </c>
      <c r="AW90" s="3">
        <v>1500</v>
      </c>
      <c r="AX90" s="3">
        <v>3000</v>
      </c>
      <c r="AY90" s="3">
        <v>600</v>
      </c>
      <c r="AZ90" s="3">
        <v>600</v>
      </c>
      <c r="BA90" s="3">
        <v>3100</v>
      </c>
      <c r="BB90" s="3">
        <v>200</v>
      </c>
      <c r="BC90" s="3">
        <v>200</v>
      </c>
      <c r="BD90" s="3">
        <v>200</v>
      </c>
      <c r="BE90" s="3">
        <v>1500</v>
      </c>
    </row>
    <row r="91" spans="1:57" x14ac:dyDescent="0.3">
      <c r="A91" s="2" t="s">
        <v>272</v>
      </c>
      <c r="B91" s="2" t="s">
        <v>273</v>
      </c>
      <c r="C91" s="2" t="s">
        <v>274</v>
      </c>
      <c r="D91" s="2">
        <v>7746.2565880000002</v>
      </c>
      <c r="E91" s="2">
        <v>11963.864219999999</v>
      </c>
      <c r="F91" s="2">
        <v>2516.7671559999999</v>
      </c>
      <c r="G91" s="2" t="s">
        <v>272</v>
      </c>
      <c r="H91" s="2">
        <v>142860.3818</v>
      </c>
      <c r="I91" s="2">
        <v>287322.7867</v>
      </c>
      <c r="J91" s="2">
        <v>43945.473740000001</v>
      </c>
      <c r="K91" s="2">
        <f t="shared" si="6"/>
        <v>5.422256674943312E-2</v>
      </c>
      <c r="L91" s="2">
        <v>28.394856999999998</v>
      </c>
      <c r="M91" s="2">
        <v>84.124008000000003</v>
      </c>
      <c r="N91" s="2" t="s">
        <v>272</v>
      </c>
      <c r="O91" s="2">
        <v>226071.296875</v>
      </c>
      <c r="P91" s="2">
        <v>31051.762722439977</v>
      </c>
      <c r="Q91" s="2">
        <v>87535.889439375183</v>
      </c>
      <c r="R91" s="2">
        <v>107552.07382579986</v>
      </c>
      <c r="S91" s="2">
        <v>0.13735384877103265</v>
      </c>
      <c r="T91" s="2">
        <v>0.38720479180413508</v>
      </c>
      <c r="U91" s="2">
        <v>0.47574404761904765</v>
      </c>
      <c r="V91" s="2" t="s">
        <v>272</v>
      </c>
      <c r="W91" s="2">
        <v>87.656277812640781</v>
      </c>
      <c r="X91" s="2">
        <v>14.417953955711734</v>
      </c>
      <c r="Y91" s="2">
        <v>5.0760522307056855</v>
      </c>
      <c r="Z91" s="2">
        <v>7.2586958813920894</v>
      </c>
      <c r="AA91" s="2">
        <v>4.0677795360466815</v>
      </c>
      <c r="AB91" s="2">
        <v>4.0677795360466815</v>
      </c>
      <c r="AC91" s="2" t="s">
        <v>14</v>
      </c>
      <c r="AD91" s="2">
        <v>4.7088599999999996</v>
      </c>
      <c r="AE91" s="2">
        <v>8.7525289999999991</v>
      </c>
      <c r="AF91" s="2">
        <v>15.206860000000001</v>
      </c>
      <c r="AG91" s="2">
        <v>3.0007982904999997</v>
      </c>
      <c r="AH91" s="2">
        <v>3.1670782224101943</v>
      </c>
      <c r="AI91" s="2">
        <v>3.2388797938013032</v>
      </c>
      <c r="AJ91" s="3">
        <v>0.8</v>
      </c>
      <c r="AK91" s="3">
        <v>0.77</v>
      </c>
      <c r="AL91" s="3">
        <v>1</v>
      </c>
      <c r="AM91" s="3">
        <v>1200</v>
      </c>
      <c r="AN91" s="3">
        <v>2400</v>
      </c>
      <c r="AO91" s="3">
        <v>9100</v>
      </c>
      <c r="AP91" s="3">
        <v>300</v>
      </c>
      <c r="AQ91" s="3">
        <v>7100</v>
      </c>
      <c r="AR91" s="3">
        <v>3000</v>
      </c>
      <c r="AS91" s="3">
        <v>600</v>
      </c>
      <c r="AT91" s="3">
        <v>600</v>
      </c>
      <c r="AU91" s="3">
        <v>2000</v>
      </c>
      <c r="AV91" s="3">
        <v>1000</v>
      </c>
      <c r="AW91" s="3">
        <v>1500</v>
      </c>
      <c r="AX91" s="3">
        <v>3000</v>
      </c>
      <c r="AY91" s="3">
        <v>600</v>
      </c>
      <c r="AZ91" s="3">
        <v>600</v>
      </c>
      <c r="BA91" s="3">
        <v>3100</v>
      </c>
      <c r="BB91" s="3">
        <v>200</v>
      </c>
      <c r="BC91" s="3">
        <v>200</v>
      </c>
      <c r="BD91" s="3">
        <v>200</v>
      </c>
      <c r="BE91" s="3">
        <v>1500</v>
      </c>
    </row>
    <row r="92" spans="1:57" x14ac:dyDescent="0.3">
      <c r="A92" s="2" t="s">
        <v>269</v>
      </c>
      <c r="B92" s="2" t="s">
        <v>270</v>
      </c>
      <c r="C92" s="2" t="s">
        <v>271</v>
      </c>
      <c r="D92" s="2">
        <v>7.5900085800000001</v>
      </c>
      <c r="E92" s="2">
        <v>21.88816529</v>
      </c>
      <c r="F92" s="2">
        <v>0.54836021599999996</v>
      </c>
      <c r="G92" s="2" t="s">
        <v>269</v>
      </c>
      <c r="H92" s="2">
        <v>36571.157050000002</v>
      </c>
      <c r="I92" s="2">
        <v>79259.037679999994</v>
      </c>
      <c r="J92" s="2">
        <v>9774.6645609999996</v>
      </c>
      <c r="K92" s="2">
        <f t="shared" si="6"/>
        <v>2.0754083797849102E-4</v>
      </c>
      <c r="L92" s="2">
        <v>-0.52277799999999996</v>
      </c>
      <c r="M92" s="2">
        <v>166.93150299999999</v>
      </c>
      <c r="N92" s="2" t="s">
        <v>269</v>
      </c>
      <c r="O92" s="2">
        <v>303.95851973180186</v>
      </c>
      <c r="P92" s="2">
        <v>51.481633627818901</v>
      </c>
      <c r="Q92" s="2">
        <v>167.44504216473322</v>
      </c>
      <c r="R92" s="2">
        <v>85.035807560855844</v>
      </c>
      <c r="S92" s="2">
        <v>0.16937058935950794</v>
      </c>
      <c r="T92" s="2">
        <v>0.55088122653208915</v>
      </c>
      <c r="U92" s="2">
        <v>0.27976122411665671</v>
      </c>
      <c r="V92" s="2" t="s">
        <v>269</v>
      </c>
      <c r="W92" s="2">
        <v>876.3804091911577</v>
      </c>
      <c r="X92" s="2">
        <v>144.14954299580972</v>
      </c>
      <c r="Y92" s="2">
        <v>11.836524530874033</v>
      </c>
      <c r="Z92" s="2">
        <v>274.58781010732491</v>
      </c>
      <c r="AA92" s="2">
        <v>153.87924953101006</v>
      </c>
      <c r="AB92" s="2">
        <v>153.87924953101006</v>
      </c>
      <c r="AC92" s="2" t="s">
        <v>18</v>
      </c>
      <c r="AD92" s="2">
        <v>4.7088599999999996</v>
      </c>
      <c r="AE92" s="2">
        <v>8.7525289999999991</v>
      </c>
      <c r="AF92" s="2">
        <v>15.206860000000001</v>
      </c>
      <c r="AG92" s="2">
        <v>3.0007982904999997</v>
      </c>
      <c r="AH92" s="2">
        <v>3.1670782224101943</v>
      </c>
      <c r="AI92" s="2">
        <v>3.2388797938013032</v>
      </c>
      <c r="AJ92" s="3">
        <v>0.8</v>
      </c>
      <c r="AK92" s="3">
        <v>0.77</v>
      </c>
      <c r="AL92" s="3">
        <v>1</v>
      </c>
      <c r="AM92" s="3">
        <v>1200</v>
      </c>
      <c r="AN92" s="3">
        <v>2400</v>
      </c>
      <c r="AO92" s="3">
        <v>9100</v>
      </c>
      <c r="AP92" s="3">
        <v>300</v>
      </c>
      <c r="AQ92" s="3">
        <v>7100</v>
      </c>
      <c r="AR92" s="3">
        <v>3000</v>
      </c>
      <c r="AS92" s="3">
        <v>600</v>
      </c>
      <c r="AT92" s="3">
        <v>600</v>
      </c>
      <c r="AU92" s="3">
        <v>2000</v>
      </c>
      <c r="AV92" s="3">
        <v>1000</v>
      </c>
      <c r="AW92" s="3">
        <v>1500</v>
      </c>
      <c r="AX92" s="3">
        <v>3000</v>
      </c>
      <c r="AY92" s="3">
        <v>600</v>
      </c>
      <c r="AZ92" s="3">
        <v>600</v>
      </c>
      <c r="BA92" s="3">
        <v>3100</v>
      </c>
      <c r="BB92" s="3">
        <v>200</v>
      </c>
      <c r="BC92" s="3">
        <v>200</v>
      </c>
      <c r="BD92" s="3">
        <v>200</v>
      </c>
      <c r="BE92" s="3">
        <v>1500</v>
      </c>
    </row>
    <row r="93" spans="1:57" x14ac:dyDescent="0.3">
      <c r="A93" s="2" t="s">
        <v>290</v>
      </c>
      <c r="B93" s="2" t="s">
        <v>291</v>
      </c>
      <c r="C93" s="2" t="s">
        <v>292</v>
      </c>
      <c r="D93" s="2">
        <v>433.52912120000002</v>
      </c>
      <c r="E93" s="2">
        <v>913.27930430000004</v>
      </c>
      <c r="F93" s="2">
        <v>21.7651048</v>
      </c>
      <c r="G93" s="2" t="s">
        <v>290</v>
      </c>
      <c r="H93" s="2">
        <v>3828.5690880000002</v>
      </c>
      <c r="I93" s="2">
        <v>5941.008562</v>
      </c>
      <c r="J93" s="2">
        <v>2402.9359650000001</v>
      </c>
      <c r="K93" s="2">
        <f t="shared" si="6"/>
        <v>0.11323528744951304</v>
      </c>
      <c r="L93" s="2">
        <v>21.512582999999999</v>
      </c>
      <c r="M93" s="2">
        <v>55.923254999999997</v>
      </c>
      <c r="N93" s="2" t="s">
        <v>290</v>
      </c>
      <c r="O93" s="2">
        <v>1957.4647216796875</v>
      </c>
      <c r="P93" s="2">
        <v>57.908156405135728</v>
      </c>
      <c r="Q93" s="2">
        <v>1401.6635269047251</v>
      </c>
      <c r="R93" s="2">
        <v>497.89303836982646</v>
      </c>
      <c r="S93" s="2">
        <v>2.9583243960302447E-2</v>
      </c>
      <c r="T93" s="2">
        <v>0.71606068368985309</v>
      </c>
      <c r="U93" s="2">
        <v>0.25435607234984431</v>
      </c>
      <c r="V93" s="2" t="s">
        <v>290</v>
      </c>
      <c r="W93" s="2">
        <v>1423.7866244118961</v>
      </c>
      <c r="X93" s="2">
        <v>234.18847463961788</v>
      </c>
      <c r="Y93" s="2">
        <v>11.345599692162587</v>
      </c>
      <c r="Z93" s="2">
        <v>590.52865463426394</v>
      </c>
      <c r="AA93" s="2">
        <v>330.93277580734645</v>
      </c>
      <c r="AB93" s="2">
        <v>330.93277580734645</v>
      </c>
      <c r="AC93" s="2" t="s">
        <v>140</v>
      </c>
      <c r="AD93" s="2">
        <v>4.7088599999999996</v>
      </c>
      <c r="AE93" s="2">
        <v>8.7525289999999991</v>
      </c>
      <c r="AF93" s="2">
        <v>15.206860000000001</v>
      </c>
      <c r="AG93" s="2">
        <v>3.0007982904999997</v>
      </c>
      <c r="AH93" s="2">
        <v>3.1670782224101943</v>
      </c>
      <c r="AI93" s="2">
        <v>3.2388797938013032</v>
      </c>
      <c r="AJ93" s="3">
        <v>0.8</v>
      </c>
      <c r="AK93" s="3">
        <v>0.77</v>
      </c>
      <c r="AL93" s="3">
        <v>1</v>
      </c>
      <c r="AM93" s="3">
        <v>1200</v>
      </c>
      <c r="AN93" s="3">
        <v>2400</v>
      </c>
      <c r="AO93" s="3">
        <v>9100</v>
      </c>
      <c r="AP93" s="3">
        <v>300</v>
      </c>
      <c r="AQ93" s="3">
        <v>7100</v>
      </c>
      <c r="AR93" s="3">
        <v>3000</v>
      </c>
      <c r="AS93" s="3">
        <v>600</v>
      </c>
      <c r="AT93" s="3">
        <v>600</v>
      </c>
      <c r="AU93" s="3">
        <v>2000</v>
      </c>
      <c r="AV93" s="3">
        <v>1000</v>
      </c>
      <c r="AW93" s="3">
        <v>1500</v>
      </c>
      <c r="AX93" s="3">
        <v>3000</v>
      </c>
      <c r="AY93" s="3">
        <v>600</v>
      </c>
      <c r="AZ93" s="3">
        <v>600</v>
      </c>
      <c r="BA93" s="3">
        <v>3100</v>
      </c>
      <c r="BB93" s="3">
        <v>200</v>
      </c>
      <c r="BC93" s="3">
        <v>200</v>
      </c>
      <c r="BD93" s="3">
        <v>200</v>
      </c>
      <c r="BE93" s="3">
        <v>1500</v>
      </c>
    </row>
    <row r="94" spans="1:57" x14ac:dyDescent="0.3">
      <c r="A94" s="2" t="s">
        <v>293</v>
      </c>
      <c r="B94" s="2" t="s">
        <v>294</v>
      </c>
      <c r="C94" s="2" t="s">
        <v>295</v>
      </c>
      <c r="D94" s="2">
        <v>91032.360530000005</v>
      </c>
      <c r="E94" s="2">
        <v>145056.1599</v>
      </c>
      <c r="F94" s="2">
        <v>18826.638200000001</v>
      </c>
      <c r="G94" s="2" t="s">
        <v>293</v>
      </c>
      <c r="H94" s="2">
        <v>76456.946290000007</v>
      </c>
      <c r="I94" s="2">
        <v>166384.2444</v>
      </c>
      <c r="J94" s="2">
        <v>14407.80552</v>
      </c>
      <c r="K94" s="2">
        <f t="shared" si="6"/>
        <v>1.1906355792018646</v>
      </c>
      <c r="L94" s="2">
        <v>30.375321</v>
      </c>
      <c r="M94" s="2">
        <v>69.345116000000004</v>
      </c>
      <c r="N94" s="2" t="s">
        <v>293</v>
      </c>
      <c r="O94" s="2">
        <v>1403410.375</v>
      </c>
      <c r="P94" s="2">
        <v>237391.12948028315</v>
      </c>
      <c r="Q94" s="2">
        <v>669213.01215075108</v>
      </c>
      <c r="R94" s="2">
        <v>497329.37482403283</v>
      </c>
      <c r="S94" s="2">
        <v>0.16915303870422302</v>
      </c>
      <c r="T94" s="2">
        <v>0.47684770190668646</v>
      </c>
      <c r="U94" s="2">
        <v>0.35437202380952387</v>
      </c>
      <c r="V94" s="2" t="s">
        <v>293</v>
      </c>
      <c r="W94" s="2">
        <v>143.24151939205629</v>
      </c>
      <c r="X94" s="2">
        <v>23.560772630058338</v>
      </c>
      <c r="Y94" s="2">
        <v>7.0673755361815429</v>
      </c>
      <c r="Z94" s="2">
        <v>15.754924591388612</v>
      </c>
      <c r="AA94" s="2">
        <v>8.8290735542592209</v>
      </c>
      <c r="AB94" s="2">
        <v>8.8290735542592209</v>
      </c>
      <c r="AC94" s="2" t="s">
        <v>14</v>
      </c>
      <c r="AD94" s="2">
        <v>4.7088599999999996</v>
      </c>
      <c r="AE94" s="2">
        <v>8.7525289999999991</v>
      </c>
      <c r="AF94" s="2">
        <v>15.206860000000001</v>
      </c>
      <c r="AG94" s="2">
        <v>3.0007982904999997</v>
      </c>
      <c r="AH94" s="2">
        <v>3.1670782224101943</v>
      </c>
      <c r="AI94" s="2">
        <v>3.2388797938013032</v>
      </c>
      <c r="AJ94" s="3">
        <v>0.8</v>
      </c>
      <c r="AK94" s="3">
        <v>0.77</v>
      </c>
      <c r="AL94" s="3">
        <v>1</v>
      </c>
      <c r="AM94" s="3">
        <v>1200</v>
      </c>
      <c r="AN94" s="3">
        <v>2400</v>
      </c>
      <c r="AO94" s="3">
        <v>9100</v>
      </c>
      <c r="AP94" s="3">
        <v>300</v>
      </c>
      <c r="AQ94" s="3">
        <v>7100</v>
      </c>
      <c r="AR94" s="3">
        <v>3000</v>
      </c>
      <c r="AS94" s="3">
        <v>600</v>
      </c>
      <c r="AT94" s="3">
        <v>600</v>
      </c>
      <c r="AU94" s="3">
        <v>2000</v>
      </c>
      <c r="AV94" s="3">
        <v>1000</v>
      </c>
      <c r="AW94" s="3">
        <v>1500</v>
      </c>
      <c r="AX94" s="3">
        <v>3000</v>
      </c>
      <c r="AY94" s="3">
        <v>600</v>
      </c>
      <c r="AZ94" s="3">
        <v>600</v>
      </c>
      <c r="BA94" s="3">
        <v>3100</v>
      </c>
      <c r="BB94" s="3">
        <v>200</v>
      </c>
      <c r="BC94" s="3">
        <v>200</v>
      </c>
      <c r="BD94" s="3">
        <v>200</v>
      </c>
      <c r="BE94" s="3">
        <v>1500</v>
      </c>
    </row>
    <row r="95" spans="1:57" x14ac:dyDescent="0.3">
      <c r="A95" s="2" t="s">
        <v>302</v>
      </c>
      <c r="B95" s="2" t="s">
        <v>303</v>
      </c>
      <c r="C95" s="2" t="s">
        <v>304</v>
      </c>
      <c r="D95" s="2">
        <v>453.25932169999999</v>
      </c>
      <c r="E95" s="2">
        <v>785.72780850000004</v>
      </c>
      <c r="F95" s="2">
        <v>238.4379112</v>
      </c>
      <c r="G95" s="2" t="s">
        <v>302</v>
      </c>
      <c r="H95" s="2">
        <v>27991970.66</v>
      </c>
      <c r="I95" s="2">
        <v>72604214.799999997</v>
      </c>
      <c r="J95" s="2">
        <v>9433373.9820000008</v>
      </c>
      <c r="K95" s="2">
        <f t="shared" si="6"/>
        <v>1.6192476307061118E-5</v>
      </c>
      <c r="L95" s="2">
        <v>8.5379810000000003</v>
      </c>
      <c r="M95" s="2">
        <v>-80.782127000000003</v>
      </c>
      <c r="N95" s="2" t="s">
        <v>302</v>
      </c>
      <c r="O95" s="2">
        <v>68209.5859375</v>
      </c>
      <c r="P95" s="2">
        <v>2319.5358981138052</v>
      </c>
      <c r="Q95" s="2">
        <v>47497.783027765057</v>
      </c>
      <c r="R95" s="2">
        <v>18392.267011621134</v>
      </c>
      <c r="S95" s="2">
        <v>3.4006010536982011E-2</v>
      </c>
      <c r="T95" s="2">
        <v>0.69635055505668908</v>
      </c>
      <c r="U95" s="2">
        <v>0.26964343440632887</v>
      </c>
      <c r="V95" s="2" t="s">
        <v>302</v>
      </c>
      <c r="W95" s="2">
        <v>856.3254564983888</v>
      </c>
      <c r="X95" s="2">
        <v>95.659505907626212</v>
      </c>
      <c r="Y95" s="2">
        <v>11.137362982015496</v>
      </c>
      <c r="Z95" s="2">
        <v>371.11278195488723</v>
      </c>
      <c r="AA95" s="2">
        <v>286.97851772287868</v>
      </c>
      <c r="AB95" s="2">
        <v>286.97851772287868</v>
      </c>
      <c r="AC95" s="2" t="s">
        <v>26</v>
      </c>
      <c r="AD95" s="2">
        <v>4.7088599999999996</v>
      </c>
      <c r="AE95" s="2">
        <v>8.7525289999999991</v>
      </c>
      <c r="AF95" s="2">
        <v>15.206860000000001</v>
      </c>
      <c r="AG95" s="2">
        <v>3.0007982904999997</v>
      </c>
      <c r="AH95" s="2">
        <v>3.1670782224101943</v>
      </c>
      <c r="AI95" s="2">
        <v>3.2388797938013032</v>
      </c>
      <c r="AJ95" s="3">
        <v>0.8</v>
      </c>
      <c r="AK95" s="3">
        <v>0.77</v>
      </c>
      <c r="AL95" s="3">
        <v>1</v>
      </c>
      <c r="AM95" s="3">
        <v>1200</v>
      </c>
      <c r="AN95" s="3">
        <v>2400</v>
      </c>
      <c r="AO95" s="3">
        <v>9100</v>
      </c>
      <c r="AP95" s="3">
        <v>300</v>
      </c>
      <c r="AQ95" s="3">
        <v>7100</v>
      </c>
      <c r="AR95" s="3">
        <v>3000</v>
      </c>
      <c r="AS95" s="3">
        <v>600</v>
      </c>
      <c r="AT95" s="3">
        <v>600</v>
      </c>
      <c r="AU95" s="3">
        <v>2000</v>
      </c>
      <c r="AV95" s="3">
        <v>1000</v>
      </c>
      <c r="AW95" s="3">
        <v>1500</v>
      </c>
      <c r="AX95" s="3">
        <v>3000</v>
      </c>
      <c r="AY95" s="3">
        <v>600</v>
      </c>
      <c r="AZ95" s="3">
        <v>600</v>
      </c>
      <c r="BA95" s="3">
        <v>3100</v>
      </c>
      <c r="BB95" s="3">
        <v>200</v>
      </c>
      <c r="BC95" s="3">
        <v>200</v>
      </c>
      <c r="BD95" s="3">
        <v>200</v>
      </c>
      <c r="BE95" s="3">
        <v>1500</v>
      </c>
    </row>
    <row r="96" spans="1:57" x14ac:dyDescent="0.3">
      <c r="A96" s="2" t="s">
        <v>311</v>
      </c>
      <c r="B96" s="2" t="s">
        <v>312</v>
      </c>
      <c r="C96" s="2" t="s">
        <v>313</v>
      </c>
      <c r="D96" s="2">
        <v>2075.3771419999998</v>
      </c>
      <c r="E96" s="2">
        <v>3434.291444</v>
      </c>
      <c r="F96" s="2">
        <v>1163.061373</v>
      </c>
      <c r="G96" s="2" t="s">
        <v>311</v>
      </c>
      <c r="H96" s="2">
        <v>92570.800910000005</v>
      </c>
      <c r="I96" s="2">
        <v>224905.49280000001</v>
      </c>
      <c r="J96" s="2">
        <v>11162.683720000001</v>
      </c>
      <c r="K96" s="2">
        <f t="shared" si="6"/>
        <v>2.2419349531368333E-2</v>
      </c>
      <c r="L96" s="2">
        <v>-9.1899669999999993</v>
      </c>
      <c r="M96" s="2">
        <v>-75.015152</v>
      </c>
      <c r="N96" s="2" t="s">
        <v>311</v>
      </c>
      <c r="O96" s="2">
        <v>217585.546875</v>
      </c>
      <c r="P96" s="2">
        <v>2940.9227261461647</v>
      </c>
      <c r="Q96" s="2">
        <v>148716.20344572884</v>
      </c>
      <c r="R96" s="2">
        <v>65928.420703124997</v>
      </c>
      <c r="S96" s="2">
        <v>1.3516167633301882E-2</v>
      </c>
      <c r="T96" s="2">
        <v>0.68348383236669819</v>
      </c>
      <c r="U96" s="2">
        <v>0.30299999999999999</v>
      </c>
      <c r="V96" s="2" t="s">
        <v>311</v>
      </c>
      <c r="W96" s="2">
        <v>544.12792244980437</v>
      </c>
      <c r="X96" s="2">
        <v>89.499708722140241</v>
      </c>
      <c r="Y96" s="2">
        <v>10.471254289053247</v>
      </c>
      <c r="Z96" s="2">
        <v>129.43616208144485</v>
      </c>
      <c r="AA96" s="2">
        <v>72.536138714540826</v>
      </c>
      <c r="AB96" s="2">
        <v>72.536138714540826</v>
      </c>
      <c r="AC96" s="2" t="s">
        <v>26</v>
      </c>
      <c r="AD96" s="2">
        <v>4.7088599999999996</v>
      </c>
      <c r="AE96" s="2">
        <v>8.7525289999999991</v>
      </c>
      <c r="AF96" s="2">
        <v>15.206860000000001</v>
      </c>
      <c r="AG96" s="2">
        <v>3.0007982904999997</v>
      </c>
      <c r="AH96" s="2">
        <v>3.1670782224101943</v>
      </c>
      <c r="AI96" s="2">
        <v>3.2388797938013032</v>
      </c>
      <c r="AJ96" s="3">
        <v>0.8</v>
      </c>
      <c r="AK96" s="3">
        <v>0.77</v>
      </c>
      <c r="AL96" s="3">
        <v>1</v>
      </c>
      <c r="AM96" s="3">
        <v>1200</v>
      </c>
      <c r="AN96" s="3">
        <v>2400</v>
      </c>
      <c r="AO96" s="3">
        <v>9100</v>
      </c>
      <c r="AP96" s="3">
        <v>300</v>
      </c>
      <c r="AQ96" s="3">
        <v>7100</v>
      </c>
      <c r="AR96" s="3">
        <v>3000</v>
      </c>
      <c r="AS96" s="3">
        <v>600</v>
      </c>
      <c r="AT96" s="3">
        <v>600</v>
      </c>
      <c r="AU96" s="3">
        <v>2000</v>
      </c>
      <c r="AV96" s="3">
        <v>1000</v>
      </c>
      <c r="AW96" s="3">
        <v>1500</v>
      </c>
      <c r="AX96" s="3">
        <v>3000</v>
      </c>
      <c r="AY96" s="3">
        <v>600</v>
      </c>
      <c r="AZ96" s="3">
        <v>600</v>
      </c>
      <c r="BA96" s="3">
        <v>3100</v>
      </c>
      <c r="BB96" s="3">
        <v>200</v>
      </c>
      <c r="BC96" s="3">
        <v>200</v>
      </c>
      <c r="BD96" s="3">
        <v>200</v>
      </c>
      <c r="BE96" s="3">
        <v>1500</v>
      </c>
    </row>
    <row r="97" spans="1:57" x14ac:dyDescent="0.3">
      <c r="A97" s="2" t="s">
        <v>314</v>
      </c>
      <c r="B97" s="2" t="s">
        <v>315</v>
      </c>
      <c r="C97" s="2" t="s">
        <v>316</v>
      </c>
      <c r="D97" s="2">
        <v>177024.625</v>
      </c>
      <c r="E97" s="2">
        <v>212202.78279999999</v>
      </c>
      <c r="F97" s="2">
        <v>86148.366080000007</v>
      </c>
      <c r="G97" s="2" t="s">
        <v>314</v>
      </c>
      <c r="H97" s="2">
        <v>14673.850710000001</v>
      </c>
      <c r="I97" s="2">
        <v>32374.13017</v>
      </c>
      <c r="J97" s="2">
        <v>3650.9026709999998</v>
      </c>
      <c r="K97" s="2">
        <f t="shared" si="6"/>
        <v>12.063951616964488</v>
      </c>
      <c r="L97" s="2">
        <v>12.879721</v>
      </c>
      <c r="M97" s="2">
        <v>121.774017</v>
      </c>
      <c r="N97" s="2" t="s">
        <v>314</v>
      </c>
      <c r="O97" s="2">
        <v>3894805.75</v>
      </c>
      <c r="P97" s="2">
        <v>386428.9838460465</v>
      </c>
      <c r="Q97" s="2">
        <v>1710738.445588477</v>
      </c>
      <c r="R97" s="2">
        <v>1797638.3205654761</v>
      </c>
      <c r="S97" s="2">
        <v>9.9216497214539262E-2</v>
      </c>
      <c r="T97" s="2">
        <v>0.43923588373784161</v>
      </c>
      <c r="U97" s="2">
        <v>0.46154761904761904</v>
      </c>
      <c r="V97" s="2" t="s">
        <v>314</v>
      </c>
      <c r="W97" s="2">
        <v>572.9426573426573</v>
      </c>
      <c r="X97" s="2">
        <v>122.06363636363636</v>
      </c>
      <c r="Y97" s="2">
        <v>10.366265389003782</v>
      </c>
      <c r="Z97" s="2">
        <v>42.225947614986076</v>
      </c>
      <c r="AA97" s="2">
        <v>23.663458065345743</v>
      </c>
      <c r="AB97" s="2">
        <v>23.663458065345743</v>
      </c>
      <c r="AC97" s="2" t="s">
        <v>18</v>
      </c>
      <c r="AD97" s="2">
        <v>4.7088599999999996</v>
      </c>
      <c r="AE97" s="2">
        <v>8.7525289999999991</v>
      </c>
      <c r="AF97" s="2">
        <v>15.206860000000001</v>
      </c>
      <c r="AG97" s="2">
        <v>3.0007982904999997</v>
      </c>
      <c r="AH97" s="2">
        <v>3.1670782224101943</v>
      </c>
      <c r="AI97" s="2">
        <v>3.2388797938013032</v>
      </c>
      <c r="AJ97" s="3">
        <v>0.8</v>
      </c>
      <c r="AK97" s="3">
        <v>0.77</v>
      </c>
      <c r="AL97" s="3">
        <v>1</v>
      </c>
      <c r="AM97" s="3">
        <v>1200</v>
      </c>
      <c r="AN97" s="3">
        <v>2400</v>
      </c>
      <c r="AO97" s="3">
        <v>9100</v>
      </c>
      <c r="AP97" s="3">
        <v>300</v>
      </c>
      <c r="AQ97" s="3">
        <v>7100</v>
      </c>
      <c r="AR97" s="3">
        <v>3000</v>
      </c>
      <c r="AS97" s="3">
        <v>600</v>
      </c>
      <c r="AT97" s="3">
        <v>600</v>
      </c>
      <c r="AU97" s="3">
        <v>2000</v>
      </c>
      <c r="AV97" s="3">
        <v>1000</v>
      </c>
      <c r="AW97" s="3">
        <v>1500</v>
      </c>
      <c r="AX97" s="3">
        <v>3000</v>
      </c>
      <c r="AY97" s="3">
        <v>600</v>
      </c>
      <c r="AZ97" s="3">
        <v>600</v>
      </c>
      <c r="BA97" s="3">
        <v>3100</v>
      </c>
      <c r="BB97" s="3">
        <v>200</v>
      </c>
      <c r="BC97" s="3">
        <v>200</v>
      </c>
      <c r="BD97" s="3">
        <v>200</v>
      </c>
      <c r="BE97" s="3">
        <v>1500</v>
      </c>
    </row>
    <row r="98" spans="1:57" x14ac:dyDescent="0.3">
      <c r="A98" s="2" t="s">
        <v>296</v>
      </c>
      <c r="B98" s="2" t="s">
        <v>297</v>
      </c>
      <c r="C98" s="2" t="s">
        <v>298</v>
      </c>
      <c r="D98" s="2">
        <v>12.54236946</v>
      </c>
      <c r="E98" s="2">
        <v>35.791007499999999</v>
      </c>
      <c r="F98" s="2">
        <v>1.151600838</v>
      </c>
      <c r="G98" s="2" t="s">
        <v>296</v>
      </c>
      <c r="H98" s="2">
        <v>148376.62340000001</v>
      </c>
      <c r="I98" s="2">
        <v>297177.61139999999</v>
      </c>
      <c r="J98" s="2">
        <v>38651.802439999999</v>
      </c>
      <c r="K98" s="2">
        <f t="shared" si="6"/>
        <v>8.4530630045325582E-5</v>
      </c>
      <c r="L98" s="2">
        <v>7.5149800000000004</v>
      </c>
      <c r="M98" s="2">
        <v>134.58251999999999</v>
      </c>
      <c r="N98" s="2" t="s">
        <v>296</v>
      </c>
      <c r="O98" s="2">
        <v>995.24883003759089</v>
      </c>
      <c r="P98" s="2">
        <v>175.27755126731964</v>
      </c>
      <c r="Q98" s="2">
        <v>570.09373817982612</v>
      </c>
      <c r="R98" s="2">
        <v>249.89103538150584</v>
      </c>
      <c r="S98" s="2">
        <v>0.17611430024057334</v>
      </c>
      <c r="T98" s="2">
        <v>0.57281528093662115</v>
      </c>
      <c r="U98" s="2">
        <v>0.25108397803599264</v>
      </c>
      <c r="V98" s="2" t="s">
        <v>296</v>
      </c>
      <c r="W98" s="2">
        <v>863.89906919445502</v>
      </c>
      <c r="X98" s="2">
        <v>142.09657668388527</v>
      </c>
      <c r="Y98" s="2">
        <v>6.1871907391014833</v>
      </c>
      <c r="Z98" s="2">
        <v>268.44237657752581</v>
      </c>
      <c r="AA98" s="2">
        <v>150.435343192857</v>
      </c>
      <c r="AB98" s="2">
        <v>150.435343192857</v>
      </c>
      <c r="AC98" s="2" t="s">
        <v>18</v>
      </c>
      <c r="AD98" s="2">
        <v>4.7088599999999996</v>
      </c>
      <c r="AE98" s="2">
        <v>8.7525289999999991</v>
      </c>
      <c r="AF98" s="2">
        <v>15.206860000000001</v>
      </c>
      <c r="AG98" s="2">
        <v>3.0007982904999997</v>
      </c>
      <c r="AH98" s="2">
        <v>3.1670782224101943</v>
      </c>
      <c r="AI98" s="2">
        <v>3.2388797938013032</v>
      </c>
      <c r="AJ98" s="3">
        <v>0.8</v>
      </c>
      <c r="AK98" s="3">
        <v>0.77</v>
      </c>
      <c r="AL98" s="3">
        <v>1</v>
      </c>
      <c r="AM98" s="3">
        <v>1200</v>
      </c>
      <c r="AN98" s="3">
        <v>2400</v>
      </c>
      <c r="AO98" s="3">
        <v>9100</v>
      </c>
      <c r="AP98" s="3">
        <v>300</v>
      </c>
      <c r="AQ98" s="3">
        <v>7100</v>
      </c>
      <c r="AR98" s="3">
        <v>3000</v>
      </c>
      <c r="AS98" s="3">
        <v>600</v>
      </c>
      <c r="AT98" s="3">
        <v>600</v>
      </c>
      <c r="AU98" s="3">
        <v>2000</v>
      </c>
      <c r="AV98" s="3">
        <v>1000</v>
      </c>
      <c r="AW98" s="3">
        <v>1500</v>
      </c>
      <c r="AX98" s="3">
        <v>3000</v>
      </c>
      <c r="AY98" s="3">
        <v>600</v>
      </c>
      <c r="AZ98" s="3">
        <v>600</v>
      </c>
      <c r="BA98" s="3">
        <v>3100</v>
      </c>
      <c r="BB98" s="3">
        <v>200</v>
      </c>
      <c r="BC98" s="3">
        <v>200</v>
      </c>
      <c r="BD98" s="3">
        <v>200</v>
      </c>
      <c r="BE98" s="3">
        <v>1500</v>
      </c>
    </row>
    <row r="99" spans="1:57" x14ac:dyDescent="0.3">
      <c r="A99" s="2" t="s">
        <v>305</v>
      </c>
      <c r="B99" s="2" t="s">
        <v>306</v>
      </c>
      <c r="C99" s="2" t="s">
        <v>307</v>
      </c>
      <c r="D99" s="2">
        <v>3454.9394649999999</v>
      </c>
      <c r="E99" s="2">
        <v>8478.1413639999992</v>
      </c>
      <c r="F99" s="2">
        <v>817.45245890000001</v>
      </c>
      <c r="G99" s="2" t="s">
        <v>305</v>
      </c>
      <c r="H99" s="2">
        <v>288036.85249999998</v>
      </c>
      <c r="I99" s="2">
        <v>590411.74</v>
      </c>
      <c r="J99" s="2">
        <v>69069.494760000001</v>
      </c>
      <c r="K99" s="2">
        <f t="shared" si="6"/>
        <v>1.1994782733573997E-2</v>
      </c>
      <c r="L99" s="2">
        <v>-6.3149930000000003</v>
      </c>
      <c r="M99" s="2">
        <v>143.95554999999999</v>
      </c>
      <c r="N99" s="2" t="s">
        <v>305</v>
      </c>
      <c r="O99" s="2">
        <v>65377.3984375</v>
      </c>
      <c r="P99" s="2">
        <v>9748.4456486045201</v>
      </c>
      <c r="Q99" s="2">
        <v>31707.014281480373</v>
      </c>
      <c r="R99" s="2">
        <v>23922.689049833363</v>
      </c>
      <c r="S99" s="2">
        <v>0.14911033295281573</v>
      </c>
      <c r="T99" s="2">
        <v>0.48498433769572363</v>
      </c>
      <c r="U99" s="2">
        <v>0.36591680950264738</v>
      </c>
      <c r="V99" s="2" t="s">
        <v>305</v>
      </c>
      <c r="W99" s="2">
        <v>213.29996707123306</v>
      </c>
      <c r="X99" s="2">
        <v>35.084185419796285</v>
      </c>
      <c r="Y99" s="2">
        <v>7.6846952299470539</v>
      </c>
      <c r="Z99" s="2">
        <v>29.531195500442845</v>
      </c>
      <c r="AA99" s="2">
        <v>16.549307850139211</v>
      </c>
      <c r="AB99" s="2">
        <v>16.549307850139211</v>
      </c>
      <c r="AC99" s="2" t="s">
        <v>18</v>
      </c>
      <c r="AD99" s="2">
        <v>4.7088599999999996</v>
      </c>
      <c r="AE99" s="2">
        <v>8.7525289999999991</v>
      </c>
      <c r="AF99" s="2">
        <v>15.206860000000001</v>
      </c>
      <c r="AG99" s="2">
        <v>3.0007982904999997</v>
      </c>
      <c r="AH99" s="2">
        <v>3.1670782224101943</v>
      </c>
      <c r="AI99" s="2">
        <v>3.2388797938013032</v>
      </c>
      <c r="AJ99" s="3">
        <v>0.8</v>
      </c>
      <c r="AK99" s="3">
        <v>0.77</v>
      </c>
      <c r="AL99" s="3">
        <v>1</v>
      </c>
      <c r="AM99" s="3">
        <v>1200</v>
      </c>
      <c r="AN99" s="3">
        <v>2400</v>
      </c>
      <c r="AO99" s="3">
        <v>9100</v>
      </c>
      <c r="AP99" s="3">
        <v>300</v>
      </c>
      <c r="AQ99" s="3">
        <v>7100</v>
      </c>
      <c r="AR99" s="3">
        <v>3000</v>
      </c>
      <c r="AS99" s="3">
        <v>600</v>
      </c>
      <c r="AT99" s="3">
        <v>600</v>
      </c>
      <c r="AU99" s="3">
        <v>2000</v>
      </c>
      <c r="AV99" s="3">
        <v>1000</v>
      </c>
      <c r="AW99" s="3">
        <v>1500</v>
      </c>
      <c r="AX99" s="3">
        <v>3000</v>
      </c>
      <c r="AY99" s="3">
        <v>600</v>
      </c>
      <c r="AZ99" s="3">
        <v>600</v>
      </c>
      <c r="BA99" s="3">
        <v>3100</v>
      </c>
      <c r="BB99" s="3">
        <v>200</v>
      </c>
      <c r="BC99" s="3">
        <v>200</v>
      </c>
      <c r="BD99" s="3">
        <v>200</v>
      </c>
      <c r="BE99" s="3">
        <v>1500</v>
      </c>
    </row>
    <row r="100" spans="1:57" x14ac:dyDescent="0.3">
      <c r="A100" s="2" t="s">
        <v>317</v>
      </c>
      <c r="B100" s="2" t="s">
        <v>318</v>
      </c>
      <c r="C100" s="2" t="s">
        <v>319</v>
      </c>
      <c r="D100" s="2">
        <v>437.83710300000001</v>
      </c>
      <c r="E100" s="2">
        <v>678.15307800000005</v>
      </c>
      <c r="F100" s="2">
        <v>264.57522569999998</v>
      </c>
      <c r="G100" s="2" t="s">
        <v>317</v>
      </c>
      <c r="H100" s="2">
        <v>234986.16930000001</v>
      </c>
      <c r="I100" s="2">
        <v>331568.03629999998</v>
      </c>
      <c r="J100" s="2">
        <v>159286.954</v>
      </c>
      <c r="K100" s="2">
        <f t="shared" si="6"/>
        <v>1.8632462680857873E-3</v>
      </c>
      <c r="L100" s="2">
        <v>39.399872000000002</v>
      </c>
      <c r="M100" s="2">
        <v>-8.2244539999999997</v>
      </c>
      <c r="N100" s="2" t="s">
        <v>317</v>
      </c>
      <c r="O100" s="2">
        <v>57256.52868148854</v>
      </c>
      <c r="P100" s="2">
        <v>18364.181650297334</v>
      </c>
      <c r="Q100" s="2">
        <v>24493.86448956381</v>
      </c>
      <c r="R100" s="2">
        <v>14398.482541627396</v>
      </c>
      <c r="S100" s="2">
        <v>0.32073515585366968</v>
      </c>
      <c r="T100" s="2">
        <v>0.42779164321714908</v>
      </c>
      <c r="U100" s="2">
        <v>0.25147320092918124</v>
      </c>
      <c r="V100" s="2" t="s">
        <v>317</v>
      </c>
      <c r="W100" s="2">
        <v>4032.0382540461005</v>
      </c>
      <c r="X100" s="2">
        <v>419.93820500245215</v>
      </c>
      <c r="Y100" s="2">
        <v>10.090414579367204</v>
      </c>
      <c r="Z100" s="2">
        <v>1753.4261893084845</v>
      </c>
      <c r="AA100" s="2">
        <v>926.17949975478177</v>
      </c>
      <c r="AB100" s="2">
        <v>926.17949975478177</v>
      </c>
      <c r="AC100" s="2" t="s">
        <v>26</v>
      </c>
      <c r="AD100" s="2">
        <v>4.7088599999999996</v>
      </c>
      <c r="AE100" s="2">
        <v>8.7525289999999991</v>
      </c>
      <c r="AF100" s="2">
        <v>15.206860000000001</v>
      </c>
      <c r="AG100" s="2">
        <v>3.0007982904999997</v>
      </c>
      <c r="AH100" s="2">
        <v>3.1670782224101943</v>
      </c>
      <c r="AI100" s="2">
        <v>3.2388797938013032</v>
      </c>
      <c r="AJ100" s="3">
        <v>0.8</v>
      </c>
      <c r="AK100" s="3">
        <v>0.77</v>
      </c>
      <c r="AL100" s="3">
        <v>1</v>
      </c>
      <c r="AM100" s="3">
        <v>1200</v>
      </c>
      <c r="AN100" s="3">
        <v>2400</v>
      </c>
      <c r="AO100" s="3">
        <v>9100</v>
      </c>
      <c r="AP100" s="3">
        <v>300</v>
      </c>
      <c r="AQ100" s="3">
        <v>7100</v>
      </c>
      <c r="AR100" s="3">
        <v>3000</v>
      </c>
      <c r="AS100" s="3">
        <v>600</v>
      </c>
      <c r="AT100" s="3">
        <v>600</v>
      </c>
      <c r="AU100" s="3">
        <v>2000</v>
      </c>
      <c r="AV100" s="3">
        <v>1000</v>
      </c>
      <c r="AW100" s="3">
        <v>1500</v>
      </c>
      <c r="AX100" s="3">
        <v>3000</v>
      </c>
      <c r="AY100" s="3">
        <v>600</v>
      </c>
      <c r="AZ100" s="3">
        <v>600</v>
      </c>
      <c r="BA100" s="3">
        <v>3100</v>
      </c>
      <c r="BB100" s="3">
        <v>200</v>
      </c>
      <c r="BC100" s="3">
        <v>200</v>
      </c>
      <c r="BD100" s="3">
        <v>200</v>
      </c>
      <c r="BE100" s="3">
        <v>1500</v>
      </c>
    </row>
    <row r="101" spans="1:57" x14ac:dyDescent="0.3">
      <c r="A101" s="2" t="s">
        <v>308</v>
      </c>
      <c r="B101" s="2" t="s">
        <v>309</v>
      </c>
      <c r="C101" s="2" t="s">
        <v>310</v>
      </c>
      <c r="D101" s="2">
        <v>1213.1886420000001</v>
      </c>
      <c r="E101" s="2">
        <v>2256.0854509999999</v>
      </c>
      <c r="F101" s="2">
        <v>634.54204849999996</v>
      </c>
      <c r="G101" s="2" t="s">
        <v>308</v>
      </c>
      <c r="H101" s="2">
        <v>29373.693889999999</v>
      </c>
      <c r="I101" s="2">
        <v>63020.766430000003</v>
      </c>
      <c r="J101" s="2">
        <v>6549.847436</v>
      </c>
      <c r="K101" s="2">
        <f t="shared" si="6"/>
        <v>4.1301875295058445E-2</v>
      </c>
      <c r="L101" s="2">
        <v>-23.442502999999999</v>
      </c>
      <c r="M101" s="2">
        <v>-58.443832</v>
      </c>
      <c r="N101" s="2" t="s">
        <v>308</v>
      </c>
      <c r="O101" s="2">
        <v>111143.75</v>
      </c>
      <c r="P101" s="2">
        <v>2048.4892087485505</v>
      </c>
      <c r="Q101" s="2">
        <v>100314.90454125141</v>
      </c>
      <c r="R101" s="2">
        <v>8780.3562500000389</v>
      </c>
      <c r="S101" s="2">
        <v>1.8430988775784068E-2</v>
      </c>
      <c r="T101" s="2">
        <v>0.90256901122421562</v>
      </c>
      <c r="U101" s="2">
        <v>7.9000000000000348E-2</v>
      </c>
      <c r="V101" s="2" t="s">
        <v>308</v>
      </c>
      <c r="W101" s="2">
        <v>379.60010097092197</v>
      </c>
      <c r="X101" s="2">
        <v>62.437704565559471</v>
      </c>
      <c r="Y101" s="2">
        <v>8.598407190001895</v>
      </c>
      <c r="Z101" s="2">
        <v>73.333395763929005</v>
      </c>
      <c r="AA101" s="2">
        <v>41.096099281695402</v>
      </c>
      <c r="AB101" s="2">
        <v>41.096099281695402</v>
      </c>
      <c r="AC101" s="2" t="s">
        <v>26</v>
      </c>
      <c r="AD101" s="2">
        <v>4.7088599999999996</v>
      </c>
      <c r="AE101" s="2">
        <v>8.7525289999999991</v>
      </c>
      <c r="AF101" s="2">
        <v>15.206860000000001</v>
      </c>
      <c r="AG101" s="2">
        <v>3.0007982904999997</v>
      </c>
      <c r="AH101" s="2">
        <v>3.1670782224101943</v>
      </c>
      <c r="AI101" s="2">
        <v>3.2388797938013032</v>
      </c>
      <c r="AJ101" s="3">
        <v>0.8</v>
      </c>
      <c r="AK101" s="3">
        <v>0.77</v>
      </c>
      <c r="AL101" s="3">
        <v>1</v>
      </c>
      <c r="AM101" s="3">
        <v>1200</v>
      </c>
      <c r="AN101" s="3">
        <v>2400</v>
      </c>
      <c r="AO101" s="3">
        <v>9100</v>
      </c>
      <c r="AP101" s="3">
        <v>300</v>
      </c>
      <c r="AQ101" s="3">
        <v>7100</v>
      </c>
      <c r="AR101" s="3">
        <v>3000</v>
      </c>
      <c r="AS101" s="3">
        <v>600</v>
      </c>
      <c r="AT101" s="3">
        <v>600</v>
      </c>
      <c r="AU101" s="3">
        <v>2000</v>
      </c>
      <c r="AV101" s="3">
        <v>1000</v>
      </c>
      <c r="AW101" s="3">
        <v>1500</v>
      </c>
      <c r="AX101" s="3">
        <v>3000</v>
      </c>
      <c r="AY101" s="3">
        <v>600</v>
      </c>
      <c r="AZ101" s="3">
        <v>600</v>
      </c>
      <c r="BA101" s="3">
        <v>3100</v>
      </c>
      <c r="BB101" s="3">
        <v>200</v>
      </c>
      <c r="BC101" s="3">
        <v>200</v>
      </c>
      <c r="BD101" s="3">
        <v>200</v>
      </c>
      <c r="BE101" s="3">
        <v>1500</v>
      </c>
    </row>
    <row r="102" spans="1:57" x14ac:dyDescent="0.3">
      <c r="A102" s="2" t="s">
        <v>299</v>
      </c>
      <c r="B102" s="2" t="s">
        <v>300</v>
      </c>
      <c r="C102" s="2" t="s">
        <v>301</v>
      </c>
      <c r="D102" s="2">
        <v>128.51158699999999</v>
      </c>
      <c r="E102" s="2">
        <v>388.88862269999998</v>
      </c>
      <c r="F102" s="2">
        <v>7.0008361539999999</v>
      </c>
      <c r="G102" s="2" t="s">
        <v>299</v>
      </c>
      <c r="H102" s="2">
        <v>24725.220020000001</v>
      </c>
      <c r="I102" s="2">
        <v>31470.014019999999</v>
      </c>
      <c r="J102" s="2">
        <v>18147.044669999999</v>
      </c>
      <c r="K102" s="2">
        <f t="shared" si="6"/>
        <v>5.1975912406865606E-3</v>
      </c>
      <c r="L102" s="2">
        <v>7.5149800000000004</v>
      </c>
      <c r="M102" s="2">
        <v>134.58251999999999</v>
      </c>
      <c r="AD102" s="2">
        <v>4.7088599999999996</v>
      </c>
      <c r="AE102" s="2">
        <v>8.7525289999999991</v>
      </c>
      <c r="AF102" s="2">
        <v>15.206860000000001</v>
      </c>
      <c r="AG102" s="2">
        <v>3.0007982904999997</v>
      </c>
      <c r="AH102" s="2">
        <v>3.1670782224101943</v>
      </c>
      <c r="AI102" s="2">
        <v>3.2388797938013032</v>
      </c>
      <c r="AJ102" s="3">
        <v>0.8</v>
      </c>
      <c r="AK102" s="3">
        <v>0.77</v>
      </c>
      <c r="AL102" s="3">
        <v>1</v>
      </c>
      <c r="AM102" s="3">
        <v>1200</v>
      </c>
      <c r="AN102" s="3">
        <v>2400</v>
      </c>
      <c r="AO102" s="3">
        <v>9100</v>
      </c>
      <c r="AP102" s="3">
        <v>300</v>
      </c>
      <c r="AQ102" s="3">
        <v>7100</v>
      </c>
      <c r="AR102" s="3">
        <v>3000</v>
      </c>
      <c r="AS102" s="3">
        <v>600</v>
      </c>
      <c r="AT102" s="3">
        <v>600</v>
      </c>
      <c r="AU102" s="3">
        <v>2000</v>
      </c>
      <c r="AV102" s="3">
        <v>1000</v>
      </c>
      <c r="AW102" s="3">
        <v>1500</v>
      </c>
      <c r="AX102" s="3">
        <v>3000</v>
      </c>
      <c r="AY102" s="3">
        <v>600</v>
      </c>
      <c r="AZ102" s="3">
        <v>600</v>
      </c>
      <c r="BA102" s="3">
        <v>3100</v>
      </c>
      <c r="BB102" s="3">
        <v>200</v>
      </c>
      <c r="BC102" s="3">
        <v>200</v>
      </c>
      <c r="BD102" s="3">
        <v>200</v>
      </c>
      <c r="BE102" s="3">
        <v>1500</v>
      </c>
    </row>
    <row r="103" spans="1:57" x14ac:dyDescent="0.3">
      <c r="A103" s="2" t="s">
        <v>320</v>
      </c>
      <c r="B103" s="2" t="s">
        <v>321</v>
      </c>
      <c r="C103" s="2" t="s">
        <v>322</v>
      </c>
      <c r="D103" s="2">
        <v>1.9306985299999999</v>
      </c>
      <c r="E103" s="2">
        <v>4.5905647299999996</v>
      </c>
      <c r="F103" s="2">
        <v>0.13766161499999999</v>
      </c>
      <c r="L103" s="2">
        <v>25.354825999999999</v>
      </c>
      <c r="M103" s="2">
        <v>51.183883999999999</v>
      </c>
      <c r="AD103" s="2">
        <v>4.7088599999999996</v>
      </c>
      <c r="AE103" s="2">
        <v>8.7525289999999991</v>
      </c>
      <c r="AF103" s="2">
        <v>15.206860000000001</v>
      </c>
      <c r="AG103" s="2">
        <v>3.0007982904999997</v>
      </c>
      <c r="AH103" s="2">
        <v>3.1670782224101943</v>
      </c>
      <c r="AI103" s="2">
        <v>3.2388797938013032</v>
      </c>
      <c r="AJ103" s="3">
        <v>0.8</v>
      </c>
      <c r="AK103" s="3">
        <v>0.77</v>
      </c>
      <c r="AL103" s="3">
        <v>1</v>
      </c>
      <c r="AM103" s="3">
        <v>1200</v>
      </c>
      <c r="AN103" s="3">
        <v>2400</v>
      </c>
      <c r="AO103" s="3">
        <v>9100</v>
      </c>
      <c r="AP103" s="3">
        <v>300</v>
      </c>
      <c r="AQ103" s="3">
        <v>7100</v>
      </c>
      <c r="AR103" s="3">
        <v>3000</v>
      </c>
      <c r="AS103" s="3">
        <v>600</v>
      </c>
      <c r="AT103" s="3">
        <v>600</v>
      </c>
      <c r="AU103" s="3">
        <v>2000</v>
      </c>
      <c r="AV103" s="3">
        <v>1000</v>
      </c>
      <c r="AW103" s="3">
        <v>1500</v>
      </c>
      <c r="AX103" s="3">
        <v>3000</v>
      </c>
      <c r="AY103" s="3">
        <v>600</v>
      </c>
      <c r="AZ103" s="3">
        <v>600</v>
      </c>
      <c r="BA103" s="3">
        <v>3100</v>
      </c>
      <c r="BB103" s="3">
        <v>200</v>
      </c>
      <c r="BC103" s="3">
        <v>200</v>
      </c>
      <c r="BD103" s="3">
        <v>200</v>
      </c>
      <c r="BE103" s="3">
        <v>1500</v>
      </c>
    </row>
    <row r="104" spans="1:57" x14ac:dyDescent="0.3">
      <c r="A104" s="2" t="s">
        <v>327</v>
      </c>
      <c r="B104" s="2" t="s">
        <v>328</v>
      </c>
      <c r="C104" s="2" t="s">
        <v>329</v>
      </c>
      <c r="D104" s="2">
        <v>381.8889034</v>
      </c>
      <c r="E104" s="2">
        <v>984.29194619999998</v>
      </c>
      <c r="F104" s="2">
        <v>77.889137919999996</v>
      </c>
      <c r="G104" s="2" t="s">
        <v>327</v>
      </c>
      <c r="H104" s="2">
        <v>705.94111169999996</v>
      </c>
      <c r="I104" s="2">
        <v>1632.796652</v>
      </c>
      <c r="J104" s="2">
        <v>24.35793718</v>
      </c>
      <c r="K104" s="2">
        <f t="shared" ref="K104:K119" si="7">D104/H104</f>
        <v>0.54096424910055285</v>
      </c>
      <c r="L104" s="2">
        <v>-1.9402779999999999</v>
      </c>
      <c r="M104" s="2">
        <v>29.873888000000001</v>
      </c>
      <c r="N104" s="2" t="s">
        <v>327</v>
      </c>
      <c r="O104" s="2">
        <v>27812.208984375</v>
      </c>
      <c r="P104" s="2">
        <v>658.17895188768193</v>
      </c>
      <c r="Q104" s="2">
        <v>15931.182899055746</v>
      </c>
      <c r="R104" s="2">
        <v>11222.847133431571</v>
      </c>
      <c r="S104" s="2">
        <v>2.3665108810934407E-2</v>
      </c>
      <c r="T104" s="2">
        <v>0.57281256976049411</v>
      </c>
      <c r="U104" s="2">
        <v>0.40352232142857142</v>
      </c>
      <c r="V104" s="2" t="s">
        <v>327</v>
      </c>
      <c r="W104" s="2">
        <v>81.959076513383195</v>
      </c>
      <c r="X104" s="2">
        <v>13.480862077538548</v>
      </c>
      <c r="Y104" s="2">
        <v>5.0413259411050237</v>
      </c>
      <c r="Z104" s="2">
        <v>6.5283609253765871</v>
      </c>
      <c r="AA104" s="2">
        <v>3.6584991863690948</v>
      </c>
      <c r="AB104" s="2">
        <v>3.6584991863690948</v>
      </c>
      <c r="AC104" s="2" t="s">
        <v>22</v>
      </c>
      <c r="AD104" s="2">
        <v>4.7088599999999996</v>
      </c>
      <c r="AE104" s="2">
        <v>8.7525289999999991</v>
      </c>
      <c r="AF104" s="2">
        <v>15.206860000000001</v>
      </c>
      <c r="AG104" s="2">
        <v>3.0007982904999997</v>
      </c>
      <c r="AH104" s="2">
        <v>3.1670782224101943</v>
      </c>
      <c r="AI104" s="2">
        <v>3.2388797938013032</v>
      </c>
      <c r="AJ104" s="3">
        <v>0.8</v>
      </c>
      <c r="AK104" s="3">
        <v>0.77</v>
      </c>
      <c r="AL104" s="3">
        <v>1</v>
      </c>
      <c r="AM104" s="3">
        <v>1200</v>
      </c>
      <c r="AN104" s="3">
        <v>2400</v>
      </c>
      <c r="AO104" s="3">
        <v>9100</v>
      </c>
      <c r="AP104" s="3">
        <v>300</v>
      </c>
      <c r="AQ104" s="3">
        <v>7100</v>
      </c>
      <c r="AR104" s="3">
        <v>3000</v>
      </c>
      <c r="AS104" s="3">
        <v>600</v>
      </c>
      <c r="AT104" s="3">
        <v>600</v>
      </c>
      <c r="AU104" s="3">
        <v>2000</v>
      </c>
      <c r="AV104" s="3">
        <v>1000</v>
      </c>
      <c r="AW104" s="3">
        <v>1500</v>
      </c>
      <c r="AX104" s="3">
        <v>3000</v>
      </c>
      <c r="AY104" s="3">
        <v>600</v>
      </c>
      <c r="AZ104" s="3">
        <v>600</v>
      </c>
      <c r="BA104" s="3">
        <v>3100</v>
      </c>
      <c r="BB104" s="3">
        <v>200</v>
      </c>
      <c r="BC104" s="3">
        <v>200</v>
      </c>
      <c r="BD104" s="3">
        <v>200</v>
      </c>
      <c r="BE104" s="3">
        <v>1500</v>
      </c>
    </row>
    <row r="105" spans="1:57" x14ac:dyDescent="0.3">
      <c r="A105" s="2" t="s">
        <v>347</v>
      </c>
      <c r="B105" s="2" t="s">
        <v>348</v>
      </c>
      <c r="C105" s="2" t="s">
        <v>349</v>
      </c>
      <c r="D105" s="2">
        <v>1190.010835</v>
      </c>
      <c r="E105" s="2">
        <v>2992.6613309999998</v>
      </c>
      <c r="F105" s="2">
        <v>127.1412358</v>
      </c>
      <c r="G105" s="2" t="s">
        <v>347</v>
      </c>
      <c r="H105" s="2">
        <v>1832711.7069999999</v>
      </c>
      <c r="I105" s="2">
        <v>2979228.2519999999</v>
      </c>
      <c r="J105" s="2">
        <v>1165380.1089999999</v>
      </c>
      <c r="K105" s="2">
        <f t="shared" si="7"/>
        <v>6.4931698229174896E-4</v>
      </c>
      <c r="L105" s="2">
        <v>23.885942</v>
      </c>
      <c r="M105" s="2">
        <v>45.079161999999997</v>
      </c>
      <c r="N105" s="2" t="s">
        <v>347</v>
      </c>
      <c r="O105" s="2">
        <v>10304.7607421875</v>
      </c>
      <c r="P105" s="2">
        <v>303.37767638795759</v>
      </c>
      <c r="Q105" s="2">
        <v>7343.2388504150713</v>
      </c>
      <c r="R105" s="2">
        <v>2658.1442153844714</v>
      </c>
      <c r="S105" s="2">
        <v>2.9440535688124714E-2</v>
      </c>
      <c r="T105" s="2">
        <v>0.71260643833796034</v>
      </c>
      <c r="U105" s="2">
        <v>0.25795302597391495</v>
      </c>
      <c r="V105" s="2" t="s">
        <v>347</v>
      </c>
      <c r="W105" s="2">
        <v>1631.6789449878916</v>
      </c>
      <c r="X105" s="2">
        <v>268.38319497918627</v>
      </c>
      <c r="Y105" s="2">
        <v>14.239549468454081</v>
      </c>
      <c r="Z105" s="2">
        <v>732.21803982974563</v>
      </c>
      <c r="AA105" s="2">
        <v>410.33563149809623</v>
      </c>
      <c r="AB105" s="2">
        <v>410.33563149809623</v>
      </c>
      <c r="AC105" s="2" t="s">
        <v>140</v>
      </c>
      <c r="AD105" s="2">
        <v>4.7088599999999996</v>
      </c>
      <c r="AE105" s="2">
        <v>8.7525289999999991</v>
      </c>
      <c r="AF105" s="2">
        <v>15.206860000000001</v>
      </c>
      <c r="AG105" s="2">
        <v>3.0007982904999997</v>
      </c>
      <c r="AH105" s="2">
        <v>3.1670782224101943</v>
      </c>
      <c r="AI105" s="2">
        <v>3.2388797938013032</v>
      </c>
      <c r="AJ105" s="3">
        <v>0.8</v>
      </c>
      <c r="AK105" s="3">
        <v>0.77</v>
      </c>
      <c r="AL105" s="3">
        <v>1</v>
      </c>
      <c r="AM105" s="3">
        <v>1200</v>
      </c>
      <c r="AN105" s="3">
        <v>2400</v>
      </c>
      <c r="AO105" s="3">
        <v>9100</v>
      </c>
      <c r="AP105" s="3">
        <v>300</v>
      </c>
      <c r="AQ105" s="3">
        <v>7100</v>
      </c>
      <c r="AR105" s="3">
        <v>3000</v>
      </c>
      <c r="AS105" s="3">
        <v>600</v>
      </c>
      <c r="AT105" s="3">
        <v>600</v>
      </c>
      <c r="AU105" s="3">
        <v>2000</v>
      </c>
      <c r="AV105" s="3">
        <v>1000</v>
      </c>
      <c r="AW105" s="3">
        <v>1500</v>
      </c>
      <c r="AX105" s="3">
        <v>3000</v>
      </c>
      <c r="AY105" s="3">
        <v>600</v>
      </c>
      <c r="AZ105" s="3">
        <v>600</v>
      </c>
      <c r="BA105" s="3">
        <v>3100</v>
      </c>
      <c r="BB105" s="3">
        <v>200</v>
      </c>
      <c r="BC105" s="3">
        <v>200</v>
      </c>
      <c r="BD105" s="3">
        <v>200</v>
      </c>
      <c r="BE105" s="3">
        <v>1500</v>
      </c>
    </row>
    <row r="106" spans="1:57" x14ac:dyDescent="0.3">
      <c r="A106" s="2" t="s">
        <v>377</v>
      </c>
      <c r="B106" s="2" t="s">
        <v>378</v>
      </c>
      <c r="C106" s="2" t="s">
        <v>379</v>
      </c>
      <c r="D106" s="2">
        <v>1404.5413960000001</v>
      </c>
      <c r="E106" s="2">
        <v>3607.8783720000001</v>
      </c>
      <c r="F106" s="2">
        <v>274.96469430000002</v>
      </c>
      <c r="G106" s="2" t="s">
        <v>377</v>
      </c>
      <c r="H106" s="2">
        <v>285258.84989999997</v>
      </c>
      <c r="I106" s="2">
        <v>386191.67219999997</v>
      </c>
      <c r="J106" s="2">
        <v>190816.66149999999</v>
      </c>
      <c r="K106" s="2">
        <f t="shared" si="7"/>
        <v>4.9237434578887724E-3</v>
      </c>
      <c r="L106" s="2">
        <v>12.862807</v>
      </c>
      <c r="M106" s="2">
        <v>30.217635999999999</v>
      </c>
      <c r="N106" s="2" t="s">
        <v>377</v>
      </c>
      <c r="O106" s="2">
        <v>181377.0625</v>
      </c>
      <c r="P106" s="2">
        <v>4363.9914335144949</v>
      </c>
      <c r="Q106" s="2">
        <v>105630.15650657885</v>
      </c>
      <c r="R106" s="2">
        <v>71382.914559906654</v>
      </c>
      <c r="S106" s="2">
        <v>2.4060326997050661E-2</v>
      </c>
      <c r="T106" s="2">
        <v>0.5823788027583634</v>
      </c>
      <c r="U106" s="2">
        <v>0.39356087024458591</v>
      </c>
      <c r="V106" s="2" t="s">
        <v>377</v>
      </c>
      <c r="W106" s="2">
        <v>185.22198218679659</v>
      </c>
      <c r="X106" s="2">
        <v>30.465838584464489</v>
      </c>
      <c r="Y106" s="2">
        <v>8.5213595975601226</v>
      </c>
      <c r="Z106" s="2">
        <v>23.634939969585108</v>
      </c>
      <c r="AA106" s="2">
        <v>13.245041081061492</v>
      </c>
      <c r="AB106" s="2">
        <v>13.245041081061492</v>
      </c>
      <c r="AC106" s="2" t="s">
        <v>140</v>
      </c>
      <c r="AD106" s="2">
        <v>4.7088599999999996</v>
      </c>
      <c r="AE106" s="2">
        <v>8.7525289999999991</v>
      </c>
      <c r="AF106" s="2">
        <v>15.206860000000001</v>
      </c>
      <c r="AG106" s="2">
        <v>3.0007982904999997</v>
      </c>
      <c r="AH106" s="2">
        <v>3.1670782224101943</v>
      </c>
      <c r="AI106" s="2">
        <v>3.2388797938013032</v>
      </c>
      <c r="AJ106" s="3">
        <v>0.8</v>
      </c>
      <c r="AK106" s="3">
        <v>0.77</v>
      </c>
      <c r="AL106" s="3">
        <v>1</v>
      </c>
      <c r="AM106" s="3">
        <v>1200</v>
      </c>
      <c r="AN106" s="3">
        <v>2400</v>
      </c>
      <c r="AO106" s="3">
        <v>9100</v>
      </c>
      <c r="AP106" s="3">
        <v>300</v>
      </c>
      <c r="AQ106" s="3">
        <v>7100</v>
      </c>
      <c r="AR106" s="3">
        <v>3000</v>
      </c>
      <c r="AS106" s="3">
        <v>600</v>
      </c>
      <c r="AT106" s="3">
        <v>600</v>
      </c>
      <c r="AU106" s="3">
        <v>2000</v>
      </c>
      <c r="AV106" s="3">
        <v>1000</v>
      </c>
      <c r="AW106" s="3">
        <v>1500</v>
      </c>
      <c r="AX106" s="3">
        <v>3000</v>
      </c>
      <c r="AY106" s="3">
        <v>600</v>
      </c>
      <c r="AZ106" s="3">
        <v>600</v>
      </c>
      <c r="BA106" s="3">
        <v>3100</v>
      </c>
      <c r="BB106" s="3">
        <v>200</v>
      </c>
      <c r="BC106" s="3">
        <v>200</v>
      </c>
      <c r="BD106" s="3">
        <v>200</v>
      </c>
      <c r="BE106" s="3">
        <v>1500</v>
      </c>
    </row>
    <row r="107" spans="1:57" x14ac:dyDescent="0.3">
      <c r="A107" s="2" t="s">
        <v>350</v>
      </c>
      <c r="B107" s="2" t="s">
        <v>351</v>
      </c>
      <c r="C107" s="2" t="s">
        <v>352</v>
      </c>
      <c r="D107" s="2">
        <v>755.31702780000001</v>
      </c>
      <c r="E107" s="2">
        <v>2092.6259009999999</v>
      </c>
      <c r="F107" s="2">
        <v>115.8921356</v>
      </c>
      <c r="G107" s="2" t="s">
        <v>350</v>
      </c>
      <c r="H107" s="2">
        <v>4413.2678669999996</v>
      </c>
      <c r="I107" s="2">
        <v>5928.3488189999998</v>
      </c>
      <c r="J107" s="2">
        <v>3154.1562220000001</v>
      </c>
      <c r="K107" s="2">
        <f t="shared" si="7"/>
        <v>0.17114688039850179</v>
      </c>
      <c r="L107" s="2">
        <v>14.497401</v>
      </c>
      <c r="M107" s="2">
        <v>-14.452362000000001</v>
      </c>
      <c r="N107" s="2" t="s">
        <v>350</v>
      </c>
      <c r="O107" s="2">
        <v>118897.828125</v>
      </c>
      <c r="P107" s="2">
        <v>2328.1051201402288</v>
      </c>
      <c r="Q107" s="2">
        <v>56351.647786378067</v>
      </c>
      <c r="R107" s="2">
        <v>60218.075218481703</v>
      </c>
      <c r="S107" s="2">
        <v>1.9580720328151315E-2</v>
      </c>
      <c r="T107" s="2">
        <v>0.47395018626525537</v>
      </c>
      <c r="U107" s="2">
        <v>0.5064690934065933</v>
      </c>
      <c r="V107" s="2" t="s">
        <v>350</v>
      </c>
      <c r="W107" s="2">
        <v>122.11520191105717</v>
      </c>
      <c r="X107" s="2">
        <v>20.085855826656637</v>
      </c>
      <c r="Y107" s="2">
        <v>6.464868380517161</v>
      </c>
      <c r="Z107" s="2">
        <v>12.247984274137847</v>
      </c>
      <c r="AA107" s="2">
        <v>6.8637811257363914</v>
      </c>
      <c r="AB107" s="2">
        <v>6.8637811257363914</v>
      </c>
      <c r="AC107" s="2" t="s">
        <v>22</v>
      </c>
      <c r="AD107" s="2">
        <v>4.7088599999999996</v>
      </c>
      <c r="AE107" s="2">
        <v>8.7525289999999991</v>
      </c>
      <c r="AF107" s="2">
        <v>15.206860000000001</v>
      </c>
      <c r="AG107" s="2">
        <v>3.0007982904999997</v>
      </c>
      <c r="AH107" s="2">
        <v>3.1670782224101943</v>
      </c>
      <c r="AI107" s="2">
        <v>3.2388797938013032</v>
      </c>
      <c r="AJ107" s="3">
        <v>0.8</v>
      </c>
      <c r="AK107" s="3">
        <v>0.77</v>
      </c>
      <c r="AL107" s="3">
        <v>1</v>
      </c>
      <c r="AM107" s="3">
        <v>1200</v>
      </c>
      <c r="AN107" s="3">
        <v>2400</v>
      </c>
      <c r="AO107" s="3">
        <v>9100</v>
      </c>
      <c r="AP107" s="3">
        <v>300</v>
      </c>
      <c r="AQ107" s="3">
        <v>7100</v>
      </c>
      <c r="AR107" s="3">
        <v>3000</v>
      </c>
      <c r="AS107" s="3">
        <v>600</v>
      </c>
      <c r="AT107" s="3">
        <v>600</v>
      </c>
      <c r="AU107" s="3">
        <v>2000</v>
      </c>
      <c r="AV107" s="3">
        <v>1000</v>
      </c>
      <c r="AW107" s="3">
        <v>1500</v>
      </c>
      <c r="AX107" s="3">
        <v>3000</v>
      </c>
      <c r="AY107" s="3">
        <v>600</v>
      </c>
      <c r="AZ107" s="3">
        <v>600</v>
      </c>
      <c r="BA107" s="3">
        <v>3100</v>
      </c>
      <c r="BB107" s="3">
        <v>200</v>
      </c>
      <c r="BC107" s="3">
        <v>200</v>
      </c>
      <c r="BD107" s="3">
        <v>200</v>
      </c>
      <c r="BE107" s="3">
        <v>1500</v>
      </c>
    </row>
    <row r="108" spans="1:57" x14ac:dyDescent="0.3">
      <c r="A108" s="2" t="s">
        <v>359</v>
      </c>
      <c r="B108" s="2" t="s">
        <v>360</v>
      </c>
      <c r="C108" s="2" t="s">
        <v>361</v>
      </c>
      <c r="D108" s="2">
        <v>684.38571149999996</v>
      </c>
      <c r="E108" s="2">
        <v>1143.4854660000001</v>
      </c>
      <c r="F108" s="2">
        <v>385.22907800000002</v>
      </c>
      <c r="G108" s="2" t="s">
        <v>359</v>
      </c>
      <c r="H108" s="2">
        <v>12590.286899999999</v>
      </c>
      <c r="I108" s="2">
        <v>30705.53081</v>
      </c>
      <c r="J108" s="2">
        <v>1184.3442560000001</v>
      </c>
      <c r="K108" s="2">
        <f t="shared" si="7"/>
        <v>5.43582300336619E-2</v>
      </c>
      <c r="L108" s="2">
        <v>1.3520829999999999</v>
      </c>
      <c r="M108" s="2">
        <v>103.819836</v>
      </c>
      <c r="N108" s="2" t="s">
        <v>359</v>
      </c>
      <c r="O108" s="2">
        <v>15028.5537109375</v>
      </c>
      <c r="P108" s="2">
        <v>3836.8839018105928</v>
      </c>
      <c r="Q108" s="2">
        <v>7409.0373318737365</v>
      </c>
      <c r="R108" s="2">
        <v>3782.20549262132</v>
      </c>
      <c r="S108" s="2">
        <v>0.25530626403645085</v>
      </c>
      <c r="T108" s="2">
        <v>0.49299736184737308</v>
      </c>
      <c r="U108" s="2">
        <v>0.25166796255774776</v>
      </c>
      <c r="V108" s="2" t="s">
        <v>359</v>
      </c>
      <c r="W108" s="2">
        <v>2168.6071996076503</v>
      </c>
      <c r="X108" s="2">
        <v>415.64410004904363</v>
      </c>
      <c r="Y108" s="2">
        <v>4.4783476087559055</v>
      </c>
      <c r="Z108" s="2">
        <v>997.73739087788135</v>
      </c>
      <c r="AA108" s="2">
        <v>919.19105443845024</v>
      </c>
      <c r="AB108" s="2">
        <v>919.19105443845024</v>
      </c>
      <c r="AC108" s="2" t="s">
        <v>30</v>
      </c>
      <c r="AD108" s="2">
        <v>4.7088599999999996</v>
      </c>
      <c r="AE108" s="2">
        <v>8.7525289999999991</v>
      </c>
      <c r="AF108" s="2">
        <v>15.206860000000001</v>
      </c>
      <c r="AG108" s="2">
        <v>3.0007982904999997</v>
      </c>
      <c r="AH108" s="2">
        <v>3.1670782224101943</v>
      </c>
      <c r="AI108" s="2">
        <v>3.2388797938013032</v>
      </c>
      <c r="AJ108" s="3">
        <v>0.8</v>
      </c>
      <c r="AK108" s="3">
        <v>0.77</v>
      </c>
      <c r="AL108" s="3">
        <v>1</v>
      </c>
      <c r="AM108" s="3">
        <v>1200</v>
      </c>
      <c r="AN108" s="3">
        <v>2400</v>
      </c>
      <c r="AO108" s="3">
        <v>9100</v>
      </c>
      <c r="AP108" s="3">
        <v>300</v>
      </c>
      <c r="AQ108" s="3">
        <v>7100</v>
      </c>
      <c r="AR108" s="3">
        <v>3000</v>
      </c>
      <c r="AS108" s="3">
        <v>600</v>
      </c>
      <c r="AT108" s="3">
        <v>600</v>
      </c>
      <c r="AU108" s="3">
        <v>2000</v>
      </c>
      <c r="AV108" s="3">
        <v>1000</v>
      </c>
      <c r="AW108" s="3">
        <v>1500</v>
      </c>
      <c r="AX108" s="3">
        <v>3000</v>
      </c>
      <c r="AY108" s="3">
        <v>600</v>
      </c>
      <c r="AZ108" s="3">
        <v>600</v>
      </c>
      <c r="BA108" s="3">
        <v>3100</v>
      </c>
      <c r="BB108" s="3">
        <v>200</v>
      </c>
      <c r="BC108" s="3">
        <v>200</v>
      </c>
      <c r="BD108" s="3">
        <v>200</v>
      </c>
      <c r="BE108" s="3">
        <v>1500</v>
      </c>
    </row>
    <row r="109" spans="1:57" x14ac:dyDescent="0.3">
      <c r="A109" s="2" t="s">
        <v>362</v>
      </c>
      <c r="B109" s="2" t="s">
        <v>363</v>
      </c>
      <c r="C109" s="2" t="s">
        <v>364</v>
      </c>
      <c r="D109" s="2">
        <v>4586.1100509999997</v>
      </c>
      <c r="E109" s="2">
        <v>8629.2314889999998</v>
      </c>
      <c r="F109" s="2">
        <v>2922.71182</v>
      </c>
      <c r="G109" s="2" t="s">
        <v>362</v>
      </c>
      <c r="H109" s="2">
        <v>4297.1848129999998</v>
      </c>
      <c r="I109" s="2">
        <v>8365.3864049999993</v>
      </c>
      <c r="J109" s="2">
        <v>1382.6779309999999</v>
      </c>
      <c r="K109" s="2">
        <f t="shared" si="7"/>
        <v>1.0672359348208467</v>
      </c>
      <c r="L109" s="2">
        <v>-9.6457099999999993</v>
      </c>
      <c r="M109" s="2">
        <v>160.156194</v>
      </c>
      <c r="N109" s="2" t="s">
        <v>362</v>
      </c>
      <c r="O109" s="2">
        <v>8003.41845703125</v>
      </c>
      <c r="P109" s="2">
        <v>1354.4825840512704</v>
      </c>
      <c r="Q109" s="2">
        <v>4405.4816721143461</v>
      </c>
      <c r="R109" s="2">
        <v>2243.5584838119371</v>
      </c>
      <c r="S109" s="2">
        <v>0.16923800639979228</v>
      </c>
      <c r="T109" s="2">
        <v>0.55044999780612425</v>
      </c>
      <c r="U109" s="2">
        <v>0.28032502559464473</v>
      </c>
      <c r="V109" s="2" t="s">
        <v>362</v>
      </c>
      <c r="W109" s="2">
        <v>202.114005234302</v>
      </c>
      <c r="X109" s="2">
        <v>33.244286592926869</v>
      </c>
      <c r="Y109" s="2">
        <v>6.6458876722806934</v>
      </c>
      <c r="Z109" s="2">
        <v>27.124735390796026</v>
      </c>
      <c r="AA109" s="2">
        <v>15.20072549481168</v>
      </c>
      <c r="AB109" s="2">
        <v>15.20072549481168</v>
      </c>
      <c r="AC109" s="2" t="s">
        <v>18</v>
      </c>
      <c r="AD109" s="2">
        <v>4.7088599999999996</v>
      </c>
      <c r="AE109" s="2">
        <v>8.7525289999999991</v>
      </c>
      <c r="AF109" s="2">
        <v>15.206860000000001</v>
      </c>
      <c r="AG109" s="2">
        <v>3.0007982904999997</v>
      </c>
      <c r="AH109" s="2">
        <v>3.1670782224101943</v>
      </c>
      <c r="AI109" s="2">
        <v>3.2388797938013032</v>
      </c>
      <c r="AJ109" s="3">
        <v>0.8</v>
      </c>
      <c r="AK109" s="3">
        <v>0.77</v>
      </c>
      <c r="AL109" s="3">
        <v>1</v>
      </c>
      <c r="AM109" s="3">
        <v>1200</v>
      </c>
      <c r="AN109" s="3">
        <v>2400</v>
      </c>
      <c r="AO109" s="3">
        <v>9100</v>
      </c>
      <c r="AP109" s="3">
        <v>300</v>
      </c>
      <c r="AQ109" s="3">
        <v>7100</v>
      </c>
      <c r="AR109" s="3">
        <v>3000</v>
      </c>
      <c r="AS109" s="3">
        <v>600</v>
      </c>
      <c r="AT109" s="3">
        <v>600</v>
      </c>
      <c r="AU109" s="3">
        <v>2000</v>
      </c>
      <c r="AV109" s="3">
        <v>1000</v>
      </c>
      <c r="AW109" s="3">
        <v>1500</v>
      </c>
      <c r="AX109" s="3">
        <v>3000</v>
      </c>
      <c r="AY109" s="3">
        <v>600</v>
      </c>
      <c r="AZ109" s="3">
        <v>600</v>
      </c>
      <c r="BA109" s="3">
        <v>3100</v>
      </c>
      <c r="BB109" s="3">
        <v>200</v>
      </c>
      <c r="BC109" s="3">
        <v>200</v>
      </c>
      <c r="BD109" s="3">
        <v>200</v>
      </c>
      <c r="BE109" s="3">
        <v>1500</v>
      </c>
    </row>
    <row r="110" spans="1:57" x14ac:dyDescent="0.3">
      <c r="A110" s="2" t="s">
        <v>356</v>
      </c>
      <c r="B110" s="2" t="s">
        <v>357</v>
      </c>
      <c r="C110" s="2" t="s">
        <v>358</v>
      </c>
      <c r="D110" s="2">
        <v>491.57790039999998</v>
      </c>
      <c r="E110" s="2">
        <v>1323.3670589999999</v>
      </c>
      <c r="F110" s="2">
        <v>71.476746379999994</v>
      </c>
      <c r="G110" s="2" t="s">
        <v>356</v>
      </c>
      <c r="H110" s="2">
        <v>83454.861399999994</v>
      </c>
      <c r="I110" s="2">
        <v>157816.91579999999</v>
      </c>
      <c r="J110" s="2">
        <v>31558.636760000001</v>
      </c>
      <c r="K110" s="2">
        <f t="shared" si="7"/>
        <v>5.8903446983616945E-3</v>
      </c>
      <c r="L110" s="2">
        <v>8.4605549999999994</v>
      </c>
      <c r="M110" s="2">
        <v>-11.779889000000001</v>
      </c>
      <c r="N110" s="2" t="s">
        <v>356</v>
      </c>
      <c r="O110" s="2">
        <v>71826.890625</v>
      </c>
      <c r="P110" s="2">
        <v>2063.1934104461661</v>
      </c>
      <c r="Q110" s="2">
        <v>49939.475402053824</v>
      </c>
      <c r="R110" s="2">
        <v>19824.221812499996</v>
      </c>
      <c r="S110" s="2">
        <v>2.8724526322848408E-2</v>
      </c>
      <c r="T110" s="2">
        <v>0.69527547367715148</v>
      </c>
      <c r="U110" s="2">
        <v>0.27599999999999997</v>
      </c>
      <c r="V110" s="2" t="s">
        <v>356</v>
      </c>
      <c r="W110" s="2">
        <v>86.109013727291256</v>
      </c>
      <c r="X110" s="2">
        <v>14.163455557005156</v>
      </c>
      <c r="Y110" s="2">
        <v>5.5330117157296934</v>
      </c>
      <c r="Z110" s="2">
        <v>7.057550115315717</v>
      </c>
      <c r="AA110" s="2">
        <v>3.9550572723814654</v>
      </c>
      <c r="AB110" s="2">
        <v>3.9550572723814654</v>
      </c>
      <c r="AC110" s="2" t="s">
        <v>22</v>
      </c>
      <c r="AD110" s="2">
        <v>4.7088599999999996</v>
      </c>
      <c r="AE110" s="2">
        <v>8.7525289999999991</v>
      </c>
      <c r="AF110" s="2">
        <v>15.206860000000001</v>
      </c>
      <c r="AG110" s="2">
        <v>3.0007982904999997</v>
      </c>
      <c r="AH110" s="2">
        <v>3.1670782224101943</v>
      </c>
      <c r="AI110" s="2">
        <v>3.2388797938013032</v>
      </c>
      <c r="AJ110" s="3">
        <v>0.8</v>
      </c>
      <c r="AK110" s="3">
        <v>0.77</v>
      </c>
      <c r="AL110" s="3">
        <v>1</v>
      </c>
      <c r="AM110" s="3">
        <v>1200</v>
      </c>
      <c r="AN110" s="3">
        <v>2400</v>
      </c>
      <c r="AO110" s="3">
        <v>9100</v>
      </c>
      <c r="AP110" s="3">
        <v>300</v>
      </c>
      <c r="AQ110" s="3">
        <v>7100</v>
      </c>
      <c r="AR110" s="3">
        <v>3000</v>
      </c>
      <c r="AS110" s="3">
        <v>600</v>
      </c>
      <c r="AT110" s="3">
        <v>600</v>
      </c>
      <c r="AU110" s="3">
        <v>2000</v>
      </c>
      <c r="AV110" s="3">
        <v>1000</v>
      </c>
      <c r="AW110" s="3">
        <v>1500</v>
      </c>
      <c r="AX110" s="3">
        <v>3000</v>
      </c>
      <c r="AY110" s="3">
        <v>600</v>
      </c>
      <c r="AZ110" s="3">
        <v>600</v>
      </c>
      <c r="BA110" s="3">
        <v>3100</v>
      </c>
      <c r="BB110" s="3">
        <v>200</v>
      </c>
      <c r="BC110" s="3">
        <v>200</v>
      </c>
      <c r="BD110" s="3">
        <v>200</v>
      </c>
      <c r="BE110" s="3">
        <v>1500</v>
      </c>
    </row>
    <row r="111" spans="1:57" x14ac:dyDescent="0.3">
      <c r="A111" s="2" t="s">
        <v>141</v>
      </c>
      <c r="B111" s="2" t="s">
        <v>142</v>
      </c>
      <c r="C111" s="2" t="s">
        <v>143</v>
      </c>
      <c r="D111" s="2">
        <v>1233.258521</v>
      </c>
      <c r="E111" s="2">
        <v>2031.392239</v>
      </c>
      <c r="F111" s="2">
        <v>773.59634919999996</v>
      </c>
      <c r="G111" s="2" t="s">
        <v>141</v>
      </c>
      <c r="H111" s="2">
        <v>94474.388229999997</v>
      </c>
      <c r="I111" s="2">
        <v>140588.70809999999</v>
      </c>
      <c r="J111" s="2">
        <v>56762.752410000001</v>
      </c>
      <c r="K111" s="2">
        <f t="shared" si="7"/>
        <v>1.3053892638051328E-2</v>
      </c>
      <c r="L111" s="2">
        <v>13.794185000000001</v>
      </c>
      <c r="M111" s="2">
        <v>-88.896529999999998</v>
      </c>
      <c r="N111" s="2" t="s">
        <v>141</v>
      </c>
      <c r="O111" s="2">
        <v>141595.046875</v>
      </c>
      <c r="P111" s="2">
        <v>2163.6530080985258</v>
      </c>
      <c r="Q111" s="2">
        <v>102625.46396538166</v>
      </c>
      <c r="R111" s="2">
        <v>36805.929901519834</v>
      </c>
      <c r="S111" s="2">
        <v>1.5280569877621475E-2</v>
      </c>
      <c r="T111" s="2">
        <v>0.72478145408560324</v>
      </c>
      <c r="U111" s="2">
        <v>0.25993797603677538</v>
      </c>
      <c r="V111" s="2" t="s">
        <v>141</v>
      </c>
      <c r="W111" s="2">
        <v>433.43312522377369</v>
      </c>
      <c r="X111" s="2">
        <v>27.981125805585389</v>
      </c>
      <c r="Y111" s="2">
        <v>6.5923086351868996</v>
      </c>
      <c r="Z111" s="2">
        <v>93.270419351951318</v>
      </c>
      <c r="AA111" s="2">
        <v>27.981125805585393</v>
      </c>
      <c r="AB111" s="2">
        <v>27.981125805585393</v>
      </c>
      <c r="AC111" s="2" t="s">
        <v>26</v>
      </c>
      <c r="AD111" s="2">
        <v>4.7088599999999996</v>
      </c>
      <c r="AE111" s="2">
        <v>8.7525289999999991</v>
      </c>
      <c r="AF111" s="2">
        <v>15.206860000000001</v>
      </c>
      <c r="AG111" s="2">
        <v>3.0007982904999997</v>
      </c>
      <c r="AH111" s="2">
        <v>3.1670782224101943</v>
      </c>
      <c r="AI111" s="2">
        <v>3.2388797938013032</v>
      </c>
      <c r="AJ111" s="3">
        <v>0.8</v>
      </c>
      <c r="AK111" s="3">
        <v>0.77</v>
      </c>
      <c r="AL111" s="3">
        <v>1</v>
      </c>
      <c r="AM111" s="3">
        <v>1200</v>
      </c>
      <c r="AN111" s="3">
        <v>2400</v>
      </c>
      <c r="AO111" s="3">
        <v>9100</v>
      </c>
      <c r="AP111" s="3">
        <v>300</v>
      </c>
      <c r="AQ111" s="3">
        <v>7100</v>
      </c>
      <c r="AR111" s="3">
        <v>3000</v>
      </c>
      <c r="AS111" s="3">
        <v>600</v>
      </c>
      <c r="AT111" s="3">
        <v>600</v>
      </c>
      <c r="AU111" s="3">
        <v>2000</v>
      </c>
      <c r="AV111" s="3">
        <v>1000</v>
      </c>
      <c r="AW111" s="3">
        <v>1500</v>
      </c>
      <c r="AX111" s="3">
        <v>3000</v>
      </c>
      <c r="AY111" s="3">
        <v>600</v>
      </c>
      <c r="AZ111" s="3">
        <v>600</v>
      </c>
      <c r="BA111" s="3">
        <v>3100</v>
      </c>
      <c r="BB111" s="3">
        <v>200</v>
      </c>
      <c r="BC111" s="3">
        <v>200</v>
      </c>
      <c r="BD111" s="3">
        <v>200</v>
      </c>
      <c r="BE111" s="3">
        <v>1500</v>
      </c>
    </row>
    <row r="112" spans="1:57" x14ac:dyDescent="0.3">
      <c r="A112" s="2" t="s">
        <v>365</v>
      </c>
      <c r="B112" s="2" t="s">
        <v>366</v>
      </c>
      <c r="C112" s="2" t="s">
        <v>367</v>
      </c>
      <c r="D112" s="2">
        <v>972.40407530000004</v>
      </c>
      <c r="E112" s="2">
        <v>2468.1119370000001</v>
      </c>
      <c r="F112" s="2">
        <v>171.9378581</v>
      </c>
      <c r="G112" s="2" t="s">
        <v>365</v>
      </c>
      <c r="H112" s="2">
        <v>1305.018914</v>
      </c>
      <c r="I112" s="2">
        <v>2734.2948059999999</v>
      </c>
      <c r="J112" s="2">
        <v>155.30067550000001</v>
      </c>
      <c r="K112" s="2">
        <f t="shared" si="7"/>
        <v>0.74512642297228804</v>
      </c>
      <c r="L112" s="2">
        <v>5.1521489999999996</v>
      </c>
      <c r="M112" s="2">
        <v>46.199615999999999</v>
      </c>
      <c r="N112" s="2" t="s">
        <v>365</v>
      </c>
      <c r="O112" s="2">
        <v>25945.998046875</v>
      </c>
      <c r="P112" s="2">
        <v>475.00688044666424</v>
      </c>
      <c r="Q112" s="2">
        <v>11497.513660991533</v>
      </c>
      <c r="R112" s="2">
        <v>13973.477505436802</v>
      </c>
      <c r="S112" s="2">
        <v>1.8307520088011231E-2</v>
      </c>
      <c r="T112" s="2">
        <v>0.44313244918232475</v>
      </c>
      <c r="U112" s="2">
        <v>0.53856003072966396</v>
      </c>
      <c r="V112" s="2" t="s">
        <v>365</v>
      </c>
      <c r="W112" s="2">
        <v>83.941190947642824</v>
      </c>
      <c r="X112" s="2">
        <v>13.806885898778033</v>
      </c>
      <c r="Y112" s="2">
        <v>5.7448590178845391</v>
      </c>
      <c r="Z112" s="2">
        <v>6.7792303513061469</v>
      </c>
      <c r="AA112" s="2">
        <v>3.7990866326116191</v>
      </c>
      <c r="AB112" s="2">
        <v>3.7990866326116191</v>
      </c>
      <c r="AC112" s="2" t="s">
        <v>22</v>
      </c>
      <c r="AD112" s="2">
        <v>4.7088599999999996</v>
      </c>
      <c r="AE112" s="2">
        <v>8.7525289999999991</v>
      </c>
      <c r="AF112" s="2">
        <v>15.206860000000001</v>
      </c>
      <c r="AG112" s="2">
        <v>3.0007982904999997</v>
      </c>
      <c r="AH112" s="2">
        <v>3.1670782224101943</v>
      </c>
      <c r="AI112" s="2">
        <v>3.2388797938013032</v>
      </c>
      <c r="AJ112" s="3">
        <v>0.8</v>
      </c>
      <c r="AK112" s="3">
        <v>0.77</v>
      </c>
      <c r="AL112" s="3">
        <v>1</v>
      </c>
      <c r="AM112" s="3">
        <v>1200</v>
      </c>
      <c r="AN112" s="3">
        <v>2400</v>
      </c>
      <c r="AO112" s="3">
        <v>9100</v>
      </c>
      <c r="AP112" s="3">
        <v>300</v>
      </c>
      <c r="AQ112" s="3">
        <v>7100</v>
      </c>
      <c r="AR112" s="3">
        <v>3000</v>
      </c>
      <c r="AS112" s="3">
        <v>600</v>
      </c>
      <c r="AT112" s="3">
        <v>600</v>
      </c>
      <c r="AU112" s="3">
        <v>2000</v>
      </c>
      <c r="AV112" s="3">
        <v>1000</v>
      </c>
      <c r="AW112" s="3">
        <v>1500</v>
      </c>
      <c r="AX112" s="3">
        <v>3000</v>
      </c>
      <c r="AY112" s="3">
        <v>600</v>
      </c>
      <c r="AZ112" s="3">
        <v>600</v>
      </c>
      <c r="BA112" s="3">
        <v>3100</v>
      </c>
      <c r="BB112" s="3">
        <v>200</v>
      </c>
      <c r="BC112" s="3">
        <v>200</v>
      </c>
      <c r="BD112" s="3">
        <v>200</v>
      </c>
      <c r="BE112" s="3">
        <v>1500</v>
      </c>
    </row>
    <row r="113" spans="1:57" x14ac:dyDescent="0.3">
      <c r="A113" s="2" t="s">
        <v>368</v>
      </c>
      <c r="B113" s="2" t="s">
        <v>369</v>
      </c>
      <c r="C113" s="2" t="s">
        <v>370</v>
      </c>
      <c r="D113" s="2">
        <v>390.27539230000002</v>
      </c>
      <c r="E113" s="2">
        <v>1043.0563139999999</v>
      </c>
      <c r="F113" s="2">
        <v>69.248026289999999</v>
      </c>
      <c r="G113" s="2" t="s">
        <v>368</v>
      </c>
      <c r="H113" s="2">
        <v>20692.315709999999</v>
      </c>
      <c r="I113" s="2">
        <v>44943.998039999999</v>
      </c>
      <c r="J113" s="2">
        <v>2666.4673160000002</v>
      </c>
      <c r="K113" s="2">
        <f t="shared" si="7"/>
        <v>1.886088525661684E-2</v>
      </c>
      <c r="L113" s="2">
        <v>7.6356572615261697</v>
      </c>
      <c r="M113" s="2">
        <v>29.5312247561493</v>
      </c>
      <c r="N113" s="2" t="s">
        <v>368</v>
      </c>
      <c r="O113" s="2">
        <v>21754.03515625</v>
      </c>
      <c r="P113" s="2">
        <v>368.30021488713021</v>
      </c>
      <c r="Q113" s="2">
        <v>8914.6850842013628</v>
      </c>
      <c r="R113" s="2">
        <v>12471.049857161506</v>
      </c>
      <c r="S113" s="2">
        <v>1.6930202247159486E-2</v>
      </c>
      <c r="T113" s="2">
        <v>0.40979455168528339</v>
      </c>
      <c r="U113" s="2">
        <v>0.57327524606755709</v>
      </c>
      <c r="V113" s="2" t="s">
        <v>368</v>
      </c>
      <c r="W113" s="2">
        <v>121.9649570187625</v>
      </c>
      <c r="X113" s="2">
        <v>20.061143119327046</v>
      </c>
      <c r="Y113" s="2">
        <v>7.1347186105691218</v>
      </c>
      <c r="Z113" s="2">
        <v>12.224213815006943</v>
      </c>
      <c r="AA113" s="2">
        <v>6.8504601395985087</v>
      </c>
      <c r="AB113" s="2">
        <v>6.8504601395985087</v>
      </c>
      <c r="AC113" s="2" t="s">
        <v>22</v>
      </c>
      <c r="AD113" s="2">
        <v>4.7088599999999996</v>
      </c>
      <c r="AE113" s="2">
        <v>8.7525289999999991</v>
      </c>
      <c r="AF113" s="2">
        <v>15.206860000000001</v>
      </c>
      <c r="AG113" s="2">
        <v>3.0007982904999997</v>
      </c>
      <c r="AH113" s="2">
        <v>3.1670782224101943</v>
      </c>
      <c r="AI113" s="2">
        <v>3.2388797938013032</v>
      </c>
      <c r="AJ113" s="3">
        <v>0.8</v>
      </c>
      <c r="AK113" s="3">
        <v>0.77</v>
      </c>
      <c r="AL113" s="3">
        <v>1</v>
      </c>
      <c r="AM113" s="3">
        <v>1200</v>
      </c>
      <c r="AN113" s="3">
        <v>2400</v>
      </c>
      <c r="AO113" s="3">
        <v>9100</v>
      </c>
      <c r="AP113" s="3">
        <v>300</v>
      </c>
      <c r="AQ113" s="3">
        <v>7100</v>
      </c>
      <c r="AR113" s="3">
        <v>3000</v>
      </c>
      <c r="AS113" s="3">
        <v>600</v>
      </c>
      <c r="AT113" s="3">
        <v>600</v>
      </c>
      <c r="AU113" s="3">
        <v>2000</v>
      </c>
      <c r="AV113" s="3">
        <v>1000</v>
      </c>
      <c r="AW113" s="3">
        <v>1500</v>
      </c>
      <c r="AX113" s="3">
        <v>3000</v>
      </c>
      <c r="AY113" s="3">
        <v>600</v>
      </c>
      <c r="AZ113" s="3">
        <v>600</v>
      </c>
      <c r="BA113" s="3">
        <v>3100</v>
      </c>
      <c r="BB113" s="3">
        <v>200</v>
      </c>
      <c r="BC113" s="3">
        <v>200</v>
      </c>
      <c r="BD113" s="3">
        <v>200</v>
      </c>
      <c r="BE113" s="3">
        <v>1500</v>
      </c>
    </row>
    <row r="114" spans="1:57" x14ac:dyDescent="0.3">
      <c r="A114" s="2" t="s">
        <v>344</v>
      </c>
      <c r="B114" s="2" t="s">
        <v>345</v>
      </c>
      <c r="C114" s="2" t="s">
        <v>346</v>
      </c>
      <c r="D114" s="2">
        <v>13.941039050000001</v>
      </c>
      <c r="E114" s="2">
        <v>37.310877869999999</v>
      </c>
      <c r="F114" s="2">
        <v>2.5088449270000002</v>
      </c>
      <c r="G114" s="2" t="s">
        <v>344</v>
      </c>
      <c r="H114" s="2">
        <v>9819.3866749999997</v>
      </c>
      <c r="I114" s="2">
        <v>20776.650379999999</v>
      </c>
      <c r="J114" s="2">
        <v>1700.250497</v>
      </c>
      <c r="K114" s="2">
        <f t="shared" si="7"/>
        <v>1.4197464171050176E-3</v>
      </c>
      <c r="L114" s="2">
        <v>0.18636</v>
      </c>
      <c r="M114" s="2">
        <v>6.6130810000000002</v>
      </c>
      <c r="N114" s="2" t="s">
        <v>344</v>
      </c>
      <c r="O114" s="2">
        <v>1942.5721435546875</v>
      </c>
      <c r="P114" s="2">
        <v>52.72671396147458</v>
      </c>
      <c r="Q114" s="2">
        <v>1276.2470166773019</v>
      </c>
      <c r="R114" s="2">
        <v>613.59841291591101</v>
      </c>
      <c r="S114" s="2">
        <v>2.7142731422571856E-2</v>
      </c>
      <c r="T114" s="2">
        <v>0.6569882209583805</v>
      </c>
      <c r="U114" s="2">
        <v>0.3158690476190476</v>
      </c>
      <c r="V114" s="2" t="s">
        <v>344</v>
      </c>
      <c r="W114" s="2">
        <v>172.87901875446926</v>
      </c>
      <c r="X114" s="2">
        <v>28.435632843528232</v>
      </c>
      <c r="Y114" s="2">
        <v>5.26614589599588</v>
      </c>
      <c r="Z114" s="2">
        <v>21.19795997668438</v>
      </c>
      <c r="AA114" s="2">
        <v>11.879355356399943</v>
      </c>
      <c r="AB114" s="2">
        <v>11.879355356399943</v>
      </c>
      <c r="AC114" s="2" t="s">
        <v>22</v>
      </c>
      <c r="AD114" s="2">
        <v>4.7088599999999996</v>
      </c>
      <c r="AE114" s="2">
        <v>8.7525289999999991</v>
      </c>
      <c r="AF114" s="2">
        <v>15.206860000000001</v>
      </c>
      <c r="AG114" s="2">
        <v>3.0007982904999997</v>
      </c>
      <c r="AH114" s="2">
        <v>3.1670782224101943</v>
      </c>
      <c r="AI114" s="2">
        <v>3.2388797938013032</v>
      </c>
      <c r="AJ114" s="3">
        <v>0.8</v>
      </c>
      <c r="AK114" s="3">
        <v>0.77</v>
      </c>
      <c r="AL114" s="3">
        <v>1</v>
      </c>
      <c r="AM114" s="3">
        <v>1200</v>
      </c>
      <c r="AN114" s="3">
        <v>2400</v>
      </c>
      <c r="AO114" s="3">
        <v>9100</v>
      </c>
      <c r="AP114" s="3">
        <v>300</v>
      </c>
      <c r="AQ114" s="3">
        <v>7100</v>
      </c>
      <c r="AR114" s="3">
        <v>3000</v>
      </c>
      <c r="AS114" s="3">
        <v>600</v>
      </c>
      <c r="AT114" s="3">
        <v>600</v>
      </c>
      <c r="AU114" s="3">
        <v>2000</v>
      </c>
      <c r="AV114" s="3">
        <v>1000</v>
      </c>
      <c r="AW114" s="3">
        <v>1500</v>
      </c>
      <c r="AX114" s="3">
        <v>3000</v>
      </c>
      <c r="AY114" s="3">
        <v>600</v>
      </c>
      <c r="AZ114" s="3">
        <v>600</v>
      </c>
      <c r="BA114" s="3">
        <v>3100</v>
      </c>
      <c r="BB114" s="3">
        <v>200</v>
      </c>
      <c r="BC114" s="3">
        <v>200</v>
      </c>
      <c r="BD114" s="3">
        <v>200</v>
      </c>
      <c r="BE114" s="3">
        <v>1500</v>
      </c>
    </row>
    <row r="115" spans="1:57" x14ac:dyDescent="0.3">
      <c r="A115" s="2" t="s">
        <v>380</v>
      </c>
      <c r="B115" s="2" t="s">
        <v>381</v>
      </c>
      <c r="C115" s="2" t="s">
        <v>382</v>
      </c>
      <c r="D115" s="2">
        <v>423.3608681</v>
      </c>
      <c r="E115" s="2">
        <v>623.23226480000005</v>
      </c>
      <c r="F115" s="2">
        <v>110.2677746</v>
      </c>
      <c r="G115" s="2" t="s">
        <v>380</v>
      </c>
      <c r="H115" s="2">
        <v>3284.1993000000002</v>
      </c>
      <c r="I115" s="2">
        <v>6452.7811959999999</v>
      </c>
      <c r="J115" s="2">
        <v>846.10359059999996</v>
      </c>
      <c r="K115" s="2">
        <f t="shared" si="7"/>
        <v>0.12890839727662082</v>
      </c>
      <c r="L115" s="2">
        <v>3.919305</v>
      </c>
      <c r="M115" s="2">
        <v>-56.027782999999999</v>
      </c>
      <c r="N115" s="2" t="s">
        <v>380</v>
      </c>
      <c r="O115" s="2">
        <v>14013.75</v>
      </c>
      <c r="P115" s="2">
        <v>373.82449242272753</v>
      </c>
      <c r="Q115" s="2">
        <v>9851.3051046483943</v>
      </c>
      <c r="R115" s="2">
        <v>3788.6204029288788</v>
      </c>
      <c r="S115" s="2">
        <v>2.6675550257620376E-2</v>
      </c>
      <c r="T115" s="2">
        <v>0.70297422921405006</v>
      </c>
      <c r="U115" s="2">
        <v>0.27035022052832958</v>
      </c>
      <c r="V115" s="2" t="s">
        <v>380</v>
      </c>
      <c r="W115" s="2">
        <v>744.67640336603847</v>
      </c>
      <c r="X115" s="2">
        <v>122.48649342133281</v>
      </c>
      <c r="Y115" s="2">
        <v>9.6205198757093537</v>
      </c>
      <c r="Z115" s="2">
        <v>212.36334335837196</v>
      </c>
      <c r="AA115" s="2">
        <v>119.00860380914179</v>
      </c>
      <c r="AB115" s="2">
        <v>119.00860380914179</v>
      </c>
      <c r="AC115" s="2" t="s">
        <v>26</v>
      </c>
      <c r="AD115" s="2">
        <v>4.7088599999999996</v>
      </c>
      <c r="AE115" s="2">
        <v>8.7525289999999991</v>
      </c>
      <c r="AF115" s="2">
        <v>15.206860000000001</v>
      </c>
      <c r="AG115" s="2">
        <v>3.0007982904999997</v>
      </c>
      <c r="AH115" s="2">
        <v>3.1670782224101943</v>
      </c>
      <c r="AI115" s="2">
        <v>3.2388797938013032</v>
      </c>
      <c r="AJ115" s="3">
        <v>0.8</v>
      </c>
      <c r="AK115" s="3">
        <v>0.77</v>
      </c>
      <c r="AL115" s="3">
        <v>1</v>
      </c>
      <c r="AM115" s="3">
        <v>1200</v>
      </c>
      <c r="AN115" s="3">
        <v>2400</v>
      </c>
      <c r="AO115" s="3">
        <v>9100</v>
      </c>
      <c r="AP115" s="3">
        <v>300</v>
      </c>
      <c r="AQ115" s="3">
        <v>7100</v>
      </c>
      <c r="AR115" s="3">
        <v>3000</v>
      </c>
      <c r="AS115" s="3">
        <v>600</v>
      </c>
      <c r="AT115" s="3">
        <v>600</v>
      </c>
      <c r="AU115" s="3">
        <v>2000</v>
      </c>
      <c r="AV115" s="3">
        <v>1000</v>
      </c>
      <c r="AW115" s="3">
        <v>1500</v>
      </c>
      <c r="AX115" s="3">
        <v>3000</v>
      </c>
      <c r="AY115" s="3">
        <v>600</v>
      </c>
      <c r="AZ115" s="3">
        <v>600</v>
      </c>
      <c r="BA115" s="3">
        <v>3100</v>
      </c>
      <c r="BB115" s="3">
        <v>200</v>
      </c>
      <c r="BC115" s="3">
        <v>200</v>
      </c>
      <c r="BD115" s="3">
        <v>200</v>
      </c>
      <c r="BE115" s="3">
        <v>1500</v>
      </c>
    </row>
    <row r="116" spans="1:57" x14ac:dyDescent="0.3">
      <c r="A116" s="2" t="s">
        <v>353</v>
      </c>
      <c r="B116" s="2" t="s">
        <v>354</v>
      </c>
      <c r="C116" s="2" t="s">
        <v>355</v>
      </c>
      <c r="D116" s="2">
        <v>80.061393249999995</v>
      </c>
      <c r="E116" s="2">
        <v>213.09240059999999</v>
      </c>
      <c r="F116" s="2">
        <v>10.809920630000001</v>
      </c>
      <c r="G116" s="2" t="s">
        <v>353</v>
      </c>
      <c r="H116" s="2">
        <v>25591.091759999999</v>
      </c>
      <c r="I116" s="2">
        <v>53449.685510000003</v>
      </c>
      <c r="J116" s="2">
        <v>5633.3884260000004</v>
      </c>
      <c r="K116" s="2">
        <f t="shared" si="7"/>
        <v>3.1284868188054199E-3</v>
      </c>
      <c r="L116" s="2">
        <v>-4.6795739999999997</v>
      </c>
      <c r="M116" s="2">
        <v>55.491976999999999</v>
      </c>
      <c r="N116" s="2" t="s">
        <v>353</v>
      </c>
      <c r="O116" s="2">
        <v>1404.0753173828125</v>
      </c>
      <c r="P116" s="2">
        <v>35.042342116273147</v>
      </c>
      <c r="Q116" s="2">
        <v>848.19783413690743</v>
      </c>
      <c r="R116" s="2">
        <v>520.83514112963189</v>
      </c>
      <c r="S116" s="2">
        <v>2.49575942846085E-2</v>
      </c>
      <c r="T116" s="2">
        <v>0.60409710478918099</v>
      </c>
      <c r="U116" s="2">
        <v>0.37094530092621048</v>
      </c>
      <c r="V116" s="2" t="s">
        <v>353</v>
      </c>
      <c r="W116" s="2">
        <v>1114.2249128679994</v>
      </c>
      <c r="X116" s="2">
        <v>183.27088362541699</v>
      </c>
      <c r="Y116" s="2">
        <v>7.6478976471938926</v>
      </c>
      <c r="Z116" s="2">
        <v>401.08072466744409</v>
      </c>
      <c r="AA116" s="2">
        <v>224.76598975408629</v>
      </c>
      <c r="AB116" s="2">
        <v>224.76598975408629</v>
      </c>
      <c r="AC116" s="2" t="s">
        <v>22</v>
      </c>
      <c r="AD116" s="2">
        <v>4.7088599999999996</v>
      </c>
      <c r="AE116" s="2">
        <v>8.7525289999999991</v>
      </c>
      <c r="AF116" s="2">
        <v>15.206860000000001</v>
      </c>
      <c r="AG116" s="2">
        <v>3.0007982904999997</v>
      </c>
      <c r="AH116" s="2">
        <v>3.1670782224101943</v>
      </c>
      <c r="AI116" s="2">
        <v>3.2388797938013032</v>
      </c>
      <c r="AJ116" s="3">
        <v>0.8</v>
      </c>
      <c r="AK116" s="3">
        <v>0.77</v>
      </c>
      <c r="AL116" s="3">
        <v>1</v>
      </c>
      <c r="AM116" s="3">
        <v>1200</v>
      </c>
      <c r="AN116" s="3">
        <v>2400</v>
      </c>
      <c r="AO116" s="3">
        <v>9100</v>
      </c>
      <c r="AP116" s="3">
        <v>300</v>
      </c>
      <c r="AQ116" s="3">
        <v>7100</v>
      </c>
      <c r="AR116" s="3">
        <v>3000</v>
      </c>
      <c r="AS116" s="3">
        <v>600</v>
      </c>
      <c r="AT116" s="3">
        <v>600</v>
      </c>
      <c r="AU116" s="3">
        <v>2000</v>
      </c>
      <c r="AV116" s="3">
        <v>1000</v>
      </c>
      <c r="AW116" s="3">
        <v>1500</v>
      </c>
      <c r="AX116" s="3">
        <v>3000</v>
      </c>
      <c r="AY116" s="3">
        <v>600</v>
      </c>
      <c r="AZ116" s="3">
        <v>600</v>
      </c>
      <c r="BA116" s="3">
        <v>3100</v>
      </c>
      <c r="BB116" s="3">
        <v>200</v>
      </c>
      <c r="BC116" s="3">
        <v>200</v>
      </c>
      <c r="BD116" s="3">
        <v>200</v>
      </c>
      <c r="BE116" s="3">
        <v>1500</v>
      </c>
    </row>
    <row r="117" spans="1:57" x14ac:dyDescent="0.3">
      <c r="A117" s="2" t="s">
        <v>383</v>
      </c>
      <c r="B117" s="2" t="s">
        <v>384</v>
      </c>
      <c r="C117" s="2" t="s">
        <v>385</v>
      </c>
      <c r="D117" s="2">
        <v>304.51655599999998</v>
      </c>
      <c r="E117" s="2">
        <v>959.57956750000005</v>
      </c>
      <c r="F117" s="2">
        <v>25.492008340000002</v>
      </c>
      <c r="G117" s="2" t="s">
        <v>383</v>
      </c>
      <c r="H117" s="2">
        <v>37127.542009999997</v>
      </c>
      <c r="I117" s="2">
        <v>45511.231599999999</v>
      </c>
      <c r="J117" s="2">
        <v>29071.312539999999</v>
      </c>
      <c r="K117" s="2">
        <f t="shared" si="7"/>
        <v>8.2019045569453799E-3</v>
      </c>
      <c r="L117" s="2">
        <v>34.802075000000002</v>
      </c>
      <c r="M117" s="2">
        <v>38.996814999999998</v>
      </c>
      <c r="N117" s="2" t="s">
        <v>383</v>
      </c>
      <c r="O117" s="2">
        <v>49614.1796875</v>
      </c>
      <c r="P117" s="2">
        <v>1446.7755462083942</v>
      </c>
      <c r="Q117" s="2">
        <v>35019.117178424262</v>
      </c>
      <c r="R117" s="2">
        <v>13148.286962867338</v>
      </c>
      <c r="S117" s="2">
        <v>2.916052538449811E-2</v>
      </c>
      <c r="T117" s="2">
        <v>0.70582880537370085</v>
      </c>
      <c r="U117" s="2">
        <v>0.26501066924180089</v>
      </c>
      <c r="V117" s="2" t="s">
        <v>383</v>
      </c>
      <c r="W117" s="2">
        <v>216.40721319361427</v>
      </c>
      <c r="X117" s="2">
        <v>35.595274102084545</v>
      </c>
      <c r="Y117" s="2">
        <v>5.3860381831490738</v>
      </c>
      <c r="Z117" s="2">
        <v>30.212880992770561</v>
      </c>
      <c r="AA117" s="2">
        <v>16.931324997712387</v>
      </c>
      <c r="AB117" s="2">
        <v>16.931324997712387</v>
      </c>
      <c r="AC117" s="2" t="s">
        <v>140</v>
      </c>
      <c r="AD117" s="2">
        <v>4.7088599999999996</v>
      </c>
      <c r="AE117" s="2">
        <v>8.7525289999999991</v>
      </c>
      <c r="AF117" s="2">
        <v>15.206860000000001</v>
      </c>
      <c r="AG117" s="2">
        <v>3.0007982904999997</v>
      </c>
      <c r="AH117" s="2">
        <v>3.1670782224101943</v>
      </c>
      <c r="AI117" s="2">
        <v>3.2388797938013032</v>
      </c>
      <c r="AJ117" s="3">
        <v>0.8</v>
      </c>
      <c r="AK117" s="3">
        <v>0.77</v>
      </c>
      <c r="AL117" s="3">
        <v>1</v>
      </c>
      <c r="AM117" s="3">
        <v>1200</v>
      </c>
      <c r="AN117" s="3">
        <v>2400</v>
      </c>
      <c r="AO117" s="3">
        <v>9100</v>
      </c>
      <c r="AP117" s="3">
        <v>300</v>
      </c>
      <c r="AQ117" s="3">
        <v>7100</v>
      </c>
      <c r="AR117" s="3">
        <v>3000</v>
      </c>
      <c r="AS117" s="3">
        <v>600</v>
      </c>
      <c r="AT117" s="3">
        <v>600</v>
      </c>
      <c r="AU117" s="3">
        <v>2000</v>
      </c>
      <c r="AV117" s="3">
        <v>1000</v>
      </c>
      <c r="AW117" s="3">
        <v>1500</v>
      </c>
      <c r="AX117" s="3">
        <v>3000</v>
      </c>
      <c r="AY117" s="3">
        <v>600</v>
      </c>
      <c r="AZ117" s="3">
        <v>600</v>
      </c>
      <c r="BA117" s="3">
        <v>3100</v>
      </c>
      <c r="BB117" s="3">
        <v>200</v>
      </c>
      <c r="BC117" s="3">
        <v>200</v>
      </c>
      <c r="BD117" s="3">
        <v>200</v>
      </c>
      <c r="BE117" s="3">
        <v>1500</v>
      </c>
    </row>
    <row r="118" spans="1:57" x14ac:dyDescent="0.3">
      <c r="A118" s="2" t="s">
        <v>92</v>
      </c>
      <c r="B118" s="2" t="s">
        <v>93</v>
      </c>
      <c r="C118" s="2" t="s">
        <v>94</v>
      </c>
      <c r="D118" s="2">
        <v>722.67900369999995</v>
      </c>
      <c r="E118" s="2">
        <v>2074.3987259999999</v>
      </c>
      <c r="F118" s="2">
        <v>89.031595850000002</v>
      </c>
      <c r="G118" s="2" t="s">
        <v>92</v>
      </c>
      <c r="H118" s="2">
        <v>161734.5123</v>
      </c>
      <c r="I118" s="2">
        <v>361750.2415</v>
      </c>
      <c r="J118" s="2">
        <v>34381.607329999999</v>
      </c>
      <c r="K118" s="2">
        <f t="shared" si="7"/>
        <v>4.468304219197871E-3</v>
      </c>
      <c r="L118" s="2">
        <v>15.454166000000001</v>
      </c>
      <c r="M118" s="2">
        <v>18.732206999999999</v>
      </c>
      <c r="N118" s="2" t="s">
        <v>92</v>
      </c>
      <c r="O118" s="2">
        <v>52611.90234375</v>
      </c>
      <c r="P118" s="2">
        <v>179.51335600008724</v>
      </c>
      <c r="Q118" s="2">
        <v>4345.1102455624105</v>
      </c>
      <c r="R118" s="2">
        <v>48087.278742187504</v>
      </c>
      <c r="S118" s="2">
        <v>3.4120293698411083E-3</v>
      </c>
      <c r="T118" s="2">
        <v>8.2587970630158852E-2</v>
      </c>
      <c r="U118" s="2">
        <v>0.91400000000000003</v>
      </c>
      <c r="V118" s="2" t="s">
        <v>92</v>
      </c>
      <c r="W118" s="2">
        <v>122.78132422206846</v>
      </c>
      <c r="X118" s="2">
        <v>20.195421519481986</v>
      </c>
      <c r="Y118" s="2">
        <v>7.2881289671617875</v>
      </c>
      <c r="Z118" s="2">
        <v>12.353575989333006</v>
      </c>
      <c r="AA118" s="2">
        <v>6.9229548155100646</v>
      </c>
      <c r="AB118" s="2">
        <v>6.9229548155100646</v>
      </c>
      <c r="AC118" s="2" t="s">
        <v>22</v>
      </c>
      <c r="AD118" s="2">
        <v>4.7088599999999996</v>
      </c>
      <c r="AE118" s="2">
        <v>8.7525289999999991</v>
      </c>
      <c r="AF118" s="2">
        <v>15.206860000000001</v>
      </c>
      <c r="AG118" s="2">
        <v>3.0007982904999997</v>
      </c>
      <c r="AH118" s="2">
        <v>3.1670782224101943</v>
      </c>
      <c r="AI118" s="2">
        <v>3.2388797938013032</v>
      </c>
      <c r="AJ118" s="3">
        <v>0.8</v>
      </c>
      <c r="AK118" s="3">
        <v>0.77</v>
      </c>
      <c r="AL118" s="3">
        <v>1</v>
      </c>
      <c r="AM118" s="3">
        <v>1200</v>
      </c>
      <c r="AN118" s="3">
        <v>2400</v>
      </c>
      <c r="AO118" s="3">
        <v>9100</v>
      </c>
      <c r="AP118" s="3">
        <v>300</v>
      </c>
      <c r="AQ118" s="3">
        <v>7100</v>
      </c>
      <c r="AR118" s="3">
        <v>3000</v>
      </c>
      <c r="AS118" s="3">
        <v>600</v>
      </c>
      <c r="AT118" s="3">
        <v>600</v>
      </c>
      <c r="AU118" s="3">
        <v>2000</v>
      </c>
      <c r="AV118" s="3">
        <v>1000</v>
      </c>
      <c r="AW118" s="3">
        <v>1500</v>
      </c>
      <c r="AX118" s="3">
        <v>3000</v>
      </c>
      <c r="AY118" s="3">
        <v>600</v>
      </c>
      <c r="AZ118" s="3">
        <v>600</v>
      </c>
      <c r="BA118" s="3">
        <v>3100</v>
      </c>
      <c r="BB118" s="3">
        <v>200</v>
      </c>
      <c r="BC118" s="3">
        <v>200</v>
      </c>
      <c r="BD118" s="3">
        <v>200</v>
      </c>
      <c r="BE118" s="3">
        <v>1500</v>
      </c>
    </row>
    <row r="119" spans="1:57" x14ac:dyDescent="0.3">
      <c r="A119" s="2" t="s">
        <v>400</v>
      </c>
      <c r="B119" s="2" t="s">
        <v>401</v>
      </c>
      <c r="C119" s="2" t="s">
        <v>402</v>
      </c>
      <c r="D119" s="2">
        <v>469.68055670000001</v>
      </c>
      <c r="E119" s="2">
        <v>1258.671666</v>
      </c>
      <c r="F119" s="2">
        <v>71.948028170000001</v>
      </c>
      <c r="G119" s="2" t="s">
        <v>400</v>
      </c>
      <c r="H119" s="2">
        <v>38874.275159999997</v>
      </c>
      <c r="I119" s="2">
        <v>89904.149650000007</v>
      </c>
      <c r="J119" s="2">
        <v>9939.526355</v>
      </c>
      <c r="K119" s="2">
        <f t="shared" si="7"/>
        <v>1.2082040237840413E-2</v>
      </c>
      <c r="L119" s="2">
        <v>8.6195430000000002</v>
      </c>
      <c r="M119" s="2">
        <v>0.82478200000000002</v>
      </c>
      <c r="N119" s="2" t="s">
        <v>400</v>
      </c>
      <c r="O119" s="2">
        <v>62198.6875</v>
      </c>
      <c r="P119" s="2">
        <v>1035.5890473001655</v>
      </c>
      <c r="Q119" s="2">
        <v>25066.372106674768</v>
      </c>
      <c r="R119" s="2">
        <v>36096.726346025062</v>
      </c>
      <c r="S119" s="2">
        <v>1.6649692926400825E-2</v>
      </c>
      <c r="T119" s="2">
        <v>0.4030048400406322</v>
      </c>
      <c r="U119" s="2">
        <v>0.58034546703296697</v>
      </c>
      <c r="V119" s="2" t="s">
        <v>400</v>
      </c>
      <c r="W119" s="2">
        <v>81.72803174372757</v>
      </c>
      <c r="X119" s="2">
        <v>13.442859176505916</v>
      </c>
      <c r="Y119" s="2">
        <v>5.0430891679254755</v>
      </c>
      <c r="Z119" s="2">
        <v>6.4993443207121331</v>
      </c>
      <c r="AA119" s="2">
        <v>3.6422382556746151</v>
      </c>
      <c r="AB119" s="2">
        <v>3.6422382556746151</v>
      </c>
      <c r="AC119" s="2" t="s">
        <v>22</v>
      </c>
      <c r="AD119" s="2">
        <v>4.7088599999999996</v>
      </c>
      <c r="AE119" s="2">
        <v>8.7525289999999991</v>
      </c>
      <c r="AF119" s="2">
        <v>15.206860000000001</v>
      </c>
      <c r="AG119" s="2">
        <v>3.0007982904999997</v>
      </c>
      <c r="AH119" s="2">
        <v>3.1670782224101943</v>
      </c>
      <c r="AI119" s="2">
        <v>3.2388797938013032</v>
      </c>
      <c r="AJ119" s="3">
        <v>0.8</v>
      </c>
      <c r="AK119" s="3">
        <v>0.77</v>
      </c>
      <c r="AL119" s="3">
        <v>1</v>
      </c>
      <c r="AM119" s="3">
        <v>1200</v>
      </c>
      <c r="AN119" s="3">
        <v>2400</v>
      </c>
      <c r="AO119" s="3">
        <v>9100</v>
      </c>
      <c r="AP119" s="3">
        <v>300</v>
      </c>
      <c r="AQ119" s="3">
        <v>7100</v>
      </c>
      <c r="AR119" s="3">
        <v>3000</v>
      </c>
      <c r="AS119" s="3">
        <v>600</v>
      </c>
      <c r="AT119" s="3">
        <v>600</v>
      </c>
      <c r="AU119" s="3">
        <v>2000</v>
      </c>
      <c r="AV119" s="3">
        <v>1000</v>
      </c>
      <c r="AW119" s="3">
        <v>1500</v>
      </c>
      <c r="AX119" s="3">
        <v>3000</v>
      </c>
      <c r="AY119" s="3">
        <v>600</v>
      </c>
      <c r="AZ119" s="3">
        <v>600</v>
      </c>
      <c r="BA119" s="3">
        <v>3100</v>
      </c>
      <c r="BB119" s="3">
        <v>200</v>
      </c>
      <c r="BC119" s="3">
        <v>200</v>
      </c>
      <c r="BD119" s="3">
        <v>200</v>
      </c>
      <c r="BE119" s="3">
        <v>1500</v>
      </c>
    </row>
    <row r="120" spans="1:57" x14ac:dyDescent="0.3">
      <c r="A120" s="2" t="s">
        <v>393</v>
      </c>
      <c r="B120" s="2" t="s">
        <v>395</v>
      </c>
      <c r="C120" s="2" t="s">
        <v>396</v>
      </c>
      <c r="D120" s="2">
        <v>18978.364509999999</v>
      </c>
      <c r="E120" s="2">
        <v>26957.353330000002</v>
      </c>
      <c r="F120" s="2">
        <v>10420.421259999999</v>
      </c>
      <c r="L120" s="2">
        <v>15.870032</v>
      </c>
      <c r="M120" s="2">
        <v>100.992541</v>
      </c>
      <c r="N120" s="2" t="s">
        <v>393</v>
      </c>
      <c r="O120" s="2">
        <v>1687362.875</v>
      </c>
      <c r="P120" s="2">
        <v>337377.84580075147</v>
      </c>
      <c r="Q120" s="2">
        <v>921042.26512132108</v>
      </c>
      <c r="R120" s="2">
        <v>428942.76407792757</v>
      </c>
      <c r="S120" s="2">
        <v>0.1999438596162971</v>
      </c>
      <c r="T120" s="2">
        <v>0.54584717891302492</v>
      </c>
      <c r="U120" s="2">
        <v>0.25420896147067806</v>
      </c>
      <c r="V120" s="2" t="s">
        <v>393</v>
      </c>
      <c r="W120" s="2">
        <v>615.61467385973515</v>
      </c>
      <c r="X120" s="2">
        <v>153.90366846493379</v>
      </c>
      <c r="Y120" s="2">
        <v>8.6687315759714672</v>
      </c>
      <c r="Z120" s="2">
        <v>52.571211378126534</v>
      </c>
      <c r="AA120" s="2">
        <v>13.145434036292299</v>
      </c>
      <c r="AB120" s="2">
        <v>13.145434036292299</v>
      </c>
      <c r="AC120" s="2" t="s">
        <v>18</v>
      </c>
      <c r="AD120" s="2">
        <v>4.7088599999999996</v>
      </c>
      <c r="AE120" s="2">
        <v>8.7525289999999991</v>
      </c>
      <c r="AF120" s="2">
        <v>15.206860000000001</v>
      </c>
      <c r="AG120" s="2">
        <v>3.0007982904999997</v>
      </c>
      <c r="AH120" s="2">
        <v>3.1670782224101943</v>
      </c>
      <c r="AI120" s="2">
        <v>3.2388797938013032</v>
      </c>
      <c r="AJ120" s="3">
        <v>0.8</v>
      </c>
      <c r="AK120" s="3">
        <v>0.77</v>
      </c>
      <c r="AL120" s="3">
        <v>1</v>
      </c>
      <c r="AM120" s="3">
        <v>1200</v>
      </c>
      <c r="AN120" s="3">
        <v>2400</v>
      </c>
      <c r="AO120" s="3">
        <v>9100</v>
      </c>
      <c r="AP120" s="3">
        <v>300</v>
      </c>
      <c r="AQ120" s="3">
        <v>7100</v>
      </c>
      <c r="AR120" s="3">
        <v>3000</v>
      </c>
      <c r="AS120" s="3">
        <v>600</v>
      </c>
      <c r="AT120" s="3">
        <v>600</v>
      </c>
      <c r="AU120" s="3">
        <v>2000</v>
      </c>
      <c r="AV120" s="3">
        <v>1000</v>
      </c>
      <c r="AW120" s="3">
        <v>1500</v>
      </c>
      <c r="AX120" s="3">
        <v>3000</v>
      </c>
      <c r="AY120" s="3">
        <v>600</v>
      </c>
      <c r="AZ120" s="3">
        <v>600</v>
      </c>
      <c r="BA120" s="3">
        <v>3100</v>
      </c>
      <c r="BB120" s="3">
        <v>200</v>
      </c>
      <c r="BC120" s="3">
        <v>200</v>
      </c>
      <c r="BD120" s="3">
        <v>200</v>
      </c>
      <c r="BE120" s="3">
        <v>1500</v>
      </c>
    </row>
    <row r="121" spans="1:57" x14ac:dyDescent="0.3">
      <c r="A121" s="2" t="s">
        <v>390</v>
      </c>
      <c r="B121" s="2" t="s">
        <v>391</v>
      </c>
      <c r="C121" s="2" t="s">
        <v>392</v>
      </c>
      <c r="D121" s="2">
        <v>3.5517450670000001</v>
      </c>
      <c r="E121" s="2">
        <v>10.448154819999999</v>
      </c>
      <c r="F121" s="2">
        <v>1.344195335</v>
      </c>
      <c r="G121" s="2" t="s">
        <v>393</v>
      </c>
      <c r="H121" s="2">
        <v>95979.296289999998</v>
      </c>
      <c r="I121" s="2">
        <v>153907.84299999999</v>
      </c>
      <c r="J121" s="2">
        <v>49925.666570000001</v>
      </c>
      <c r="K121" s="2">
        <f>D121/H121</f>
        <v>3.7005325151254034E-5</v>
      </c>
      <c r="L121" s="2">
        <v>38.861033999999997</v>
      </c>
      <c r="M121" s="2">
        <v>71.276093000000003</v>
      </c>
      <c r="N121" s="2" t="s">
        <v>390</v>
      </c>
      <c r="O121" s="2">
        <v>22314.373046875</v>
      </c>
      <c r="P121" s="2">
        <v>620.66651697467921</v>
      </c>
      <c r="Q121" s="2">
        <v>15023.196613754488</v>
      </c>
      <c r="R121" s="2">
        <v>6670.5099161458329</v>
      </c>
      <c r="S121" s="2">
        <v>2.7814651824224119E-2</v>
      </c>
      <c r="T121" s="2">
        <v>0.67325201484244257</v>
      </c>
      <c r="U121" s="2">
        <v>0.29893333333333333</v>
      </c>
      <c r="V121" s="2" t="s">
        <v>390</v>
      </c>
      <c r="W121" s="2">
        <v>121.17204962271036</v>
      </c>
      <c r="X121" s="2">
        <v>19.930723455012089</v>
      </c>
      <c r="Y121" s="2">
        <v>2.0391521864964548</v>
      </c>
      <c r="Z121" s="2">
        <v>12.099047247148038</v>
      </c>
      <c r="AA121" s="2">
        <v>6.7803166852296775</v>
      </c>
      <c r="AB121" s="2">
        <v>6.7803166852296775</v>
      </c>
      <c r="AC121" s="2" t="s">
        <v>394</v>
      </c>
      <c r="AD121" s="2">
        <v>4.7088599999999996</v>
      </c>
      <c r="AE121" s="2">
        <v>8.7525289999999991</v>
      </c>
      <c r="AF121" s="2">
        <v>15.206860000000001</v>
      </c>
      <c r="AG121" s="2">
        <v>3.0007982904999997</v>
      </c>
      <c r="AH121" s="2">
        <v>3.1670782224101943</v>
      </c>
      <c r="AI121" s="2">
        <v>3.2388797938013032</v>
      </c>
      <c r="AJ121" s="3">
        <v>0.8</v>
      </c>
      <c r="AK121" s="3">
        <v>0.77</v>
      </c>
      <c r="AL121" s="3">
        <v>1</v>
      </c>
      <c r="AM121" s="3">
        <v>1200</v>
      </c>
      <c r="AN121" s="3">
        <v>2400</v>
      </c>
      <c r="AO121" s="3">
        <v>9100</v>
      </c>
      <c r="AP121" s="3">
        <v>300</v>
      </c>
      <c r="AQ121" s="3">
        <v>7100</v>
      </c>
      <c r="AR121" s="3">
        <v>3000</v>
      </c>
      <c r="AS121" s="3">
        <v>600</v>
      </c>
      <c r="AT121" s="3">
        <v>600</v>
      </c>
      <c r="AU121" s="3">
        <v>2000</v>
      </c>
      <c r="AV121" s="3">
        <v>1000</v>
      </c>
      <c r="AW121" s="3">
        <v>1500</v>
      </c>
      <c r="AX121" s="3">
        <v>3000</v>
      </c>
      <c r="AY121" s="3">
        <v>600</v>
      </c>
      <c r="AZ121" s="3">
        <v>600</v>
      </c>
      <c r="BA121" s="3">
        <v>3100</v>
      </c>
      <c r="BB121" s="3">
        <v>200</v>
      </c>
      <c r="BC121" s="3">
        <v>200</v>
      </c>
      <c r="BD121" s="3">
        <v>200</v>
      </c>
      <c r="BE121" s="3">
        <v>1500</v>
      </c>
    </row>
    <row r="122" spans="1:57" x14ac:dyDescent="0.3">
      <c r="A122" s="2" t="s">
        <v>411</v>
      </c>
      <c r="B122" s="2" t="s">
        <v>412</v>
      </c>
      <c r="C122" s="2" t="s">
        <v>413</v>
      </c>
      <c r="D122" s="2">
        <v>1.8158862090000001</v>
      </c>
      <c r="E122" s="2">
        <v>6.6002018830000004</v>
      </c>
      <c r="F122" s="2">
        <v>0.54423966700000004</v>
      </c>
      <c r="L122" s="2">
        <v>38.969718999999998</v>
      </c>
      <c r="M122" s="2">
        <v>59.556277999999999</v>
      </c>
      <c r="N122" s="2" t="s">
        <v>411</v>
      </c>
      <c r="O122" s="2">
        <v>21045.3828125</v>
      </c>
      <c r="P122" s="2">
        <v>389.81990091733525</v>
      </c>
      <c r="Q122" s="2">
        <v>9435.5678214784966</v>
      </c>
      <c r="R122" s="2">
        <v>11219.995090104167</v>
      </c>
      <c r="S122" s="2">
        <v>1.8522823005424256E-2</v>
      </c>
      <c r="T122" s="2">
        <v>0.44834384366124236</v>
      </c>
      <c r="U122" s="2">
        <v>0.53313333333333335</v>
      </c>
      <c r="V122" s="2" t="s">
        <v>411</v>
      </c>
      <c r="W122" s="2">
        <v>629.9552879837812</v>
      </c>
      <c r="X122" s="2">
        <v>103.61683798302319</v>
      </c>
      <c r="Y122" s="2">
        <v>4.4013098797623629</v>
      </c>
      <c r="Z122" s="2">
        <v>163.09023770882195</v>
      </c>
      <c r="AA122" s="2">
        <v>91.395912202579211</v>
      </c>
      <c r="AB122" s="2">
        <v>91.395912202579211</v>
      </c>
      <c r="AC122" s="2" t="s">
        <v>394</v>
      </c>
      <c r="AD122" s="2">
        <v>4.7088599999999996</v>
      </c>
      <c r="AE122" s="2">
        <v>8.7525289999999991</v>
      </c>
      <c r="AF122" s="2">
        <v>15.206860000000001</v>
      </c>
      <c r="AG122" s="2">
        <v>3.0007982904999997</v>
      </c>
      <c r="AH122" s="2">
        <v>3.1670782224101943</v>
      </c>
      <c r="AI122" s="2">
        <v>3.2388797938013032</v>
      </c>
      <c r="AJ122" s="3">
        <v>0.8</v>
      </c>
      <c r="AK122" s="3">
        <v>0.77</v>
      </c>
      <c r="AL122" s="3">
        <v>1</v>
      </c>
      <c r="AM122" s="3">
        <v>1200</v>
      </c>
      <c r="AN122" s="3">
        <v>2400</v>
      </c>
      <c r="AO122" s="3">
        <v>9100</v>
      </c>
      <c r="AP122" s="3">
        <v>300</v>
      </c>
      <c r="AQ122" s="3">
        <v>7100</v>
      </c>
      <c r="AR122" s="3">
        <v>3000</v>
      </c>
      <c r="AS122" s="3">
        <v>600</v>
      </c>
      <c r="AT122" s="3">
        <v>600</v>
      </c>
      <c r="AU122" s="3">
        <v>2000</v>
      </c>
      <c r="AV122" s="3">
        <v>1000</v>
      </c>
      <c r="AW122" s="3">
        <v>1500</v>
      </c>
      <c r="AX122" s="3">
        <v>3000</v>
      </c>
      <c r="AY122" s="3">
        <v>600</v>
      </c>
      <c r="AZ122" s="3">
        <v>600</v>
      </c>
      <c r="BA122" s="3">
        <v>3100</v>
      </c>
      <c r="BB122" s="3">
        <v>200</v>
      </c>
      <c r="BC122" s="3">
        <v>200</v>
      </c>
      <c r="BD122" s="3">
        <v>200</v>
      </c>
      <c r="BE122" s="3">
        <v>1500</v>
      </c>
    </row>
    <row r="123" spans="1:57" x14ac:dyDescent="0.3">
      <c r="A123" s="2" t="s">
        <v>397</v>
      </c>
      <c r="B123" s="2" t="s">
        <v>398</v>
      </c>
      <c r="C123" s="2" t="s">
        <v>399</v>
      </c>
      <c r="D123" s="2">
        <v>472.87850630000003</v>
      </c>
      <c r="E123" s="2">
        <v>837.11388650000004</v>
      </c>
      <c r="F123" s="2">
        <v>250.75798159999999</v>
      </c>
      <c r="G123" s="2" t="s">
        <v>397</v>
      </c>
      <c r="H123" s="2">
        <v>9165.0729169999995</v>
      </c>
      <c r="I123" s="2">
        <v>17992.289219999999</v>
      </c>
      <c r="J123" s="2">
        <v>2467.5714589999998</v>
      </c>
      <c r="K123" s="2">
        <f t="shared" ref="K123:K130" si="8">D123/H123</f>
        <v>5.1595716758878467E-2</v>
      </c>
      <c r="L123" s="2">
        <v>-8.8742169999999998</v>
      </c>
      <c r="M123" s="2">
        <v>125.72753899999999</v>
      </c>
      <c r="N123" s="2" t="s">
        <v>397</v>
      </c>
      <c r="O123" s="2">
        <v>9853.6796875</v>
      </c>
      <c r="P123" s="2">
        <v>991.94586592186738</v>
      </c>
      <c r="Q123" s="2">
        <v>6543.4052789152875</v>
      </c>
      <c r="R123" s="2">
        <v>2319.5561984375004</v>
      </c>
      <c r="S123" s="2">
        <v>0.10066755743848786</v>
      </c>
      <c r="T123" s="2">
        <v>0.66405703112269832</v>
      </c>
      <c r="U123" s="2">
        <v>0.23540000000000003</v>
      </c>
      <c r="V123" s="2" t="s">
        <v>397</v>
      </c>
      <c r="W123" s="2">
        <v>420.07696410933187</v>
      </c>
      <c r="X123" s="2">
        <v>69.095454170768917</v>
      </c>
      <c r="Y123" s="2">
        <v>11.078235857106876</v>
      </c>
      <c r="Z123" s="2">
        <v>86.047109536997056</v>
      </c>
      <c r="AA123" s="2">
        <v>48.220875626964016</v>
      </c>
      <c r="AB123" s="2">
        <v>48.220875626964016</v>
      </c>
      <c r="AC123" s="2" t="s">
        <v>18</v>
      </c>
      <c r="AD123" s="2">
        <v>4.7088599999999996</v>
      </c>
      <c r="AE123" s="2">
        <v>8.7525289999999991</v>
      </c>
      <c r="AF123" s="2">
        <v>15.206860000000001</v>
      </c>
      <c r="AG123" s="2">
        <v>3.0007982904999997</v>
      </c>
      <c r="AH123" s="2">
        <v>3.1670782224101943</v>
      </c>
      <c r="AI123" s="2">
        <v>3.2388797938013032</v>
      </c>
      <c r="AJ123" s="3">
        <v>0.8</v>
      </c>
      <c r="AK123" s="3">
        <v>0.77</v>
      </c>
      <c r="AL123" s="3">
        <v>1</v>
      </c>
      <c r="AM123" s="3">
        <v>1200</v>
      </c>
      <c r="AN123" s="3">
        <v>2400</v>
      </c>
      <c r="AO123" s="3">
        <v>9100</v>
      </c>
      <c r="AP123" s="3">
        <v>300</v>
      </c>
      <c r="AQ123" s="3">
        <v>7100</v>
      </c>
      <c r="AR123" s="3">
        <v>3000</v>
      </c>
      <c r="AS123" s="3">
        <v>600</v>
      </c>
      <c r="AT123" s="3">
        <v>600</v>
      </c>
      <c r="AU123" s="3">
        <v>2000</v>
      </c>
      <c r="AV123" s="3">
        <v>1000</v>
      </c>
      <c r="AW123" s="3">
        <v>1500</v>
      </c>
      <c r="AX123" s="3">
        <v>3000</v>
      </c>
      <c r="AY123" s="3">
        <v>600</v>
      </c>
      <c r="AZ123" s="3">
        <v>600</v>
      </c>
      <c r="BA123" s="3">
        <v>3100</v>
      </c>
      <c r="BB123" s="3">
        <v>200</v>
      </c>
      <c r="BC123" s="3">
        <v>200</v>
      </c>
      <c r="BD123" s="3">
        <v>200</v>
      </c>
      <c r="BE123" s="3">
        <v>1500</v>
      </c>
    </row>
    <row r="124" spans="1:57" x14ac:dyDescent="0.3">
      <c r="A124" s="2" t="s">
        <v>405</v>
      </c>
      <c r="B124" s="2" t="s">
        <v>406</v>
      </c>
      <c r="C124" s="2" t="s">
        <v>407</v>
      </c>
      <c r="D124" s="2">
        <v>180.8086941</v>
      </c>
      <c r="E124" s="2">
        <v>311.23706079999999</v>
      </c>
      <c r="F124" s="2">
        <v>102.77998100000001</v>
      </c>
      <c r="G124" s="2" t="s">
        <v>405</v>
      </c>
      <c r="H124" s="2">
        <v>699667.78029999998</v>
      </c>
      <c r="I124" s="2">
        <v>1009396.9</v>
      </c>
      <c r="J124" s="2">
        <v>508746.19699999999</v>
      </c>
      <c r="K124" s="2">
        <f t="shared" si="8"/>
        <v>2.5842078082039704E-4</v>
      </c>
      <c r="L124" s="2">
        <v>-21.178985999999998</v>
      </c>
      <c r="M124" s="2">
        <v>-175.19824199999999</v>
      </c>
      <c r="N124" s="2" t="s">
        <v>405</v>
      </c>
      <c r="O124" s="2">
        <v>2589.94384765625</v>
      </c>
      <c r="P124" s="2">
        <v>453.90415745197396</v>
      </c>
      <c r="Q124" s="2">
        <v>1476.3323427682283</v>
      </c>
      <c r="R124" s="2">
        <v>659.74229396355281</v>
      </c>
      <c r="S124" s="2">
        <v>0.17525637008027456</v>
      </c>
      <c r="T124" s="2">
        <v>0.57002484594568492</v>
      </c>
      <c r="U124" s="2">
        <v>0.25473227713434082</v>
      </c>
      <c r="V124" s="2" t="s">
        <v>405</v>
      </c>
      <c r="W124" s="2">
        <v>391.22054924356769</v>
      </c>
      <c r="X124" s="2">
        <v>64.349068957484121</v>
      </c>
      <c r="Y124" s="2">
        <v>7.1024242004678921</v>
      </c>
      <c r="Z124" s="2">
        <v>76.90698499452408</v>
      </c>
      <c r="AA124" s="2">
        <v>43.098741819691305</v>
      </c>
      <c r="AB124" s="2">
        <v>43.098741819691305</v>
      </c>
      <c r="AC124" s="2" t="s">
        <v>18</v>
      </c>
      <c r="AD124" s="2">
        <v>4.7088599999999996</v>
      </c>
      <c r="AE124" s="2">
        <v>8.7525289999999991</v>
      </c>
      <c r="AF124" s="2">
        <v>15.206860000000001</v>
      </c>
      <c r="AG124" s="2">
        <v>3.0007982904999997</v>
      </c>
      <c r="AH124" s="2">
        <v>3.1670782224101943</v>
      </c>
      <c r="AI124" s="2">
        <v>3.2388797938013032</v>
      </c>
      <c r="AJ124" s="3">
        <v>0.8</v>
      </c>
      <c r="AK124" s="3">
        <v>0.77</v>
      </c>
      <c r="AL124" s="3">
        <v>1</v>
      </c>
      <c r="AM124" s="3">
        <v>1200</v>
      </c>
      <c r="AN124" s="3">
        <v>2400</v>
      </c>
      <c r="AO124" s="3">
        <v>9100</v>
      </c>
      <c r="AP124" s="3">
        <v>300</v>
      </c>
      <c r="AQ124" s="3">
        <v>7100</v>
      </c>
      <c r="AR124" s="3">
        <v>3000</v>
      </c>
      <c r="AS124" s="3">
        <v>600</v>
      </c>
      <c r="AT124" s="3">
        <v>600</v>
      </c>
      <c r="AU124" s="3">
        <v>2000</v>
      </c>
      <c r="AV124" s="3">
        <v>1000</v>
      </c>
      <c r="AW124" s="3">
        <v>1500</v>
      </c>
      <c r="AX124" s="3">
        <v>3000</v>
      </c>
      <c r="AY124" s="3">
        <v>600</v>
      </c>
      <c r="AZ124" s="3">
        <v>600</v>
      </c>
      <c r="BA124" s="3">
        <v>3100</v>
      </c>
      <c r="BB124" s="3">
        <v>200</v>
      </c>
      <c r="BC124" s="3">
        <v>200</v>
      </c>
      <c r="BD124" s="3">
        <v>200</v>
      </c>
      <c r="BE124" s="3">
        <v>1500</v>
      </c>
    </row>
    <row r="125" spans="1:57" x14ac:dyDescent="0.3">
      <c r="A125" s="2" t="s">
        <v>408</v>
      </c>
      <c r="B125" s="2" t="s">
        <v>409</v>
      </c>
      <c r="C125" s="2" t="s">
        <v>410</v>
      </c>
      <c r="D125" s="2">
        <v>411.194838</v>
      </c>
      <c r="E125" s="2">
        <v>594.77015129999995</v>
      </c>
      <c r="F125" s="2">
        <v>198.30684790000001</v>
      </c>
      <c r="G125" s="2" t="s">
        <v>408</v>
      </c>
      <c r="H125" s="2">
        <v>521.01469340000006</v>
      </c>
      <c r="I125" s="2">
        <v>721.89709470000003</v>
      </c>
      <c r="J125" s="2">
        <v>377.52014320000001</v>
      </c>
      <c r="K125" s="2">
        <f t="shared" si="8"/>
        <v>0.78921927386856294</v>
      </c>
      <c r="L125" s="2">
        <v>10.691803</v>
      </c>
      <c r="M125" s="2">
        <v>-61.222503000000003</v>
      </c>
      <c r="N125" s="2" t="s">
        <v>408</v>
      </c>
      <c r="O125" s="2">
        <v>8886.009765625</v>
      </c>
      <c r="P125" s="2">
        <v>131.22897698611865</v>
      </c>
      <c r="Q125" s="2">
        <v>6501.101403791241</v>
      </c>
      <c r="R125" s="2">
        <v>2253.6793848476395</v>
      </c>
      <c r="S125" s="2">
        <v>1.4768043300354017E-2</v>
      </c>
      <c r="T125" s="2">
        <v>0.73161087769004762</v>
      </c>
      <c r="U125" s="2">
        <v>0.25362107900959824</v>
      </c>
      <c r="V125" s="2" t="s">
        <v>408</v>
      </c>
      <c r="W125" s="2">
        <v>1234.2663712836163</v>
      </c>
      <c r="X125" s="2">
        <v>203.01564422216757</v>
      </c>
      <c r="Y125" s="2">
        <v>11.330742631497817</v>
      </c>
      <c r="Z125" s="2">
        <v>471.35737301560886</v>
      </c>
      <c r="AA125" s="2">
        <v>264.1490851039618</v>
      </c>
      <c r="AB125" s="2">
        <v>264.1490851039618</v>
      </c>
      <c r="AC125" s="2" t="s">
        <v>26</v>
      </c>
      <c r="AD125" s="2">
        <v>4.7088599999999996</v>
      </c>
      <c r="AE125" s="2">
        <v>8.7525289999999991</v>
      </c>
      <c r="AF125" s="2">
        <v>15.206860000000001</v>
      </c>
      <c r="AG125" s="2">
        <v>3.0007982904999997</v>
      </c>
      <c r="AH125" s="2">
        <v>3.1670782224101943</v>
      </c>
      <c r="AI125" s="2">
        <v>3.2388797938013032</v>
      </c>
      <c r="AJ125" s="3">
        <v>0.8</v>
      </c>
      <c r="AK125" s="3">
        <v>0.77</v>
      </c>
      <c r="AL125" s="3">
        <v>1</v>
      </c>
      <c r="AM125" s="3">
        <v>1200</v>
      </c>
      <c r="AN125" s="3">
        <v>2400</v>
      </c>
      <c r="AO125" s="3">
        <v>9100</v>
      </c>
      <c r="AP125" s="3">
        <v>300</v>
      </c>
      <c r="AQ125" s="3">
        <v>7100</v>
      </c>
      <c r="AR125" s="3">
        <v>3000</v>
      </c>
      <c r="AS125" s="3">
        <v>600</v>
      </c>
      <c r="AT125" s="3">
        <v>600</v>
      </c>
      <c r="AU125" s="3">
        <v>2000</v>
      </c>
      <c r="AV125" s="3">
        <v>1000</v>
      </c>
      <c r="AW125" s="3">
        <v>1500</v>
      </c>
      <c r="AX125" s="3">
        <v>3000</v>
      </c>
      <c r="AY125" s="3">
        <v>600</v>
      </c>
      <c r="AZ125" s="3">
        <v>600</v>
      </c>
      <c r="BA125" s="3">
        <v>3100</v>
      </c>
      <c r="BB125" s="3">
        <v>200</v>
      </c>
      <c r="BC125" s="3">
        <v>200</v>
      </c>
      <c r="BD125" s="3">
        <v>200</v>
      </c>
      <c r="BE125" s="3">
        <v>1500</v>
      </c>
    </row>
    <row r="126" spans="1:57" x14ac:dyDescent="0.3">
      <c r="A126" s="2" t="s">
        <v>403</v>
      </c>
      <c r="B126" s="2" t="s">
        <v>404</v>
      </c>
      <c r="C126" s="2" t="s">
        <v>477</v>
      </c>
      <c r="D126" s="2">
        <v>0.77966451999999997</v>
      </c>
      <c r="E126" s="2">
        <v>2.0577892790000001</v>
      </c>
      <c r="F126" s="2">
        <v>0.114559282</v>
      </c>
      <c r="G126" s="2" t="s">
        <v>403</v>
      </c>
      <c r="H126" s="2">
        <v>92710.613830000002</v>
      </c>
      <c r="I126" s="2">
        <v>191157.17199999999</v>
      </c>
      <c r="J126" s="2">
        <v>18527.717530000002</v>
      </c>
      <c r="K126" s="2">
        <f t="shared" si="8"/>
        <v>8.4096576194570537E-6</v>
      </c>
      <c r="L126" s="2">
        <v>-9.0871207655719797</v>
      </c>
      <c r="M126" s="2">
        <v>-171.86186281458399</v>
      </c>
      <c r="N126" s="2" t="s">
        <v>403</v>
      </c>
      <c r="O126" s="2">
        <v>44.305926727348435</v>
      </c>
      <c r="P126" s="2">
        <v>7.5041209219301797</v>
      </c>
      <c r="Q126" s="2">
        <v>24.407303258202578</v>
      </c>
      <c r="R126" s="2">
        <v>12.395080296865896</v>
      </c>
      <c r="S126" s="2">
        <v>0.16937058935950794</v>
      </c>
      <c r="T126" s="2">
        <v>0.55088122653208915</v>
      </c>
      <c r="U126" s="2">
        <v>0.27976122411665671</v>
      </c>
      <c r="V126" s="2" t="s">
        <v>403</v>
      </c>
      <c r="W126" s="2">
        <v>212.14844201402559</v>
      </c>
      <c r="X126" s="2">
        <v>34.894779302311441</v>
      </c>
      <c r="Y126" s="2">
        <v>5.5219764265187772</v>
      </c>
      <c r="Z126" s="2">
        <v>29.280016993195581</v>
      </c>
      <c r="AA126" s="2">
        <v>16.408547194455256</v>
      </c>
      <c r="AB126" s="2">
        <v>16.408547194455256</v>
      </c>
      <c r="AC126" s="2" t="s">
        <v>18</v>
      </c>
      <c r="AD126" s="2">
        <v>4.7088599999999996</v>
      </c>
      <c r="AE126" s="2">
        <v>8.7525289999999991</v>
      </c>
      <c r="AF126" s="2">
        <v>15.206860000000001</v>
      </c>
      <c r="AG126" s="2">
        <v>3.0007982904999997</v>
      </c>
      <c r="AH126" s="2">
        <v>3.1670782224101943</v>
      </c>
      <c r="AI126" s="2">
        <v>3.2388797938013032</v>
      </c>
      <c r="AJ126" s="3">
        <v>0.8</v>
      </c>
      <c r="AK126" s="3">
        <v>0.77</v>
      </c>
      <c r="AL126" s="3">
        <v>1</v>
      </c>
      <c r="AM126" s="3">
        <v>1200</v>
      </c>
      <c r="AN126" s="3">
        <v>2400</v>
      </c>
      <c r="AO126" s="3">
        <v>9100</v>
      </c>
      <c r="AP126" s="3">
        <v>300</v>
      </c>
      <c r="AQ126" s="3">
        <v>7100</v>
      </c>
      <c r="AR126" s="3">
        <v>3000</v>
      </c>
      <c r="AS126" s="3">
        <v>600</v>
      </c>
      <c r="AT126" s="3">
        <v>600</v>
      </c>
      <c r="AU126" s="3">
        <v>2000</v>
      </c>
      <c r="AV126" s="3">
        <v>1000</v>
      </c>
      <c r="AW126" s="3">
        <v>1500</v>
      </c>
      <c r="AX126" s="3">
        <v>3000</v>
      </c>
      <c r="AY126" s="3">
        <v>600</v>
      </c>
      <c r="AZ126" s="3">
        <v>600</v>
      </c>
      <c r="BA126" s="3">
        <v>3100</v>
      </c>
      <c r="BB126" s="3">
        <v>200</v>
      </c>
      <c r="BC126" s="3">
        <v>200</v>
      </c>
      <c r="BD126" s="3">
        <v>200</v>
      </c>
      <c r="BE126" s="3">
        <v>1500</v>
      </c>
    </row>
    <row r="127" spans="1:57" x14ac:dyDescent="0.3">
      <c r="A127" s="2" t="s">
        <v>414</v>
      </c>
      <c r="B127" s="2" t="s">
        <v>415</v>
      </c>
      <c r="C127" s="2" t="s">
        <v>416</v>
      </c>
      <c r="D127" s="2">
        <v>6.0807022020000003</v>
      </c>
      <c r="E127" s="2">
        <v>15.610720300000001</v>
      </c>
      <c r="F127" s="2">
        <v>1.111164635</v>
      </c>
      <c r="G127" s="2" t="s">
        <v>414</v>
      </c>
      <c r="H127" s="2">
        <v>9097.3102689999996</v>
      </c>
      <c r="I127" s="2">
        <v>16900.701819999998</v>
      </c>
      <c r="J127" s="2">
        <v>3487.62239</v>
      </c>
      <c r="K127" s="2">
        <f t="shared" si="8"/>
        <v>6.6840659735665001E-4</v>
      </c>
      <c r="L127" s="2">
        <v>-7.1095350000000002</v>
      </c>
      <c r="M127" s="2">
        <v>177.64932999999999</v>
      </c>
      <c r="N127" s="2" t="s">
        <v>414</v>
      </c>
      <c r="O127" s="2">
        <v>316.38852665169424</v>
      </c>
      <c r="P127" s="2">
        <v>55.414992889648715</v>
      </c>
      <c r="Q127" s="2">
        <v>180.23837176665637</v>
      </c>
      <c r="R127" s="2">
        <v>80.739428450193373</v>
      </c>
      <c r="S127" s="2">
        <v>0.17514855382431097</v>
      </c>
      <c r="T127" s="2">
        <v>0.56967417141860255</v>
      </c>
      <c r="U127" s="2">
        <v>0.25519075961650717</v>
      </c>
      <c r="V127" s="2" t="s">
        <v>414</v>
      </c>
      <c r="W127" s="2">
        <v>351.73534099463063</v>
      </c>
      <c r="X127" s="2">
        <v>57.854429569741761</v>
      </c>
      <c r="Y127" s="2">
        <v>4.1618133987926687</v>
      </c>
      <c r="Z127" s="2">
        <v>65.021183985173494</v>
      </c>
      <c r="AA127" s="2">
        <v>36.437928513088515</v>
      </c>
      <c r="AB127" s="2">
        <v>36.437928513088515</v>
      </c>
      <c r="AC127" s="2" t="s">
        <v>18</v>
      </c>
      <c r="AD127" s="2">
        <v>4.7088599999999996</v>
      </c>
      <c r="AE127" s="2">
        <v>8.7525289999999991</v>
      </c>
      <c r="AF127" s="2">
        <v>15.206860000000001</v>
      </c>
      <c r="AG127" s="2">
        <v>3.0007982904999997</v>
      </c>
      <c r="AH127" s="2">
        <v>3.1670782224101943</v>
      </c>
      <c r="AI127" s="2">
        <v>3.2388797938013032</v>
      </c>
      <c r="AJ127" s="3">
        <v>0.8</v>
      </c>
      <c r="AK127" s="3">
        <v>0.77</v>
      </c>
      <c r="AL127" s="3">
        <v>1</v>
      </c>
      <c r="AM127" s="3">
        <v>1200</v>
      </c>
      <c r="AN127" s="3">
        <v>2400</v>
      </c>
      <c r="AO127" s="3">
        <v>9100</v>
      </c>
      <c r="AP127" s="3">
        <v>300</v>
      </c>
      <c r="AQ127" s="3">
        <v>7100</v>
      </c>
      <c r="AR127" s="3">
        <v>3000</v>
      </c>
      <c r="AS127" s="3">
        <v>600</v>
      </c>
      <c r="AT127" s="3">
        <v>600</v>
      </c>
      <c r="AU127" s="3">
        <v>2000</v>
      </c>
      <c r="AV127" s="3">
        <v>1000</v>
      </c>
      <c r="AW127" s="3">
        <v>1500</v>
      </c>
      <c r="AX127" s="3">
        <v>3000</v>
      </c>
      <c r="AY127" s="3">
        <v>600</v>
      </c>
      <c r="AZ127" s="3">
        <v>600</v>
      </c>
      <c r="BA127" s="3">
        <v>3100</v>
      </c>
      <c r="BB127" s="3">
        <v>200</v>
      </c>
      <c r="BC127" s="3">
        <v>200</v>
      </c>
      <c r="BD127" s="3">
        <v>200</v>
      </c>
      <c r="BE127" s="3">
        <v>1500</v>
      </c>
    </row>
    <row r="128" spans="1:57" x14ac:dyDescent="0.3">
      <c r="A128" s="2" t="s">
        <v>386</v>
      </c>
      <c r="B128" s="2" t="s">
        <v>387</v>
      </c>
      <c r="C128" s="2" t="s">
        <v>388</v>
      </c>
      <c r="D128" s="2">
        <v>6137.2365030000001</v>
      </c>
      <c r="E128" s="2">
        <v>14584.78354</v>
      </c>
      <c r="F128" s="2">
        <v>1554.4541400000001</v>
      </c>
      <c r="G128" s="2" t="s">
        <v>386</v>
      </c>
      <c r="H128" s="2">
        <v>107984.7953</v>
      </c>
      <c r="I128" s="2">
        <v>225132.72</v>
      </c>
      <c r="J128" s="2">
        <v>22019.936310000001</v>
      </c>
      <c r="K128" s="2">
        <f t="shared" si="8"/>
        <v>5.6834265286605588E-2</v>
      </c>
      <c r="L128" s="2">
        <v>24.3921179533722</v>
      </c>
      <c r="M128" s="2">
        <v>120.729480259398</v>
      </c>
      <c r="N128" s="2" t="s">
        <v>389</v>
      </c>
      <c r="O128" s="2">
        <v>181963.90625</v>
      </c>
      <c r="P128" s="2">
        <v>32021.457063686932</v>
      </c>
      <c r="Q128" s="2">
        <v>104150.42900479955</v>
      </c>
      <c r="R128" s="2">
        <v>45794.485544986521</v>
      </c>
      <c r="S128" s="2">
        <v>0.17597697105761562</v>
      </c>
      <c r="T128" s="2">
        <v>0.57236861502471481</v>
      </c>
      <c r="U128" s="2">
        <v>0.25166796255774776</v>
      </c>
      <c r="V128" s="2" t="s">
        <v>389</v>
      </c>
      <c r="W128" s="2">
        <v>2297.0002342819243</v>
      </c>
      <c r="X128" s="2">
        <v>377.81713347358107</v>
      </c>
      <c r="Y128" s="2">
        <v>19.867893189900951</v>
      </c>
      <c r="Z128" s="2">
        <v>1256.0583388861892</v>
      </c>
      <c r="AA128" s="2">
        <v>703.89619437012993</v>
      </c>
      <c r="AB128" s="2">
        <v>703.89619437012993</v>
      </c>
      <c r="AC128" s="2" t="s">
        <v>18</v>
      </c>
      <c r="AD128" s="2">
        <v>4.7088599999999996</v>
      </c>
      <c r="AE128" s="2">
        <v>8.7525289999999991</v>
      </c>
      <c r="AF128" s="2">
        <v>15.206860000000001</v>
      </c>
      <c r="AG128" s="2">
        <v>3.0007982904999997</v>
      </c>
      <c r="AH128" s="2">
        <v>3.1670782224101943</v>
      </c>
      <c r="AI128" s="2">
        <v>3.2388797938013032</v>
      </c>
      <c r="AJ128" s="3">
        <v>0.8</v>
      </c>
      <c r="AK128" s="3">
        <v>0.77</v>
      </c>
      <c r="AL128" s="3">
        <v>1</v>
      </c>
      <c r="AM128" s="3">
        <v>1200</v>
      </c>
      <c r="AN128" s="3">
        <v>2400</v>
      </c>
      <c r="AO128" s="3">
        <v>9100</v>
      </c>
      <c r="AP128" s="3">
        <v>300</v>
      </c>
      <c r="AQ128" s="3">
        <v>7100</v>
      </c>
      <c r="AR128" s="3">
        <v>3000</v>
      </c>
      <c r="AS128" s="3">
        <v>600</v>
      </c>
      <c r="AT128" s="3">
        <v>600</v>
      </c>
      <c r="AU128" s="3">
        <v>2000</v>
      </c>
      <c r="AV128" s="3">
        <v>1000</v>
      </c>
      <c r="AW128" s="3">
        <v>1500</v>
      </c>
      <c r="AX128" s="3">
        <v>3000</v>
      </c>
      <c r="AY128" s="3">
        <v>600</v>
      </c>
      <c r="AZ128" s="3">
        <v>600</v>
      </c>
      <c r="BA128" s="3">
        <v>3100</v>
      </c>
      <c r="BB128" s="3">
        <v>200</v>
      </c>
      <c r="BC128" s="3">
        <v>200</v>
      </c>
      <c r="BD128" s="3">
        <v>200</v>
      </c>
      <c r="BE128" s="3">
        <v>1500</v>
      </c>
    </row>
    <row r="129" spans="1:57" s="1" customFormat="1" x14ac:dyDescent="0.3">
      <c r="A129" s="2" t="s">
        <v>420</v>
      </c>
      <c r="B129" s="2" t="s">
        <v>421</v>
      </c>
      <c r="C129" s="2" t="s">
        <v>422</v>
      </c>
      <c r="D129" s="2">
        <v>2482.9922700000002</v>
      </c>
      <c r="E129" s="2">
        <v>6450.2103310000002</v>
      </c>
      <c r="F129" s="2">
        <v>562.53479660000005</v>
      </c>
      <c r="G129" s="2" t="s">
        <v>420</v>
      </c>
      <c r="H129" s="2">
        <v>81442.258870000005</v>
      </c>
      <c r="I129" s="2">
        <v>121298.5851</v>
      </c>
      <c r="J129" s="2">
        <v>50078.56813</v>
      </c>
      <c r="K129" s="2">
        <f t="shared" si="8"/>
        <v>3.0487762796012438E-2</v>
      </c>
      <c r="L129" s="2">
        <v>-6.2433094683285901</v>
      </c>
      <c r="M129" s="2">
        <v>34.934064511941401</v>
      </c>
      <c r="N129" s="2" t="s">
        <v>423</v>
      </c>
      <c r="O129" s="2">
        <v>179579.515625</v>
      </c>
      <c r="P129" s="2">
        <v>2767.8157430718838</v>
      </c>
      <c r="Q129" s="2">
        <v>66994.817605909688</v>
      </c>
      <c r="R129" s="2">
        <v>109816.88227601841</v>
      </c>
      <c r="S129" s="2">
        <v>1.5412758707132657E-2</v>
      </c>
      <c r="T129" s="2">
        <v>0.37306491986429585</v>
      </c>
      <c r="U129" s="2">
        <v>0.61152232142857144</v>
      </c>
      <c r="V129" s="2" t="s">
        <v>423</v>
      </c>
      <c r="W129" s="2">
        <v>87.724212637431862</v>
      </c>
      <c r="X129" s="2">
        <v>14.429128068967142</v>
      </c>
      <c r="Y129" s="2">
        <v>5.5646938685927889</v>
      </c>
      <c r="Z129" s="2">
        <v>7.2675748539666643</v>
      </c>
      <c r="AA129" s="2">
        <v>4.0727553200621776</v>
      </c>
      <c r="AB129" s="2">
        <v>4.0727553200621776</v>
      </c>
      <c r="AC129" s="2" t="s">
        <v>22</v>
      </c>
      <c r="AD129" s="2">
        <v>4.7088599999999996</v>
      </c>
      <c r="AE129" s="2">
        <v>8.7525289999999991</v>
      </c>
      <c r="AF129" s="2">
        <v>15.206860000000001</v>
      </c>
      <c r="AG129" s="2">
        <v>3.0007982904999997</v>
      </c>
      <c r="AH129" s="2">
        <v>3.1670782224101943</v>
      </c>
      <c r="AI129" s="2">
        <v>3.2388797938013032</v>
      </c>
      <c r="AJ129" s="3">
        <v>0.8</v>
      </c>
      <c r="AK129" s="3">
        <v>0.77</v>
      </c>
      <c r="AL129" s="3">
        <v>1</v>
      </c>
      <c r="AM129" s="3">
        <v>1200</v>
      </c>
      <c r="AN129" s="3">
        <v>2400</v>
      </c>
      <c r="AO129" s="3">
        <v>9100</v>
      </c>
      <c r="AP129" s="3">
        <v>300</v>
      </c>
      <c r="AQ129" s="3">
        <v>7100</v>
      </c>
      <c r="AR129" s="3">
        <v>3000</v>
      </c>
      <c r="AS129" s="3">
        <v>600</v>
      </c>
      <c r="AT129" s="3">
        <v>600</v>
      </c>
      <c r="AU129" s="3">
        <v>2000</v>
      </c>
      <c r="AV129" s="3">
        <v>1000</v>
      </c>
      <c r="AW129" s="3">
        <v>1500</v>
      </c>
      <c r="AX129" s="3">
        <v>3000</v>
      </c>
      <c r="AY129" s="3">
        <v>600</v>
      </c>
      <c r="AZ129" s="3">
        <v>600</v>
      </c>
      <c r="BA129" s="3">
        <v>3100</v>
      </c>
      <c r="BB129" s="3">
        <v>200</v>
      </c>
      <c r="BC129" s="3">
        <v>200</v>
      </c>
      <c r="BD129" s="3">
        <v>200</v>
      </c>
      <c r="BE129" s="3">
        <v>1500</v>
      </c>
    </row>
    <row r="130" spans="1:57" x14ac:dyDescent="0.3">
      <c r="A130" s="2" t="s">
        <v>417</v>
      </c>
      <c r="B130" s="2" t="s">
        <v>418</v>
      </c>
      <c r="C130" s="2" t="s">
        <v>419</v>
      </c>
      <c r="D130" s="2">
        <v>1741.5388909999999</v>
      </c>
      <c r="E130" s="2">
        <v>4526.2198680000001</v>
      </c>
      <c r="F130" s="2">
        <v>353.08995829999998</v>
      </c>
      <c r="G130" s="2" t="s">
        <v>417</v>
      </c>
      <c r="H130" s="2">
        <v>1877.3988280000001</v>
      </c>
      <c r="I130" s="2">
        <v>3683.2132419999998</v>
      </c>
      <c r="J130" s="2">
        <v>435.28434229999999</v>
      </c>
      <c r="K130" s="2">
        <f t="shared" si="8"/>
        <v>0.92763395024341622</v>
      </c>
      <c r="L130" s="2">
        <v>1.3733329999999999</v>
      </c>
      <c r="M130" s="2">
        <v>32.290275000000001</v>
      </c>
      <c r="N130" s="2" t="s">
        <v>417</v>
      </c>
      <c r="O130" s="2">
        <v>220853.9375</v>
      </c>
      <c r="P130" s="2">
        <v>7404.1663070909262</v>
      </c>
      <c r="Q130" s="2">
        <v>179217.41088040904</v>
      </c>
      <c r="R130" s="2">
        <v>34232.360312500001</v>
      </c>
      <c r="S130" s="2">
        <v>3.3525172296694626E-2</v>
      </c>
      <c r="T130" s="2">
        <v>0.81147482770330526</v>
      </c>
      <c r="U130" s="2">
        <v>0.155</v>
      </c>
      <c r="V130" s="2" t="s">
        <v>417</v>
      </c>
      <c r="W130" s="2">
        <v>74.97555486639331</v>
      </c>
      <c r="X130" s="2">
        <v>12.332192569003974</v>
      </c>
      <c r="Y130" s="2">
        <v>5.04056052766368</v>
      </c>
      <c r="Z130" s="2">
        <v>5.6724753146960865</v>
      </c>
      <c r="AA130" s="2">
        <v>3.1788601397397911</v>
      </c>
      <c r="AB130" s="2">
        <v>3.1788601397397911</v>
      </c>
      <c r="AC130" s="2" t="s">
        <v>22</v>
      </c>
      <c r="AD130" s="2">
        <v>4.7088599999999996</v>
      </c>
      <c r="AE130" s="2">
        <v>8.7525289999999991</v>
      </c>
      <c r="AF130" s="2">
        <v>15.206860000000001</v>
      </c>
      <c r="AG130" s="2">
        <v>3.0007982904999997</v>
      </c>
      <c r="AH130" s="2">
        <v>3.1670782224101943</v>
      </c>
      <c r="AI130" s="2">
        <v>3.2388797938013032</v>
      </c>
      <c r="AJ130" s="3">
        <v>0.8</v>
      </c>
      <c r="AK130" s="3">
        <v>0.77</v>
      </c>
      <c r="AL130" s="3">
        <v>1</v>
      </c>
      <c r="AM130" s="3">
        <v>1200</v>
      </c>
      <c r="AN130" s="3">
        <v>2400</v>
      </c>
      <c r="AO130" s="3">
        <v>9100</v>
      </c>
      <c r="AP130" s="3">
        <v>300</v>
      </c>
      <c r="AQ130" s="3">
        <v>7100</v>
      </c>
      <c r="AR130" s="3">
        <v>3000</v>
      </c>
      <c r="AS130" s="3">
        <v>600</v>
      </c>
      <c r="AT130" s="3">
        <v>600</v>
      </c>
      <c r="AU130" s="3">
        <v>2000</v>
      </c>
      <c r="AV130" s="3">
        <v>1000</v>
      </c>
      <c r="AW130" s="3">
        <v>1500</v>
      </c>
      <c r="AX130" s="3">
        <v>3000</v>
      </c>
      <c r="AY130" s="3">
        <v>600</v>
      </c>
      <c r="AZ130" s="3">
        <v>600</v>
      </c>
      <c r="BA130" s="3">
        <v>3100</v>
      </c>
      <c r="BB130" s="3">
        <v>200</v>
      </c>
      <c r="BC130" s="3">
        <v>200</v>
      </c>
      <c r="BD130" s="3">
        <v>200</v>
      </c>
      <c r="BE130" s="3">
        <v>1500</v>
      </c>
    </row>
    <row r="131" spans="1:57" x14ac:dyDescent="0.3">
      <c r="A131" s="2" t="s">
        <v>432</v>
      </c>
      <c r="B131" s="2" t="s">
        <v>433</v>
      </c>
      <c r="C131" s="2" t="s">
        <v>434</v>
      </c>
      <c r="D131" s="2">
        <v>0.19882514100000001</v>
      </c>
      <c r="E131" s="2">
        <v>0.332157806</v>
      </c>
      <c r="F131" s="2">
        <v>0.12996197100000001</v>
      </c>
      <c r="L131" s="2">
        <v>-32.522779</v>
      </c>
      <c r="M131" s="2">
        <v>-55.765835000000003</v>
      </c>
      <c r="AD131" s="2">
        <v>4.7088599999999996</v>
      </c>
      <c r="AE131" s="2">
        <v>8.7525289999999991</v>
      </c>
      <c r="AF131" s="2">
        <v>15.206860000000001</v>
      </c>
      <c r="AG131" s="2">
        <v>3.0007982904999997</v>
      </c>
      <c r="AH131" s="2">
        <v>3.1670782224101943</v>
      </c>
      <c r="AI131" s="2">
        <v>3.2388797938013032</v>
      </c>
      <c r="AJ131" s="3">
        <v>0.8</v>
      </c>
      <c r="AK131" s="3">
        <v>0.77</v>
      </c>
      <c r="AL131" s="3">
        <v>1</v>
      </c>
      <c r="AM131" s="3">
        <v>1200</v>
      </c>
      <c r="AN131" s="3">
        <v>2400</v>
      </c>
      <c r="AO131" s="3">
        <v>9100</v>
      </c>
      <c r="AP131" s="3">
        <v>300</v>
      </c>
      <c r="AQ131" s="3">
        <v>7100</v>
      </c>
      <c r="AR131" s="3">
        <v>3000</v>
      </c>
      <c r="AS131" s="3">
        <v>600</v>
      </c>
      <c r="AT131" s="3">
        <v>600</v>
      </c>
      <c r="AU131" s="3">
        <v>2000</v>
      </c>
      <c r="AV131" s="3">
        <v>1000</v>
      </c>
      <c r="AW131" s="3">
        <v>1500</v>
      </c>
      <c r="AX131" s="3">
        <v>3000</v>
      </c>
      <c r="AY131" s="3">
        <v>600</v>
      </c>
      <c r="AZ131" s="3">
        <v>600</v>
      </c>
      <c r="BA131" s="3">
        <v>3100</v>
      </c>
      <c r="BB131" s="3">
        <v>200</v>
      </c>
      <c r="BC131" s="3">
        <v>200</v>
      </c>
      <c r="BD131" s="3">
        <v>200</v>
      </c>
      <c r="BE131" s="3">
        <v>1500</v>
      </c>
    </row>
    <row r="132" spans="1:57" x14ac:dyDescent="0.3">
      <c r="A132" s="2" t="s">
        <v>424</v>
      </c>
      <c r="B132" s="2" t="s">
        <v>425</v>
      </c>
      <c r="C132" s="2" t="s">
        <v>426</v>
      </c>
      <c r="D132" s="2">
        <v>268.08912729999997</v>
      </c>
      <c r="E132" s="2">
        <v>424.5625622</v>
      </c>
      <c r="F132" s="2">
        <v>164.6109434</v>
      </c>
      <c r="G132" s="2" t="s">
        <v>424</v>
      </c>
      <c r="H132" s="2">
        <v>15506.109210000001</v>
      </c>
      <c r="I132" s="2">
        <v>30799.012299999999</v>
      </c>
      <c r="J132" s="2">
        <v>4540.7528419999999</v>
      </c>
      <c r="K132" s="2">
        <f>D132/H132</f>
        <v>1.7289258296149971E-2</v>
      </c>
      <c r="L132" s="2">
        <v>37.090240000000001</v>
      </c>
      <c r="M132" s="2">
        <v>-95.712890999999999</v>
      </c>
      <c r="N132" s="2" t="s">
        <v>427</v>
      </c>
      <c r="O132" s="2">
        <v>50948.53515625</v>
      </c>
      <c r="P132" s="2">
        <v>6918.7655232062643</v>
      </c>
      <c r="Q132" s="2">
        <v>31167.431331980064</v>
      </c>
      <c r="R132" s="2">
        <v>12861.856294927506</v>
      </c>
      <c r="S132" s="2">
        <v>0.13579910594068414</v>
      </c>
      <c r="T132" s="2">
        <v>0.61174342375880197</v>
      </c>
      <c r="U132" s="2">
        <v>0.2524480096529273</v>
      </c>
      <c r="V132" s="2" t="s">
        <v>427</v>
      </c>
      <c r="W132" s="2">
        <v>2904.9309821079682</v>
      </c>
      <c r="X132" s="2">
        <v>477.81131243189964</v>
      </c>
      <c r="Y132" s="2">
        <v>11.780988174283092</v>
      </c>
      <c r="Z132" s="2">
        <v>1819.3760280478746</v>
      </c>
      <c r="AA132" s="2">
        <v>1019.579921269231</v>
      </c>
      <c r="AB132" s="2">
        <v>1019.579921269231</v>
      </c>
      <c r="AC132" s="2" t="s">
        <v>30</v>
      </c>
      <c r="AD132" s="2">
        <v>4.7088599999999996</v>
      </c>
      <c r="AE132" s="2">
        <v>8.7525289999999991</v>
      </c>
      <c r="AF132" s="2">
        <v>15.206860000000001</v>
      </c>
      <c r="AG132" s="2">
        <v>3.0007982904999997</v>
      </c>
      <c r="AH132" s="2">
        <v>3.1670782224101943</v>
      </c>
      <c r="AI132" s="2">
        <v>3.2388797938013032</v>
      </c>
      <c r="AJ132" s="3">
        <v>0.8</v>
      </c>
      <c r="AK132" s="3">
        <v>0.77</v>
      </c>
      <c r="AL132" s="3">
        <v>1</v>
      </c>
      <c r="AM132" s="3">
        <v>1200</v>
      </c>
      <c r="AN132" s="3">
        <v>2400</v>
      </c>
      <c r="AO132" s="3">
        <v>9100</v>
      </c>
      <c r="AP132" s="3">
        <v>300</v>
      </c>
      <c r="AQ132" s="3">
        <v>7100</v>
      </c>
      <c r="AR132" s="3">
        <v>3000</v>
      </c>
      <c r="AS132" s="3">
        <v>600</v>
      </c>
      <c r="AT132" s="3">
        <v>600</v>
      </c>
      <c r="AU132" s="3">
        <v>2000</v>
      </c>
      <c r="AV132" s="3">
        <v>1000</v>
      </c>
      <c r="AW132" s="3">
        <v>1500</v>
      </c>
      <c r="AX132" s="3">
        <v>3000</v>
      </c>
      <c r="AY132" s="3">
        <v>600</v>
      </c>
      <c r="AZ132" s="3">
        <v>600</v>
      </c>
      <c r="BA132" s="3">
        <v>3100</v>
      </c>
      <c r="BB132" s="3">
        <v>200</v>
      </c>
      <c r="BC132" s="3">
        <v>200</v>
      </c>
      <c r="BD132" s="3">
        <v>200</v>
      </c>
      <c r="BE132" s="3">
        <v>1500</v>
      </c>
    </row>
    <row r="133" spans="1:57" x14ac:dyDescent="0.3">
      <c r="A133" s="2" t="s">
        <v>435</v>
      </c>
      <c r="B133" s="2" t="s">
        <v>436</v>
      </c>
      <c r="C133" s="2" t="s">
        <v>437</v>
      </c>
      <c r="D133" s="2">
        <v>1.249001654</v>
      </c>
      <c r="E133" s="2">
        <v>3.1794112769999998</v>
      </c>
      <c r="F133" s="2">
        <v>0.55066199999999998</v>
      </c>
      <c r="L133" s="2">
        <v>41.377490999999999</v>
      </c>
      <c r="M133" s="2">
        <v>64.585262</v>
      </c>
      <c r="N133" s="2" t="s">
        <v>435</v>
      </c>
      <c r="O133" s="2">
        <v>42434.53515625</v>
      </c>
      <c r="P133" s="2">
        <v>1353.8227996585886</v>
      </c>
      <c r="Q133" s="2">
        <v>32769.201403987237</v>
      </c>
      <c r="R133" s="2">
        <v>8311.5109526041706</v>
      </c>
      <c r="S133" s="2">
        <v>3.1903797100018186E-2</v>
      </c>
      <c r="T133" s="2">
        <v>0.77222953623331503</v>
      </c>
      <c r="U133" s="2">
        <v>0.19586666666666677</v>
      </c>
      <c r="V133" s="2" t="s">
        <v>435</v>
      </c>
      <c r="W133" s="2">
        <v>195.78714256533416</v>
      </c>
      <c r="X133" s="2">
        <v>32.203626221284466</v>
      </c>
      <c r="Y133" s="2">
        <v>2.0622171869278612</v>
      </c>
      <c r="Z133" s="2">
        <v>25.79706363529392</v>
      </c>
      <c r="AA133" s="2">
        <v>14.456697078982405</v>
      </c>
      <c r="AB133" s="2">
        <v>14.456697078982405</v>
      </c>
      <c r="AC133" s="2" t="s">
        <v>394</v>
      </c>
      <c r="AD133" s="2">
        <v>4.7088599999999996</v>
      </c>
      <c r="AE133" s="2">
        <v>8.7525289999999991</v>
      </c>
      <c r="AF133" s="2">
        <v>15.206860000000001</v>
      </c>
      <c r="AG133" s="2">
        <v>3.0007982904999997</v>
      </c>
      <c r="AH133" s="2">
        <v>3.1670782224101943</v>
      </c>
      <c r="AI133" s="2">
        <v>3.2388797938013032</v>
      </c>
      <c r="AJ133" s="3">
        <v>0.8</v>
      </c>
      <c r="AK133" s="3">
        <v>0.77</v>
      </c>
      <c r="AL133" s="3">
        <v>1</v>
      </c>
      <c r="AM133" s="3">
        <v>1200</v>
      </c>
      <c r="AN133" s="3">
        <v>2400</v>
      </c>
      <c r="AO133" s="3">
        <v>9100</v>
      </c>
      <c r="AP133" s="3">
        <v>300</v>
      </c>
      <c r="AQ133" s="3">
        <v>7100</v>
      </c>
      <c r="AR133" s="3">
        <v>3000</v>
      </c>
      <c r="AS133" s="3">
        <v>600</v>
      </c>
      <c r="AT133" s="3">
        <v>600</v>
      </c>
      <c r="AU133" s="3">
        <v>2000</v>
      </c>
      <c r="AV133" s="3">
        <v>1000</v>
      </c>
      <c r="AW133" s="3">
        <v>1500</v>
      </c>
      <c r="AX133" s="3">
        <v>3000</v>
      </c>
      <c r="AY133" s="3">
        <v>600</v>
      </c>
      <c r="AZ133" s="3">
        <v>600</v>
      </c>
      <c r="BA133" s="3">
        <v>3100</v>
      </c>
      <c r="BB133" s="3">
        <v>200</v>
      </c>
      <c r="BC133" s="3">
        <v>200</v>
      </c>
      <c r="BD133" s="3">
        <v>200</v>
      </c>
      <c r="BE133" s="3">
        <v>1500</v>
      </c>
    </row>
    <row r="134" spans="1:57" x14ac:dyDescent="0.3">
      <c r="A134" s="2" t="s">
        <v>337</v>
      </c>
      <c r="B134" s="2" t="s">
        <v>338</v>
      </c>
      <c r="C134" s="2" t="s">
        <v>339</v>
      </c>
      <c r="D134" s="2">
        <v>11.603862769999999</v>
      </c>
      <c r="E134" s="2">
        <v>21.420607839999999</v>
      </c>
      <c r="F134" s="2">
        <v>6.0912094720000001</v>
      </c>
      <c r="G134" s="2" t="s">
        <v>337</v>
      </c>
      <c r="H134" s="2">
        <v>8453.7122629999994</v>
      </c>
      <c r="I134" s="2">
        <v>11152.24439</v>
      </c>
      <c r="J134" s="2">
        <v>6592.4430439999996</v>
      </c>
      <c r="K134" s="2">
        <f t="shared" ref="K134:K142" si="9">D134/H134</f>
        <v>1.3726351700882346E-3</v>
      </c>
      <c r="L134" s="2">
        <v>12.984305000000001</v>
      </c>
      <c r="M134" s="2">
        <v>-61.287227999999999</v>
      </c>
      <c r="N134" s="2" t="s">
        <v>340</v>
      </c>
      <c r="O134" s="2">
        <v>2169.978515625</v>
      </c>
      <c r="P134" s="2">
        <v>64.432022452560872</v>
      </c>
      <c r="Q134" s="2">
        <v>1559.5733216685751</v>
      </c>
      <c r="R134" s="2">
        <v>545.9731715038638</v>
      </c>
      <c r="S134" s="2">
        <v>2.9692470219689286E-2</v>
      </c>
      <c r="T134" s="2">
        <v>0.71870449888734722</v>
      </c>
      <c r="U134" s="2">
        <v>0.25160303089296343</v>
      </c>
      <c r="V134" s="2" t="s">
        <v>340</v>
      </c>
      <c r="W134" s="4">
        <v>532.4978413901199</v>
      </c>
      <c r="X134" s="4">
        <v>87.586759901998292</v>
      </c>
      <c r="Y134" s="4">
        <v>7.1674639458587777</v>
      </c>
      <c r="Z134" s="4">
        <v>125.09770001373325</v>
      </c>
      <c r="AA134" s="4">
        <v>70.104860768016991</v>
      </c>
      <c r="AB134" s="4">
        <v>70.104860768016991</v>
      </c>
      <c r="AC134" s="2" t="s">
        <v>26</v>
      </c>
      <c r="AD134" s="2">
        <v>4.7088599999999996</v>
      </c>
      <c r="AE134" s="2">
        <v>8.7525289999999991</v>
      </c>
      <c r="AF134" s="2">
        <v>15.206860000000001</v>
      </c>
      <c r="AG134" s="2">
        <v>3.0007982904999997</v>
      </c>
      <c r="AH134" s="2">
        <v>3.1670782224101943</v>
      </c>
      <c r="AI134" s="2">
        <v>3.2388797938013032</v>
      </c>
      <c r="AJ134" s="3">
        <v>0.8</v>
      </c>
      <c r="AK134" s="3">
        <v>0.77</v>
      </c>
      <c r="AL134" s="3">
        <v>1</v>
      </c>
      <c r="AM134" s="3">
        <v>1200</v>
      </c>
      <c r="AN134" s="3">
        <v>2400</v>
      </c>
      <c r="AO134" s="3">
        <v>9100</v>
      </c>
      <c r="AP134" s="3">
        <v>300</v>
      </c>
      <c r="AQ134" s="3">
        <v>7100</v>
      </c>
      <c r="AR134" s="3">
        <v>3000</v>
      </c>
      <c r="AS134" s="3">
        <v>600</v>
      </c>
      <c r="AT134" s="3">
        <v>600</v>
      </c>
      <c r="AU134" s="3">
        <v>2000</v>
      </c>
      <c r="AV134" s="3">
        <v>1000</v>
      </c>
      <c r="AW134" s="3">
        <v>1500</v>
      </c>
      <c r="AX134" s="3">
        <v>3000</v>
      </c>
      <c r="AY134" s="3">
        <v>600</v>
      </c>
      <c r="AZ134" s="3">
        <v>600</v>
      </c>
      <c r="BA134" s="3">
        <v>3100</v>
      </c>
      <c r="BB134" s="3">
        <v>200</v>
      </c>
      <c r="BC134" s="3">
        <v>200</v>
      </c>
      <c r="BD134" s="3">
        <v>200</v>
      </c>
      <c r="BE134" s="3">
        <v>1500</v>
      </c>
    </row>
    <row r="135" spans="1:57" x14ac:dyDescent="0.3">
      <c r="A135" s="2" t="s">
        <v>441</v>
      </c>
      <c r="B135" s="2" t="s">
        <v>442</v>
      </c>
      <c r="C135" s="2" t="s">
        <v>443</v>
      </c>
      <c r="D135" s="2">
        <v>6119.1497380000001</v>
      </c>
      <c r="E135" s="2">
        <v>8439.5266680000004</v>
      </c>
      <c r="F135" s="2">
        <v>3473.6823220000001</v>
      </c>
      <c r="G135" s="2" t="s">
        <v>441</v>
      </c>
      <c r="H135" s="2">
        <v>12609.47746</v>
      </c>
      <c r="I135" s="2">
        <v>23406.605220000001</v>
      </c>
      <c r="J135" s="2">
        <v>5308.6474399999997</v>
      </c>
      <c r="K135" s="2">
        <f t="shared" si="9"/>
        <v>0.48528178565775398</v>
      </c>
      <c r="L135" s="2">
        <v>6.4237500000000001</v>
      </c>
      <c r="M135" s="2">
        <v>-66.589730000000003</v>
      </c>
      <c r="N135" s="2" t="s">
        <v>444</v>
      </c>
      <c r="O135" s="2">
        <v>496062.96875</v>
      </c>
      <c r="P135" s="2">
        <v>14545.687319309172</v>
      </c>
      <c r="Q135" s="2">
        <v>352077.50781421969</v>
      </c>
      <c r="R135" s="2">
        <v>129439.7736164711</v>
      </c>
      <c r="S135" s="2">
        <v>2.9322259946074986E-2</v>
      </c>
      <c r="T135" s="2">
        <v>0.70974358094376433</v>
      </c>
      <c r="U135" s="2">
        <v>0.26093415911016055</v>
      </c>
      <c r="V135" s="2" t="s">
        <v>444</v>
      </c>
      <c r="W135" s="2">
        <v>540.86615750594717</v>
      </c>
      <c r="X135" s="2">
        <v>79.799924877926642</v>
      </c>
      <c r="Y135" s="2">
        <v>10.673355709237834</v>
      </c>
      <c r="Z135" s="2">
        <v>180.87982972330036</v>
      </c>
      <c r="AA135" s="2">
        <v>113.49322649305121</v>
      </c>
      <c r="AB135" s="2">
        <v>113.49322649305121</v>
      </c>
      <c r="AC135" s="2" t="s">
        <v>26</v>
      </c>
      <c r="AD135" s="2">
        <v>4.7088599999999996</v>
      </c>
      <c r="AE135" s="2">
        <v>8.7525289999999991</v>
      </c>
      <c r="AF135" s="2">
        <v>15.206860000000001</v>
      </c>
      <c r="AG135" s="2">
        <v>3.0007982904999997</v>
      </c>
      <c r="AH135" s="2">
        <v>3.1670782224101943</v>
      </c>
      <c r="AI135" s="2">
        <v>3.2388797938013032</v>
      </c>
      <c r="AJ135" s="3">
        <v>0.8</v>
      </c>
      <c r="AK135" s="3">
        <v>0.77</v>
      </c>
      <c r="AL135" s="3">
        <v>1</v>
      </c>
      <c r="AM135" s="3">
        <v>1200</v>
      </c>
      <c r="AN135" s="3">
        <v>2400</v>
      </c>
      <c r="AO135" s="3">
        <v>9100</v>
      </c>
      <c r="AP135" s="3">
        <v>300</v>
      </c>
      <c r="AQ135" s="3">
        <v>7100</v>
      </c>
      <c r="AR135" s="3">
        <v>3000</v>
      </c>
      <c r="AS135" s="3">
        <v>600</v>
      </c>
      <c r="AT135" s="3">
        <v>600</v>
      </c>
      <c r="AU135" s="3">
        <v>2000</v>
      </c>
      <c r="AV135" s="3">
        <v>1000</v>
      </c>
      <c r="AW135" s="3">
        <v>1500</v>
      </c>
      <c r="AX135" s="3">
        <v>3000</v>
      </c>
      <c r="AY135" s="3">
        <v>600</v>
      </c>
      <c r="AZ135" s="3">
        <v>600</v>
      </c>
      <c r="BA135" s="3">
        <v>3100</v>
      </c>
      <c r="BB135" s="3">
        <v>200</v>
      </c>
      <c r="BC135" s="3">
        <v>200</v>
      </c>
      <c r="BD135" s="3">
        <v>200</v>
      </c>
      <c r="BE135" s="3">
        <v>1500</v>
      </c>
    </row>
    <row r="136" spans="1:57" x14ac:dyDescent="0.3">
      <c r="A136" s="2" t="s">
        <v>428</v>
      </c>
      <c r="B136" s="2" t="s">
        <v>429</v>
      </c>
      <c r="C136" s="2" t="s">
        <v>430</v>
      </c>
      <c r="D136" s="2">
        <v>19.624676869999998</v>
      </c>
      <c r="E136" s="2">
        <v>29.981599930000002</v>
      </c>
      <c r="F136" s="2">
        <v>12.185587910000001</v>
      </c>
      <c r="G136" s="2" t="s">
        <v>428</v>
      </c>
      <c r="H136" s="2">
        <v>234077.12409999999</v>
      </c>
      <c r="I136" s="2">
        <v>454188.37239999999</v>
      </c>
      <c r="J136" s="2">
        <v>65940.144610000003</v>
      </c>
      <c r="K136" s="2">
        <f t="shared" si="9"/>
        <v>8.3838508121862219E-5</v>
      </c>
      <c r="L136" s="2">
        <v>37.090240000000001</v>
      </c>
      <c r="M136" s="2">
        <v>-95.712890999999999</v>
      </c>
      <c r="N136" s="2" t="s">
        <v>431</v>
      </c>
      <c r="O136" s="2">
        <v>1658.887149242895</v>
      </c>
      <c r="P136" s="2">
        <v>49.290619233447572</v>
      </c>
      <c r="Q136" s="2">
        <v>1193.076545464754</v>
      </c>
      <c r="R136" s="2">
        <v>416.5199845446935</v>
      </c>
      <c r="S136" s="2">
        <v>2.9713063517276313E-2</v>
      </c>
      <c r="T136" s="2">
        <v>0.7192029584467311</v>
      </c>
      <c r="U136" s="2">
        <v>0.25108397803599264</v>
      </c>
      <c r="V136" s="2" t="s">
        <v>431</v>
      </c>
      <c r="W136" s="2">
        <v>1232.8237823455622</v>
      </c>
      <c r="X136" s="2">
        <v>202.7783630894877</v>
      </c>
      <c r="Y136" s="2">
        <v>14.219570920736787</v>
      </c>
      <c r="Z136" s="2">
        <v>470.48834314572315</v>
      </c>
      <c r="AA136" s="2">
        <v>263.66208000294961</v>
      </c>
      <c r="AB136" s="2">
        <v>263.66208000294961</v>
      </c>
      <c r="AC136" s="2" t="s">
        <v>26</v>
      </c>
      <c r="AD136" s="2">
        <v>4.7088599999999996</v>
      </c>
      <c r="AE136" s="2">
        <v>8.7525289999999991</v>
      </c>
      <c r="AF136" s="2">
        <v>15.206860000000001</v>
      </c>
      <c r="AG136" s="2">
        <v>3.0007982904999997</v>
      </c>
      <c r="AH136" s="2">
        <v>3.1670782224101943</v>
      </c>
      <c r="AI136" s="2">
        <v>3.2388797938013032</v>
      </c>
      <c r="AJ136" s="3">
        <v>0.8</v>
      </c>
      <c r="AK136" s="3">
        <v>0.77</v>
      </c>
      <c r="AL136" s="3">
        <v>1</v>
      </c>
      <c r="AM136" s="3">
        <v>1200</v>
      </c>
      <c r="AN136" s="3">
        <v>2400</v>
      </c>
      <c r="AO136" s="3">
        <v>9100</v>
      </c>
      <c r="AP136" s="3">
        <v>300</v>
      </c>
      <c r="AQ136" s="3">
        <v>7100</v>
      </c>
      <c r="AR136" s="3">
        <v>3000</v>
      </c>
      <c r="AS136" s="3">
        <v>600</v>
      </c>
      <c r="AT136" s="3">
        <v>600</v>
      </c>
      <c r="AU136" s="3">
        <v>2000</v>
      </c>
      <c r="AV136" s="3">
        <v>1000</v>
      </c>
      <c r="AW136" s="3">
        <v>1500</v>
      </c>
      <c r="AX136" s="3">
        <v>3000</v>
      </c>
      <c r="AY136" s="3">
        <v>600</v>
      </c>
      <c r="AZ136" s="3">
        <v>600</v>
      </c>
      <c r="BA136" s="3">
        <v>3100</v>
      </c>
      <c r="BB136" s="3">
        <v>200</v>
      </c>
      <c r="BC136" s="3">
        <v>200</v>
      </c>
      <c r="BD136" s="3">
        <v>200</v>
      </c>
      <c r="BE136" s="3">
        <v>1500</v>
      </c>
    </row>
    <row r="137" spans="1:57" x14ac:dyDescent="0.3">
      <c r="A137" s="2" t="s">
        <v>445</v>
      </c>
      <c r="B137" s="2" t="s">
        <v>446</v>
      </c>
      <c r="C137" s="2" t="s">
        <v>447</v>
      </c>
      <c r="D137" s="2">
        <v>16786.909970000001</v>
      </c>
      <c r="E137" s="2">
        <v>27316.664560000001</v>
      </c>
      <c r="F137" s="2">
        <v>9661.5154129999992</v>
      </c>
      <c r="G137" s="2" t="s">
        <v>445</v>
      </c>
      <c r="H137" s="2">
        <v>78115.07733</v>
      </c>
      <c r="I137" s="2">
        <v>172021.21729999999</v>
      </c>
      <c r="J137" s="2">
        <v>15538.94147</v>
      </c>
      <c r="K137" s="2">
        <f t="shared" si="9"/>
        <v>0.21489974207006268</v>
      </c>
      <c r="L137" s="2">
        <v>14.058324000000001</v>
      </c>
      <c r="M137" s="2">
        <v>108.277199</v>
      </c>
      <c r="N137" s="2" t="s">
        <v>448</v>
      </c>
      <c r="O137" s="2">
        <v>2263802</v>
      </c>
      <c r="P137" s="2">
        <v>387575.66733991995</v>
      </c>
      <c r="Q137" s="2">
        <v>1715835.9609600799</v>
      </c>
      <c r="R137" s="2">
        <v>160390.37170000019</v>
      </c>
      <c r="S137" s="2">
        <v>0.17120563871748498</v>
      </c>
      <c r="T137" s="2">
        <v>0.75794436128251497</v>
      </c>
      <c r="U137" s="2">
        <v>7.085000000000008E-2</v>
      </c>
      <c r="V137" s="2" t="s">
        <v>448</v>
      </c>
      <c r="W137" s="2">
        <v>67.000666993624321</v>
      </c>
      <c r="X137" s="2">
        <v>22.744021579205494</v>
      </c>
      <c r="Y137" s="2">
        <v>4.6274307849672311</v>
      </c>
      <c r="Z137" s="2">
        <v>13.419077979401667</v>
      </c>
      <c r="AA137" s="2">
        <v>10.366895537027954</v>
      </c>
      <c r="AB137" s="2">
        <v>10.366895537027954</v>
      </c>
      <c r="AC137" s="2" t="s">
        <v>18</v>
      </c>
      <c r="AD137" s="2">
        <v>4.7088599999999996</v>
      </c>
      <c r="AE137" s="2">
        <v>8.7525289999999991</v>
      </c>
      <c r="AF137" s="2">
        <v>15.206860000000001</v>
      </c>
      <c r="AG137" s="2">
        <v>3.0007982904999997</v>
      </c>
      <c r="AH137" s="2">
        <v>3.1670782224101943</v>
      </c>
      <c r="AI137" s="2">
        <v>3.2388797938013032</v>
      </c>
      <c r="AJ137" s="3">
        <v>0.8</v>
      </c>
      <c r="AK137" s="3">
        <v>0.77</v>
      </c>
      <c r="AL137" s="3">
        <v>1</v>
      </c>
      <c r="AM137" s="3">
        <v>1200</v>
      </c>
      <c r="AN137" s="3">
        <v>2400</v>
      </c>
      <c r="AO137" s="3">
        <v>9100</v>
      </c>
      <c r="AP137" s="3">
        <v>300</v>
      </c>
      <c r="AQ137" s="3">
        <v>7100</v>
      </c>
      <c r="AR137" s="3">
        <v>3000</v>
      </c>
      <c r="AS137" s="3">
        <v>600</v>
      </c>
      <c r="AT137" s="3">
        <v>600</v>
      </c>
      <c r="AU137" s="3">
        <v>2000</v>
      </c>
      <c r="AV137" s="3">
        <v>1000</v>
      </c>
      <c r="AW137" s="3">
        <v>1500</v>
      </c>
      <c r="AX137" s="3">
        <v>3000</v>
      </c>
      <c r="AY137" s="3">
        <v>600</v>
      </c>
      <c r="AZ137" s="3">
        <v>600</v>
      </c>
      <c r="BA137" s="3">
        <v>3100</v>
      </c>
      <c r="BB137" s="3">
        <v>200</v>
      </c>
      <c r="BC137" s="3">
        <v>200</v>
      </c>
      <c r="BD137" s="3">
        <v>200</v>
      </c>
      <c r="BE137" s="3">
        <v>1500</v>
      </c>
    </row>
    <row r="138" spans="1:57" x14ac:dyDescent="0.3">
      <c r="A138" s="2" t="s">
        <v>438</v>
      </c>
      <c r="B138" s="2" t="s">
        <v>439</v>
      </c>
      <c r="C138" s="2" t="s">
        <v>440</v>
      </c>
      <c r="D138" s="2">
        <v>99.036636279999996</v>
      </c>
      <c r="E138" s="2">
        <v>233.3041576</v>
      </c>
      <c r="F138" s="2">
        <v>26.68605071</v>
      </c>
      <c r="G138" s="2" t="s">
        <v>438</v>
      </c>
      <c r="H138" s="2">
        <v>146.48611880000001</v>
      </c>
      <c r="I138" s="2">
        <v>306.69408879999997</v>
      </c>
      <c r="J138" s="2">
        <v>15.98738767</v>
      </c>
      <c r="K138" s="2">
        <f t="shared" si="9"/>
        <v>0.67608205535991028</v>
      </c>
      <c r="L138" s="2">
        <v>-15.376706</v>
      </c>
      <c r="M138" s="2">
        <v>166.959158</v>
      </c>
      <c r="N138" s="2" t="s">
        <v>438</v>
      </c>
      <c r="O138" s="2">
        <v>2527.050537109375</v>
      </c>
      <c r="P138" s="2">
        <v>413.04655348979242</v>
      </c>
      <c r="Q138" s="2">
        <v>1343.4421693977274</v>
      </c>
      <c r="R138" s="2">
        <v>770.59361508224697</v>
      </c>
      <c r="S138" s="2">
        <v>0.16345005666656165</v>
      </c>
      <c r="T138" s="2">
        <v>0.53162457563450816</v>
      </c>
      <c r="U138" s="2">
        <v>0.30493795187954897</v>
      </c>
      <c r="V138" s="2" t="s">
        <v>438</v>
      </c>
      <c r="W138" s="2">
        <v>306.85561818520381</v>
      </c>
      <c r="X138" s="2">
        <v>50.472485079759039</v>
      </c>
      <c r="Y138" s="2">
        <v>8.1993131607048451</v>
      </c>
      <c r="Z138" s="2">
        <v>52.421573421689686</v>
      </c>
      <c r="AA138" s="2">
        <v>29.377095706511732</v>
      </c>
      <c r="AB138" s="2">
        <v>29.377095706511732</v>
      </c>
      <c r="AC138" s="2" t="s">
        <v>18</v>
      </c>
      <c r="AD138" s="2">
        <v>4.7088599999999996</v>
      </c>
      <c r="AE138" s="2">
        <v>8.7525289999999991</v>
      </c>
      <c r="AF138" s="2">
        <v>15.206860000000001</v>
      </c>
      <c r="AG138" s="2">
        <v>3.0007982904999997</v>
      </c>
      <c r="AH138" s="2">
        <v>3.1670782224101943</v>
      </c>
      <c r="AI138" s="2">
        <v>3.2388797938013032</v>
      </c>
      <c r="AJ138" s="3">
        <v>0.8</v>
      </c>
      <c r="AK138" s="3">
        <v>0.77</v>
      </c>
      <c r="AL138" s="3">
        <v>1</v>
      </c>
      <c r="AM138" s="3">
        <v>1200</v>
      </c>
      <c r="AN138" s="3">
        <v>2400</v>
      </c>
      <c r="AO138" s="3">
        <v>9100</v>
      </c>
      <c r="AP138" s="3">
        <v>300</v>
      </c>
      <c r="AQ138" s="3">
        <v>7100</v>
      </c>
      <c r="AR138" s="3">
        <v>3000</v>
      </c>
      <c r="AS138" s="3">
        <v>600</v>
      </c>
      <c r="AT138" s="3">
        <v>600</v>
      </c>
      <c r="AU138" s="3">
        <v>2000</v>
      </c>
      <c r="AV138" s="3">
        <v>1000</v>
      </c>
      <c r="AW138" s="3">
        <v>1500</v>
      </c>
      <c r="AX138" s="3">
        <v>3000</v>
      </c>
      <c r="AY138" s="3">
        <v>600</v>
      </c>
      <c r="AZ138" s="3">
        <v>600</v>
      </c>
      <c r="BA138" s="3">
        <v>3100</v>
      </c>
      <c r="BB138" s="3">
        <v>200</v>
      </c>
      <c r="BC138" s="3">
        <v>200</v>
      </c>
      <c r="BD138" s="3">
        <v>200</v>
      </c>
      <c r="BE138" s="3">
        <v>1500</v>
      </c>
    </row>
    <row r="139" spans="1:57" x14ac:dyDescent="0.3">
      <c r="A139" s="2" t="s">
        <v>341</v>
      </c>
      <c r="B139" s="2" t="s">
        <v>342</v>
      </c>
      <c r="C139" s="2" t="s">
        <v>343</v>
      </c>
      <c r="D139" s="2">
        <v>103.0322287</v>
      </c>
      <c r="E139" s="2">
        <v>265.47210819999998</v>
      </c>
      <c r="F139" s="2">
        <v>16.622695190000002</v>
      </c>
      <c r="G139" s="2" t="s">
        <v>341</v>
      </c>
      <c r="H139" s="2">
        <v>36096.462740000003</v>
      </c>
      <c r="I139" s="2">
        <v>79189.449059999999</v>
      </c>
      <c r="J139" s="2">
        <v>7770.4538709999997</v>
      </c>
      <c r="K139" s="2">
        <f t="shared" si="9"/>
        <v>2.8543580417320414E-3</v>
      </c>
      <c r="L139" s="2">
        <v>-13.759029</v>
      </c>
      <c r="M139" s="2">
        <v>-172.10462899999999</v>
      </c>
      <c r="N139" s="2" t="s">
        <v>341</v>
      </c>
      <c r="O139" s="2">
        <v>1833.67822265625</v>
      </c>
      <c r="P139" s="2">
        <v>314.68788961909178</v>
      </c>
      <c r="Q139" s="2">
        <v>1023.5286495944895</v>
      </c>
      <c r="R139" s="2">
        <v>495.48591157279162</v>
      </c>
      <c r="S139" s="2">
        <v>0.17161565520652675</v>
      </c>
      <c r="T139" s="2">
        <v>0.55818334806409764</v>
      </c>
      <c r="U139" s="2">
        <v>0.27021420958745701</v>
      </c>
      <c r="V139" s="2" t="s">
        <v>341</v>
      </c>
      <c r="W139" s="2">
        <v>375.83824309993628</v>
      </c>
      <c r="X139" s="2">
        <v>61.818943480497957</v>
      </c>
      <c r="Y139" s="2">
        <v>8.9139747545707202</v>
      </c>
      <c r="Z139" s="2">
        <v>72.189917229149515</v>
      </c>
      <c r="AA139" s="2">
        <v>40.455292908251835</v>
      </c>
      <c r="AB139" s="2">
        <v>40.455292908251835</v>
      </c>
      <c r="AC139" s="2" t="s">
        <v>18</v>
      </c>
      <c r="AD139" s="2">
        <v>4.7088599999999996</v>
      </c>
      <c r="AE139" s="2">
        <v>8.7525289999999991</v>
      </c>
      <c r="AF139" s="2">
        <v>15.206860000000001</v>
      </c>
      <c r="AG139" s="2">
        <v>3.0007982904999997</v>
      </c>
      <c r="AH139" s="2">
        <v>3.1670782224101943</v>
      </c>
      <c r="AI139" s="2">
        <v>3.2388797938013032</v>
      </c>
      <c r="AJ139" s="3">
        <v>0.8</v>
      </c>
      <c r="AK139" s="3">
        <v>0.77</v>
      </c>
      <c r="AL139" s="3">
        <v>1</v>
      </c>
      <c r="AM139" s="3">
        <v>1200</v>
      </c>
      <c r="AN139" s="3">
        <v>2400</v>
      </c>
      <c r="AO139" s="3">
        <v>9100</v>
      </c>
      <c r="AP139" s="3">
        <v>300</v>
      </c>
      <c r="AQ139" s="3">
        <v>7100</v>
      </c>
      <c r="AR139" s="3">
        <v>3000</v>
      </c>
      <c r="AS139" s="3">
        <v>600</v>
      </c>
      <c r="AT139" s="3">
        <v>600</v>
      </c>
      <c r="AU139" s="3">
        <v>2000</v>
      </c>
      <c r="AV139" s="3">
        <v>1000</v>
      </c>
      <c r="AW139" s="3">
        <v>1500</v>
      </c>
      <c r="AX139" s="3">
        <v>3000</v>
      </c>
      <c r="AY139" s="3">
        <v>600</v>
      </c>
      <c r="AZ139" s="3">
        <v>600</v>
      </c>
      <c r="BA139" s="3">
        <v>3100</v>
      </c>
      <c r="BB139" s="3">
        <v>200</v>
      </c>
      <c r="BC139" s="3">
        <v>200</v>
      </c>
      <c r="BD139" s="3">
        <v>200</v>
      </c>
      <c r="BE139" s="3">
        <v>1500</v>
      </c>
    </row>
    <row r="140" spans="1:57" x14ac:dyDescent="0.3">
      <c r="A140" s="2" t="s">
        <v>449</v>
      </c>
      <c r="B140" s="2" t="s">
        <v>450</v>
      </c>
      <c r="C140" s="2" t="s">
        <v>451</v>
      </c>
      <c r="D140" s="2">
        <v>4799.1757850000004</v>
      </c>
      <c r="E140" s="2">
        <v>6748.7478090000004</v>
      </c>
      <c r="F140" s="2">
        <v>3639.4253359999998</v>
      </c>
      <c r="G140" s="2" t="s">
        <v>449</v>
      </c>
      <c r="H140" s="2">
        <v>99585.645740000007</v>
      </c>
      <c r="I140" s="2">
        <v>206493.3481</v>
      </c>
      <c r="J140" s="2">
        <v>19060.013800000001</v>
      </c>
      <c r="K140" s="2">
        <f t="shared" si="9"/>
        <v>4.819144113931615E-2</v>
      </c>
      <c r="L140" s="2">
        <v>15.552727000000001</v>
      </c>
      <c r="M140" s="2">
        <v>48.516387999999999</v>
      </c>
      <c r="N140" s="2" t="s">
        <v>452</v>
      </c>
      <c r="O140" s="2">
        <v>107957.53125</v>
      </c>
      <c r="P140" s="2">
        <v>3109.7856904125747</v>
      </c>
      <c r="Q140" s="2">
        <v>75272.180109587425</v>
      </c>
      <c r="R140" s="2">
        <v>29575.565449999987</v>
      </c>
      <c r="S140" s="2">
        <v>2.880563916574903E-2</v>
      </c>
      <c r="T140" s="2">
        <v>0.69723880527869542</v>
      </c>
      <c r="U140" s="2">
        <v>0.27395555555555545</v>
      </c>
      <c r="V140" s="2" t="s">
        <v>452</v>
      </c>
      <c r="W140" s="2">
        <v>160.92480430372478</v>
      </c>
      <c r="X140" s="2">
        <v>26.469369641069015</v>
      </c>
      <c r="Y140" s="2">
        <v>7.9255414104398527</v>
      </c>
      <c r="Z140" s="2">
        <v>18.931668676958797</v>
      </c>
      <c r="AA140" s="2">
        <v>10.609323725046298</v>
      </c>
      <c r="AB140" s="2">
        <v>10.609323725046298</v>
      </c>
      <c r="AC140" s="2" t="s">
        <v>140</v>
      </c>
      <c r="AD140" s="2">
        <v>4.7088599999999996</v>
      </c>
      <c r="AE140" s="2">
        <v>8.7525289999999991</v>
      </c>
      <c r="AF140" s="2">
        <v>15.206860000000001</v>
      </c>
      <c r="AG140" s="2">
        <v>3.0007982904999997</v>
      </c>
      <c r="AH140" s="2">
        <v>3.1670782224101943</v>
      </c>
      <c r="AI140" s="2">
        <v>3.2388797938013032</v>
      </c>
      <c r="AJ140" s="3">
        <v>0.8</v>
      </c>
      <c r="AK140" s="3">
        <v>0.77</v>
      </c>
      <c r="AL140" s="3">
        <v>1</v>
      </c>
      <c r="AM140" s="3">
        <v>1200</v>
      </c>
      <c r="AN140" s="3">
        <v>2400</v>
      </c>
      <c r="AO140" s="3">
        <v>9100</v>
      </c>
      <c r="AP140" s="3">
        <v>300</v>
      </c>
      <c r="AQ140" s="3">
        <v>7100</v>
      </c>
      <c r="AR140" s="3">
        <v>3000</v>
      </c>
      <c r="AS140" s="3">
        <v>600</v>
      </c>
      <c r="AT140" s="3">
        <v>600</v>
      </c>
      <c r="AU140" s="3">
        <v>2000</v>
      </c>
      <c r="AV140" s="3">
        <v>1000</v>
      </c>
      <c r="AW140" s="3">
        <v>1500</v>
      </c>
      <c r="AX140" s="3">
        <v>3000</v>
      </c>
      <c r="AY140" s="3">
        <v>600</v>
      </c>
      <c r="AZ140" s="3">
        <v>600</v>
      </c>
      <c r="BA140" s="3">
        <v>3100</v>
      </c>
      <c r="BB140" s="3">
        <v>200</v>
      </c>
      <c r="BC140" s="3">
        <v>200</v>
      </c>
      <c r="BD140" s="3">
        <v>200</v>
      </c>
      <c r="BE140" s="3">
        <v>1500</v>
      </c>
    </row>
    <row r="141" spans="1:57" x14ac:dyDescent="0.3">
      <c r="A141" s="2" t="s">
        <v>453</v>
      </c>
      <c r="B141" s="2" t="s">
        <v>454</v>
      </c>
      <c r="C141" s="2" t="s">
        <v>455</v>
      </c>
      <c r="D141" s="2">
        <v>789.98951339999996</v>
      </c>
      <c r="E141" s="2">
        <v>2002.0710309999999</v>
      </c>
      <c r="F141" s="2">
        <v>187.64549959999999</v>
      </c>
      <c r="G141" s="2" t="s">
        <v>453</v>
      </c>
      <c r="H141" s="2">
        <v>21081.389889999999</v>
      </c>
      <c r="I141" s="2">
        <v>39363.73158</v>
      </c>
      <c r="J141" s="2">
        <v>9297.138406</v>
      </c>
      <c r="K141" s="2">
        <f t="shared" si="9"/>
        <v>3.7473312600453022E-2</v>
      </c>
      <c r="L141" s="2">
        <v>-13.133896999999999</v>
      </c>
      <c r="M141" s="2">
        <v>27.849332</v>
      </c>
      <c r="N141" s="2" t="s">
        <v>453</v>
      </c>
      <c r="O141" s="2">
        <v>41227.609375</v>
      </c>
      <c r="P141" s="2">
        <v>1344.4686887795979</v>
      </c>
      <c r="Q141" s="2">
        <v>32542.785699194726</v>
      </c>
      <c r="R141" s="2">
        <v>7340.3549870256711</v>
      </c>
      <c r="S141" s="2">
        <v>3.2610881619414729E-2</v>
      </c>
      <c r="T141" s="2">
        <v>0.78934447552344222</v>
      </c>
      <c r="U141" s="2">
        <v>0.17804464285714289</v>
      </c>
      <c r="V141" s="2" t="s">
        <v>453</v>
      </c>
      <c r="W141" s="2">
        <v>192.98008463910031</v>
      </c>
      <c r="X141" s="2">
        <v>31.741913347530442</v>
      </c>
      <c r="Y141" s="2">
        <v>8.1019224947809452</v>
      </c>
      <c r="Z141" s="2">
        <v>25.215860253602777</v>
      </c>
      <c r="AA141" s="2">
        <v>14.130990194308383</v>
      </c>
      <c r="AB141" s="2">
        <v>14.130990194308383</v>
      </c>
      <c r="AC141" s="2" t="s">
        <v>22</v>
      </c>
      <c r="AD141" s="2">
        <v>4.7088599999999996</v>
      </c>
      <c r="AE141" s="2">
        <v>8.7525289999999991</v>
      </c>
      <c r="AF141" s="2">
        <v>15.206860000000001</v>
      </c>
      <c r="AG141" s="2">
        <v>3.0007982904999997</v>
      </c>
      <c r="AH141" s="2">
        <v>3.1670782224101943</v>
      </c>
      <c r="AI141" s="2">
        <v>3.2388797938013032</v>
      </c>
      <c r="AJ141" s="3">
        <v>0.8</v>
      </c>
      <c r="AK141" s="3">
        <v>0.77</v>
      </c>
      <c r="AL141" s="3">
        <v>1</v>
      </c>
      <c r="AM141" s="3">
        <v>1200</v>
      </c>
      <c r="AN141" s="3">
        <v>2400</v>
      </c>
      <c r="AO141" s="3">
        <v>9100</v>
      </c>
      <c r="AP141" s="3">
        <v>300</v>
      </c>
      <c r="AQ141" s="3">
        <v>7100</v>
      </c>
      <c r="AR141" s="3">
        <v>3000</v>
      </c>
      <c r="AS141" s="3">
        <v>600</v>
      </c>
      <c r="AT141" s="3">
        <v>600</v>
      </c>
      <c r="AU141" s="3">
        <v>2000</v>
      </c>
      <c r="AV141" s="3">
        <v>1000</v>
      </c>
      <c r="AW141" s="3">
        <v>1500</v>
      </c>
      <c r="AX141" s="3">
        <v>3000</v>
      </c>
      <c r="AY141" s="3">
        <v>600</v>
      </c>
      <c r="AZ141" s="3">
        <v>600</v>
      </c>
      <c r="BA141" s="3">
        <v>3100</v>
      </c>
      <c r="BB141" s="3">
        <v>200</v>
      </c>
      <c r="BC141" s="3">
        <v>200</v>
      </c>
      <c r="BD141" s="3">
        <v>200</v>
      </c>
      <c r="BE141" s="3">
        <v>1500</v>
      </c>
    </row>
    <row r="142" spans="1:57" x14ac:dyDescent="0.3">
      <c r="A142" s="2" t="s">
        <v>456</v>
      </c>
      <c r="B142" s="2" t="s">
        <v>457</v>
      </c>
      <c r="C142" s="2" t="s">
        <v>458</v>
      </c>
      <c r="D142" s="2">
        <v>389.98115999999999</v>
      </c>
      <c r="E142" s="2">
        <v>1076.6133709999999</v>
      </c>
      <c r="F142" s="2">
        <v>66.724413209999994</v>
      </c>
      <c r="G142" s="2" t="s">
        <v>456</v>
      </c>
      <c r="H142" s="2">
        <v>3633.221231</v>
      </c>
      <c r="I142" s="2">
        <v>7865.7084850000001</v>
      </c>
      <c r="J142" s="2">
        <v>383.88844360000002</v>
      </c>
      <c r="K142" s="2">
        <f t="shared" si="9"/>
        <v>0.10733757599799736</v>
      </c>
      <c r="L142" s="2">
        <v>-19.015438</v>
      </c>
      <c r="M142" s="2">
        <v>29.154857</v>
      </c>
      <c r="N142" s="2" t="s">
        <v>456</v>
      </c>
      <c r="O142" s="2">
        <v>42480.98828125</v>
      </c>
      <c r="P142" s="2">
        <v>909.24809796130444</v>
      </c>
      <c r="Q142" s="2">
        <v>22008.296843427506</v>
      </c>
      <c r="R142" s="2">
        <v>19563.443339861187</v>
      </c>
      <c r="S142" s="2">
        <v>2.1403647484411818E-2</v>
      </c>
      <c r="T142" s="2">
        <v>0.51807403108701677</v>
      </c>
      <c r="U142" s="2">
        <v>0.46052232142857141</v>
      </c>
      <c r="V142" s="2" t="s">
        <v>456</v>
      </c>
      <c r="W142" s="2">
        <v>113.25722615608794</v>
      </c>
      <c r="X142" s="2">
        <v>18.62887077364153</v>
      </c>
      <c r="Y142" s="2">
        <v>5.3608241611939595</v>
      </c>
      <c r="Z142" s="2">
        <v>10.875748172442012</v>
      </c>
      <c r="AA142" s="2">
        <v>6.0947788112280357</v>
      </c>
      <c r="AB142" s="2">
        <v>6.0947788112280357</v>
      </c>
      <c r="AC142" s="2" t="s">
        <v>22</v>
      </c>
      <c r="AD142" s="2">
        <v>4.7088599999999996</v>
      </c>
      <c r="AE142" s="2">
        <v>8.7525289999999991</v>
      </c>
      <c r="AF142" s="2">
        <v>15.206860000000001</v>
      </c>
      <c r="AG142" s="2">
        <v>3.0007982904999997</v>
      </c>
      <c r="AH142" s="2">
        <v>3.1670782224101943</v>
      </c>
      <c r="AI142" s="2">
        <v>3.2388797938013032</v>
      </c>
      <c r="AJ142" s="3">
        <v>0.8</v>
      </c>
      <c r="AK142" s="3">
        <v>0.77</v>
      </c>
      <c r="AL142" s="3">
        <v>1</v>
      </c>
      <c r="AM142" s="3">
        <v>1200</v>
      </c>
      <c r="AN142" s="3">
        <v>2400</v>
      </c>
      <c r="AO142" s="3">
        <v>9100</v>
      </c>
      <c r="AP142" s="3">
        <v>300</v>
      </c>
      <c r="AQ142" s="3">
        <v>7100</v>
      </c>
      <c r="AR142" s="3">
        <v>3000</v>
      </c>
      <c r="AS142" s="3">
        <v>600</v>
      </c>
      <c r="AT142" s="3">
        <v>600</v>
      </c>
      <c r="AU142" s="3">
        <v>2000</v>
      </c>
      <c r="AV142" s="3">
        <v>1000</v>
      </c>
      <c r="AW142" s="3">
        <v>1500</v>
      </c>
      <c r="AX142" s="3">
        <v>3000</v>
      </c>
      <c r="AY142" s="3">
        <v>600</v>
      </c>
      <c r="AZ142" s="3">
        <v>600</v>
      </c>
      <c r="BA142" s="3">
        <v>3100</v>
      </c>
      <c r="BB142" s="3">
        <v>200</v>
      </c>
      <c r="BC142" s="3">
        <v>200</v>
      </c>
      <c r="BD142" s="3">
        <v>200</v>
      </c>
      <c r="BE142" s="3">
        <v>1500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Aldina Mesic</dc:creator>
  <cp:lastModifiedBy>Aldina Mesic</cp:lastModifiedBy>
  <dcterms:created xsi:type="dcterms:W3CDTF">2022-11-29T19:21:41Z</dcterms:created>
  <dcterms:modified xsi:type="dcterms:W3CDTF">2022-12-02T19:01:25Z</dcterms:modified>
</cp:coreProperties>
</file>