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loud Drive\Online Courses\Coursera\IBM Data Analyst Professional Certificate\Material Sources\"/>
    </mc:Choice>
  </mc:AlternateContent>
  <xr:revisionPtr revIDLastSave="0" documentId="13_ncr:1_{2F4D7A21-1971-44C9-8BF9-E0CE6C0489D7}" xr6:coauthVersionLast="36" xr6:coauthVersionMax="45" xr10:uidLastSave="{00000000-0000-0000-0000-000000000000}"/>
  <bookViews>
    <workbookView xWindow="0" yWindow="0" windowWidth="19200" windowHeight="6900" firstSheet="1" activeTab="5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  <sheet name="Car Sales for PivotTable" sheetId="16" r:id="rId5"/>
    <sheet name="Pivot1" sheetId="17" r:id="rId6"/>
  </sheets>
  <calcPr calcId="179021"/>
  <pivotCaches>
    <pivotCache cacheId="0" r:id="rId7"/>
  </pivotCaches>
</workbook>
</file>

<file path=xl/calcChain.xml><?xml version="1.0" encoding="utf-8"?>
<calcChain xmlns="http://schemas.openxmlformats.org/spreadsheetml/2006/main">
  <c r="K156" i="16" l="1" a="1"/>
  <c r="K156" i="16" s="1"/>
  <c r="H156" i="16"/>
  <c r="G156" i="16"/>
  <c r="K155" i="16" a="1"/>
  <c r="K155" i="16" s="1"/>
  <c r="H155" i="16"/>
  <c r="G155" i="16"/>
  <c r="K154" i="16" a="1"/>
  <c r="K154" i="16" s="1"/>
  <c r="H154" i="16"/>
  <c r="G154" i="16"/>
  <c r="K153" i="16" a="1"/>
  <c r="K153" i="16" s="1"/>
  <c r="H153" i="16"/>
  <c r="G153" i="16"/>
  <c r="K152" i="16" a="1"/>
  <c r="K152" i="16" s="1"/>
  <c r="H152" i="16"/>
  <c r="G152" i="16"/>
  <c r="K151" i="16" a="1"/>
  <c r="K151" i="16" s="1"/>
  <c r="H151" i="16"/>
  <c r="G151" i="16"/>
  <c r="K150" i="16" a="1"/>
  <c r="K150" i="16" s="1"/>
  <c r="H150" i="16"/>
  <c r="G150" i="16"/>
  <c r="K149" i="16" a="1"/>
  <c r="K149" i="16" s="1"/>
  <c r="H149" i="16"/>
  <c r="G149" i="16"/>
  <c r="K148" i="16" a="1"/>
  <c r="K148" i="16" s="1"/>
  <c r="H148" i="16"/>
  <c r="G148" i="16"/>
  <c r="K147" i="16" a="1"/>
  <c r="K147" i="16" s="1"/>
  <c r="H147" i="16"/>
  <c r="G147" i="16"/>
  <c r="K146" i="16" a="1"/>
  <c r="K146" i="16" s="1"/>
  <c r="H146" i="16"/>
  <c r="G146" i="16"/>
  <c r="K145" i="16" a="1"/>
  <c r="K145" i="16" s="1"/>
  <c r="H145" i="16"/>
  <c r="G145" i="16"/>
  <c r="K144" i="16" a="1"/>
  <c r="K144" i="16" s="1"/>
  <c r="H144" i="16"/>
  <c r="G144" i="16"/>
  <c r="K143" i="16" a="1"/>
  <c r="K143" i="16" s="1"/>
  <c r="H143" i="16"/>
  <c r="G143" i="16"/>
  <c r="K142" i="16" a="1"/>
  <c r="K142" i="16" s="1"/>
  <c r="H142" i="16"/>
  <c r="G142" i="16"/>
  <c r="K141" i="16" a="1"/>
  <c r="K141" i="16" s="1"/>
  <c r="H141" i="16"/>
  <c r="G141" i="16"/>
  <c r="K140" i="16" a="1"/>
  <c r="K140" i="16" s="1"/>
  <c r="H140" i="16"/>
  <c r="G140" i="16"/>
  <c r="K139" i="16" a="1"/>
  <c r="K139" i="16" s="1"/>
  <c r="H139" i="16"/>
  <c r="G139" i="16"/>
  <c r="K138" i="16" a="1"/>
  <c r="K138" i="16" s="1"/>
  <c r="H138" i="16"/>
  <c r="G138" i="16"/>
  <c r="K137" i="16" a="1"/>
  <c r="K137" i="16" s="1"/>
  <c r="H137" i="16"/>
  <c r="G137" i="16"/>
  <c r="K136" i="16" a="1"/>
  <c r="K136" i="16" s="1"/>
  <c r="H136" i="16"/>
  <c r="G136" i="16"/>
  <c r="K135" i="16" a="1"/>
  <c r="K135" i="16" s="1"/>
  <c r="H135" i="16"/>
  <c r="G135" i="16"/>
  <c r="K134" i="16" a="1"/>
  <c r="K134" i="16" s="1"/>
  <c r="H134" i="16"/>
  <c r="G134" i="16"/>
  <c r="K133" i="16" a="1"/>
  <c r="K133" i="16" s="1"/>
  <c r="H133" i="16"/>
  <c r="G133" i="16"/>
  <c r="K132" i="16" a="1"/>
  <c r="K132" i="16" s="1"/>
  <c r="H132" i="16"/>
  <c r="G132" i="16"/>
  <c r="K131" i="16" a="1"/>
  <c r="K131" i="16" s="1"/>
  <c r="H131" i="16"/>
  <c r="G131" i="16"/>
  <c r="K130" i="16" a="1"/>
  <c r="K130" i="16" s="1"/>
  <c r="H130" i="16"/>
  <c r="G130" i="16"/>
  <c r="K129" i="16" a="1"/>
  <c r="K129" i="16" s="1"/>
  <c r="H129" i="16"/>
  <c r="G129" i="16"/>
  <c r="K128" i="16" a="1"/>
  <c r="K128" i="16" s="1"/>
  <c r="H128" i="16"/>
  <c r="G128" i="16"/>
  <c r="K127" i="16" a="1"/>
  <c r="K127" i="16" s="1"/>
  <c r="H127" i="16"/>
  <c r="G127" i="16"/>
  <c r="K126" i="16" a="1"/>
  <c r="K126" i="16" s="1"/>
  <c r="H126" i="16"/>
  <c r="G126" i="16"/>
  <c r="K125" i="16" a="1"/>
  <c r="K125" i="16" s="1"/>
  <c r="H125" i="16"/>
  <c r="G125" i="16"/>
  <c r="K124" i="16" a="1"/>
  <c r="K124" i="16" s="1"/>
  <c r="H124" i="16"/>
  <c r="G124" i="16"/>
  <c r="K123" i="16" a="1"/>
  <c r="K123" i="16" s="1"/>
  <c r="H123" i="16"/>
  <c r="G123" i="16"/>
  <c r="K122" i="16" a="1"/>
  <c r="K122" i="16" s="1"/>
  <c r="H122" i="16"/>
  <c r="G122" i="16"/>
  <c r="K121" i="16" a="1"/>
  <c r="K121" i="16" s="1"/>
  <c r="H121" i="16"/>
  <c r="G121" i="16"/>
  <c r="K120" i="16" a="1"/>
  <c r="K120" i="16" s="1"/>
  <c r="H120" i="16"/>
  <c r="G120" i="16"/>
  <c r="K119" i="16" a="1"/>
  <c r="K119" i="16" s="1"/>
  <c r="H119" i="16"/>
  <c r="G119" i="16"/>
  <c r="K118" i="16" a="1"/>
  <c r="K118" i="16" s="1"/>
  <c r="H118" i="16"/>
  <c r="G118" i="16"/>
  <c r="K117" i="16" a="1"/>
  <c r="K117" i="16" s="1"/>
  <c r="H117" i="16"/>
  <c r="G117" i="16"/>
  <c r="K116" i="16" a="1"/>
  <c r="K116" i="16" s="1"/>
  <c r="H116" i="16"/>
  <c r="G116" i="16"/>
  <c r="K115" i="16" a="1"/>
  <c r="K115" i="16" s="1"/>
  <c r="H115" i="16"/>
  <c r="G115" i="16"/>
  <c r="K114" i="16" a="1"/>
  <c r="K114" i="16" s="1"/>
  <c r="H114" i="16"/>
  <c r="G114" i="16"/>
  <c r="K113" i="16" a="1"/>
  <c r="K113" i="16" s="1"/>
  <c r="H113" i="16"/>
  <c r="G113" i="16"/>
  <c r="K112" i="16" a="1"/>
  <c r="K112" i="16" s="1"/>
  <c r="H112" i="16"/>
  <c r="G112" i="16"/>
  <c r="K111" i="16" a="1"/>
  <c r="K111" i="16" s="1"/>
  <c r="H111" i="16"/>
  <c r="G111" i="16"/>
  <c r="K110" i="16" a="1"/>
  <c r="K110" i="16" s="1"/>
  <c r="H110" i="16"/>
  <c r="G110" i="16"/>
  <c r="K109" i="16" a="1"/>
  <c r="K109" i="16" s="1"/>
  <c r="H109" i="16"/>
  <c r="G109" i="16"/>
  <c r="K108" i="16" a="1"/>
  <c r="K108" i="16" s="1"/>
  <c r="H108" i="16"/>
  <c r="G108" i="16"/>
  <c r="K107" i="16" a="1"/>
  <c r="K107" i="16" s="1"/>
  <c r="H107" i="16"/>
  <c r="G107" i="16"/>
  <c r="K106" i="16" a="1"/>
  <c r="K106" i="16" s="1"/>
  <c r="G106" i="16"/>
  <c r="H106" i="16" s="1"/>
  <c r="K105" i="16" a="1"/>
  <c r="K105" i="16" s="1"/>
  <c r="G105" i="16"/>
  <c r="H105" i="16" s="1"/>
  <c r="K104" i="16" a="1"/>
  <c r="K104" i="16" s="1"/>
  <c r="H104" i="16"/>
  <c r="G104" i="16"/>
  <c r="K103" i="16" a="1"/>
  <c r="K103" i="16" s="1"/>
  <c r="H103" i="16"/>
  <c r="G103" i="16"/>
  <c r="K102" i="16" a="1"/>
  <c r="K102" i="16" s="1"/>
  <c r="G102" i="16"/>
  <c r="H102" i="16" s="1"/>
  <c r="K101" i="16" a="1"/>
  <c r="K101" i="16" s="1"/>
  <c r="G101" i="16"/>
  <c r="H101" i="16" s="1"/>
  <c r="K100" i="16" a="1"/>
  <c r="K100" i="16" s="1"/>
  <c r="H100" i="16"/>
  <c r="G100" i="16"/>
  <c r="K99" i="16" a="1"/>
  <c r="K99" i="16" s="1"/>
  <c r="G99" i="16"/>
  <c r="H99" i="16" s="1"/>
  <c r="K98" i="16" a="1"/>
  <c r="K98" i="16" s="1"/>
  <c r="G98" i="16"/>
  <c r="H98" i="16" s="1"/>
  <c r="K97" i="16" a="1"/>
  <c r="K97" i="16" s="1"/>
  <c r="G97" i="16"/>
  <c r="H97" i="16" s="1"/>
  <c r="K96" i="16" a="1"/>
  <c r="K96" i="16" s="1"/>
  <c r="H96" i="16"/>
  <c r="G96" i="16"/>
  <c r="K95" i="16" a="1"/>
  <c r="K95" i="16" s="1"/>
  <c r="G95" i="16"/>
  <c r="H95" i="16" s="1"/>
  <c r="K94" i="16" a="1"/>
  <c r="K94" i="16" s="1"/>
  <c r="G94" i="16"/>
  <c r="H94" i="16" s="1"/>
  <c r="K93" i="16" a="1"/>
  <c r="K93" i="16" s="1"/>
  <c r="G93" i="16"/>
  <c r="H93" i="16" s="1"/>
  <c r="K92" i="16" a="1"/>
  <c r="K92" i="16" s="1"/>
  <c r="H92" i="16"/>
  <c r="G92" i="16"/>
  <c r="K91" i="16" a="1"/>
  <c r="K91" i="16" s="1"/>
  <c r="G91" i="16"/>
  <c r="H91" i="16" s="1"/>
  <c r="K90" i="16" a="1"/>
  <c r="K90" i="16" s="1"/>
  <c r="G90" i="16"/>
  <c r="H90" i="16" s="1"/>
  <c r="K89" i="16" a="1"/>
  <c r="K89" i="16" s="1"/>
  <c r="G89" i="16"/>
  <c r="H89" i="16" s="1"/>
  <c r="K88" i="16" a="1"/>
  <c r="K88" i="16" s="1"/>
  <c r="H88" i="16"/>
  <c r="G88" i="16"/>
  <c r="K87" i="16" a="1"/>
  <c r="K87" i="16" s="1"/>
  <c r="G87" i="16"/>
  <c r="H87" i="16" s="1"/>
  <c r="K86" i="16" a="1"/>
  <c r="K86" i="16" s="1"/>
  <c r="G86" i="16"/>
  <c r="H86" i="16" s="1"/>
  <c r="K85" i="16" a="1"/>
  <c r="K85" i="16" s="1"/>
  <c r="G85" i="16"/>
  <c r="H85" i="16" s="1"/>
  <c r="K84" i="16" a="1"/>
  <c r="K84" i="16" s="1"/>
  <c r="H84" i="16"/>
  <c r="G84" i="16"/>
  <c r="K83" i="16" a="1"/>
  <c r="K83" i="16" s="1"/>
  <c r="G83" i="16"/>
  <c r="H83" i="16" s="1"/>
  <c r="K82" i="16" a="1"/>
  <c r="K82" i="16" s="1"/>
  <c r="G82" i="16"/>
  <c r="H82" i="16" s="1"/>
  <c r="K81" i="16" a="1"/>
  <c r="K81" i="16" s="1"/>
  <c r="G81" i="16"/>
  <c r="H81" i="16" s="1"/>
  <c r="K80" i="16" a="1"/>
  <c r="K80" i="16" s="1"/>
  <c r="H80" i="16"/>
  <c r="G80" i="16"/>
  <c r="K79" i="16" a="1"/>
  <c r="K79" i="16" s="1"/>
  <c r="G79" i="16"/>
  <c r="H79" i="16" s="1"/>
  <c r="K78" i="16" a="1"/>
  <c r="K78" i="16" s="1"/>
  <c r="G78" i="16"/>
  <c r="H78" i="16" s="1"/>
  <c r="K77" i="16" a="1"/>
  <c r="K77" i="16" s="1"/>
  <c r="G77" i="16"/>
  <c r="H77" i="16" s="1"/>
  <c r="K76" i="16" a="1"/>
  <c r="K76" i="16" s="1"/>
  <c r="H76" i="16"/>
  <c r="G76" i="16"/>
  <c r="K75" i="16" a="1"/>
  <c r="K75" i="16" s="1"/>
  <c r="G75" i="16"/>
  <c r="H75" i="16" s="1"/>
  <c r="K74" i="16" a="1"/>
  <c r="K74" i="16" s="1"/>
  <c r="G74" i="16"/>
  <c r="H74" i="16" s="1"/>
  <c r="K73" i="16" a="1"/>
  <c r="K73" i="16" s="1"/>
  <c r="G73" i="16"/>
  <c r="H73" i="16" s="1"/>
  <c r="K72" i="16" a="1"/>
  <c r="K72" i="16" s="1"/>
  <c r="H72" i="16"/>
  <c r="G72" i="16"/>
  <c r="K71" i="16" a="1"/>
  <c r="K71" i="16" s="1"/>
  <c r="H71" i="16"/>
  <c r="G71" i="16"/>
  <c r="K70" i="16" a="1"/>
  <c r="K70" i="16" s="1"/>
  <c r="H70" i="16"/>
  <c r="G70" i="16"/>
  <c r="K69" i="16" a="1"/>
  <c r="K69" i="16" s="1"/>
  <c r="H69" i="16"/>
  <c r="G69" i="16"/>
  <c r="K68" i="16" a="1"/>
  <c r="K68" i="16" s="1"/>
  <c r="H68" i="16"/>
  <c r="G68" i="16"/>
  <c r="K67" i="16" a="1"/>
  <c r="K67" i="16" s="1"/>
  <c r="H67" i="16"/>
  <c r="G67" i="16"/>
  <c r="K66" i="16" a="1"/>
  <c r="K66" i="16" s="1"/>
  <c r="H66" i="16"/>
  <c r="G66" i="16"/>
  <c r="K65" i="16" a="1"/>
  <c r="K65" i="16" s="1"/>
  <c r="H65" i="16"/>
  <c r="G65" i="16"/>
  <c r="K64" i="16" a="1"/>
  <c r="K64" i="16" s="1"/>
  <c r="H64" i="16"/>
  <c r="G64" i="16"/>
  <c r="K63" i="16" a="1"/>
  <c r="K63" i="16" s="1"/>
  <c r="H63" i="16"/>
  <c r="G63" i="16"/>
  <c r="K62" i="16" a="1"/>
  <c r="K62" i="16" s="1"/>
  <c r="H62" i="16"/>
  <c r="G62" i="16"/>
  <c r="K61" i="16" a="1"/>
  <c r="K61" i="16" s="1"/>
  <c r="H61" i="16"/>
  <c r="G61" i="16"/>
  <c r="K60" i="16" a="1"/>
  <c r="K60" i="16" s="1"/>
  <c r="H60" i="16"/>
  <c r="G60" i="16"/>
  <c r="K59" i="16" a="1"/>
  <c r="K59" i="16" s="1"/>
  <c r="H59" i="16"/>
  <c r="G59" i="16"/>
  <c r="K58" i="16" a="1"/>
  <c r="K58" i="16" s="1"/>
  <c r="H58" i="16"/>
  <c r="G58" i="16"/>
  <c r="K57" i="16" a="1"/>
  <c r="K57" i="16" s="1"/>
  <c r="H57" i="16"/>
  <c r="G57" i="16"/>
  <c r="K56" i="16" a="1"/>
  <c r="K56" i="16" s="1"/>
  <c r="H56" i="16"/>
  <c r="G56" i="16"/>
  <c r="K55" i="16" a="1"/>
  <c r="K55" i="16" s="1"/>
  <c r="H55" i="16"/>
  <c r="G55" i="16"/>
  <c r="K54" i="16" a="1"/>
  <c r="K54" i="16" s="1"/>
  <c r="H54" i="16"/>
  <c r="G54" i="16"/>
  <c r="K53" i="16" a="1"/>
  <c r="K53" i="16" s="1"/>
  <c r="H53" i="16"/>
  <c r="G53" i="16"/>
  <c r="K52" i="16" a="1"/>
  <c r="K52" i="16" s="1"/>
  <c r="H52" i="16"/>
  <c r="G52" i="16"/>
  <c r="K51" i="16" a="1"/>
  <c r="K51" i="16" s="1"/>
  <c r="H51" i="16"/>
  <c r="G51" i="16"/>
  <c r="K50" i="16" a="1"/>
  <c r="K50" i="16" s="1"/>
  <c r="H50" i="16"/>
  <c r="G50" i="16"/>
  <c r="K49" i="16" a="1"/>
  <c r="K49" i="16" s="1"/>
  <c r="H49" i="16"/>
  <c r="G49" i="16"/>
  <c r="K48" i="16" a="1"/>
  <c r="K48" i="16" s="1"/>
  <c r="H48" i="16"/>
  <c r="G48" i="16"/>
  <c r="K47" i="16" a="1"/>
  <c r="K47" i="16" s="1"/>
  <c r="H47" i="16"/>
  <c r="G47" i="16"/>
  <c r="K46" i="16" a="1"/>
  <c r="K46" i="16" s="1"/>
  <c r="H46" i="16"/>
  <c r="G46" i="16"/>
  <c r="K45" i="16" a="1"/>
  <c r="K45" i="16" s="1"/>
  <c r="H45" i="16"/>
  <c r="G45" i="16"/>
  <c r="K44" i="16" a="1"/>
  <c r="K44" i="16" s="1"/>
  <c r="H44" i="16"/>
  <c r="G44" i="16"/>
  <c r="K43" i="16" a="1"/>
  <c r="K43" i="16" s="1"/>
  <c r="H43" i="16"/>
  <c r="G43" i="16"/>
  <c r="K42" i="16" a="1"/>
  <c r="K42" i="16" s="1"/>
  <c r="H42" i="16"/>
  <c r="G42" i="16"/>
  <c r="K41" i="16" a="1"/>
  <c r="K41" i="16" s="1"/>
  <c r="H41" i="16"/>
  <c r="G41" i="16"/>
  <c r="K40" i="16" a="1"/>
  <c r="K40" i="16" s="1"/>
  <c r="H40" i="16"/>
  <c r="G40" i="16"/>
  <c r="K39" i="16" a="1"/>
  <c r="K39" i="16" s="1"/>
  <c r="H39" i="16"/>
  <c r="G39" i="16"/>
  <c r="K38" i="16" a="1"/>
  <c r="K38" i="16" s="1"/>
  <c r="H38" i="16"/>
  <c r="G38" i="16"/>
  <c r="K37" i="16" a="1"/>
  <c r="K37" i="16" s="1"/>
  <c r="H37" i="16"/>
  <c r="G37" i="16"/>
  <c r="K36" i="16" a="1"/>
  <c r="K36" i="16" s="1"/>
  <c r="H36" i="16"/>
  <c r="G36" i="16"/>
  <c r="K35" i="16" a="1"/>
  <c r="K35" i="16" s="1"/>
  <c r="H35" i="16"/>
  <c r="G35" i="16"/>
  <c r="K34" i="16" a="1"/>
  <c r="K34" i="16" s="1"/>
  <c r="H34" i="16"/>
  <c r="G34" i="16"/>
  <c r="K33" i="16" a="1"/>
  <c r="K33" i="16" s="1"/>
  <c r="H33" i="16"/>
  <c r="G33" i="16"/>
  <c r="K32" i="16" a="1"/>
  <c r="K32" i="16" s="1"/>
  <c r="H32" i="16"/>
  <c r="G32" i="16"/>
  <c r="K31" i="16" a="1"/>
  <c r="K31" i="16" s="1"/>
  <c r="H31" i="16"/>
  <c r="G31" i="16"/>
  <c r="K30" i="16" a="1"/>
  <c r="K30" i="16" s="1"/>
  <c r="H30" i="16"/>
  <c r="G30" i="16"/>
  <c r="K29" i="16" a="1"/>
  <c r="K29" i="16" s="1"/>
  <c r="H29" i="16"/>
  <c r="G29" i="16"/>
  <c r="K28" i="16" a="1"/>
  <c r="K28" i="16" s="1"/>
  <c r="H28" i="16"/>
  <c r="G28" i="16"/>
  <c r="K27" i="16" a="1"/>
  <c r="K27" i="16" s="1"/>
  <c r="H27" i="16"/>
  <c r="G27" i="16"/>
  <c r="K26" i="16" a="1"/>
  <c r="K26" i="16" s="1"/>
  <c r="H26" i="16"/>
  <c r="G26" i="16"/>
  <c r="K25" i="16" a="1"/>
  <c r="K25" i="16" s="1"/>
  <c r="H25" i="16"/>
  <c r="G25" i="16"/>
  <c r="K24" i="16" a="1"/>
  <c r="K24" i="16" s="1"/>
  <c r="H24" i="16"/>
  <c r="G24" i="16"/>
  <c r="K23" i="16" a="1"/>
  <c r="K23" i="16" s="1"/>
  <c r="H23" i="16"/>
  <c r="G23" i="16"/>
  <c r="K22" i="16" a="1"/>
  <c r="K22" i="16" s="1"/>
  <c r="H22" i="16"/>
  <c r="G22" i="16"/>
  <c r="K21" i="16" a="1"/>
  <c r="K21" i="16" s="1"/>
  <c r="H21" i="16"/>
  <c r="G21" i="16"/>
  <c r="K20" i="16" a="1"/>
  <c r="K20" i="16" s="1"/>
  <c r="H20" i="16"/>
  <c r="G20" i="16"/>
  <c r="K19" i="16" a="1"/>
  <c r="K19" i="16" s="1"/>
  <c r="H19" i="16"/>
  <c r="G19" i="16"/>
  <c r="K18" i="16" a="1"/>
  <c r="K18" i="16" s="1"/>
  <c r="H18" i="16"/>
  <c r="G18" i="16"/>
  <c r="K17" i="16" a="1"/>
  <c r="K17" i="16" s="1"/>
  <c r="H17" i="16"/>
  <c r="G17" i="16"/>
  <c r="K16" i="16" a="1"/>
  <c r="K16" i="16" s="1"/>
  <c r="H16" i="16"/>
  <c r="G16" i="16"/>
  <c r="K15" i="16" a="1"/>
  <c r="K15" i="16" s="1"/>
  <c r="H15" i="16"/>
  <c r="G15" i="16"/>
  <c r="K14" i="16" a="1"/>
  <c r="K14" i="16" s="1"/>
  <c r="H14" i="16"/>
  <c r="G14" i="16"/>
  <c r="K13" i="16" a="1"/>
  <c r="K13" i="16" s="1"/>
  <c r="H13" i="16"/>
  <c r="G13" i="16"/>
  <c r="K12" i="16" a="1"/>
  <c r="K12" i="16" s="1"/>
  <c r="H12" i="16"/>
  <c r="G12" i="16"/>
  <c r="K11" i="16" a="1"/>
  <c r="K11" i="16" s="1"/>
  <c r="H11" i="16"/>
  <c r="G11" i="16"/>
  <c r="K10" i="16" a="1"/>
  <c r="K10" i="16" s="1"/>
  <c r="H10" i="16"/>
  <c r="G10" i="16"/>
  <c r="K9" i="16" a="1"/>
  <c r="K9" i="16" s="1"/>
  <c r="H9" i="16"/>
  <c r="G9" i="16"/>
  <c r="K8" i="16" a="1"/>
  <c r="K8" i="16" s="1"/>
  <c r="H8" i="16"/>
  <c r="G8" i="16"/>
  <c r="K7" i="16" a="1"/>
  <c r="K7" i="16" s="1"/>
  <c r="H7" i="16"/>
  <c r="G7" i="16"/>
  <c r="K6" i="16" a="1"/>
  <c r="K6" i="16" s="1"/>
  <c r="H6" i="16"/>
  <c r="G6" i="16"/>
  <c r="K5" i="16" a="1"/>
  <c r="K5" i="16" s="1"/>
  <c r="H5" i="16"/>
  <c r="G5" i="16"/>
  <c r="K4" i="16" a="1"/>
  <c r="K4" i="16" s="1"/>
  <c r="H4" i="16"/>
  <c r="G4" i="16"/>
  <c r="K3" i="16" a="1"/>
  <c r="K3" i="16" s="1"/>
  <c r="H3" i="16"/>
  <c r="G3" i="16"/>
  <c r="K2" i="16" a="1"/>
  <c r="K2" i="16" s="1"/>
  <c r="H2" i="16"/>
  <c r="G2" i="16"/>
  <c r="W5" i="5" l="1"/>
  <c r="W6" i="5"/>
  <c r="W7" i="5"/>
  <c r="W8" i="5"/>
  <c r="W9" i="5"/>
  <c r="W10" i="5"/>
  <c r="W11" i="5"/>
  <c r="W12" i="5"/>
  <c r="W4" i="5"/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K156" i="5" l="1" a="1"/>
  <c r="K156" i="5" s="1"/>
  <c r="T156" i="5" s="1"/>
  <c r="G156" i="5"/>
  <c r="H156" i="5" s="1"/>
  <c r="K155" i="5" a="1"/>
  <c r="K155" i="5" s="1"/>
  <c r="T155" i="5" s="1"/>
  <c r="G155" i="5"/>
  <c r="H155" i="5" s="1"/>
  <c r="K154" i="5" a="1"/>
  <c r="K154" i="5" s="1"/>
  <c r="T154" i="5" s="1"/>
  <c r="G154" i="5"/>
  <c r="H154" i="5" s="1"/>
  <c r="K153" i="5" a="1"/>
  <c r="K153" i="5" s="1"/>
  <c r="T153" i="5" s="1"/>
  <c r="G153" i="5"/>
  <c r="H153" i="5" s="1"/>
  <c r="K152" i="5" a="1"/>
  <c r="K152" i="5" s="1"/>
  <c r="T152" i="5" s="1"/>
  <c r="G152" i="5"/>
  <c r="H152" i="5" s="1"/>
  <c r="K151" i="5" a="1"/>
  <c r="K151" i="5" s="1"/>
  <c r="T151" i="5" s="1"/>
  <c r="G151" i="5"/>
  <c r="H151" i="5" s="1"/>
  <c r="K150" i="5" a="1"/>
  <c r="K150" i="5" s="1"/>
  <c r="T150" i="5" s="1"/>
  <c r="G150" i="5"/>
  <c r="H150" i="5" s="1"/>
  <c r="K149" i="5" a="1"/>
  <c r="K149" i="5" s="1"/>
  <c r="T149" i="5" s="1"/>
  <c r="G149" i="5"/>
  <c r="H149" i="5" s="1"/>
  <c r="K148" i="5" a="1"/>
  <c r="K148" i="5" s="1"/>
  <c r="T148" i="5" s="1"/>
  <c r="G148" i="5"/>
  <c r="H148" i="5" s="1"/>
  <c r="K147" i="5" a="1"/>
  <c r="K147" i="5" s="1"/>
  <c r="T147" i="5" s="1"/>
  <c r="G147" i="5"/>
  <c r="H147" i="5" s="1"/>
  <c r="K146" i="5" a="1"/>
  <c r="K146" i="5" s="1"/>
  <c r="T146" i="5" s="1"/>
  <c r="G146" i="5"/>
  <c r="H146" i="5" s="1"/>
  <c r="K145" i="5" a="1"/>
  <c r="K145" i="5" s="1"/>
  <c r="T145" i="5" s="1"/>
  <c r="G145" i="5"/>
  <c r="H145" i="5" s="1"/>
  <c r="K144" i="5" a="1"/>
  <c r="K144" i="5" s="1"/>
  <c r="T144" i="5" s="1"/>
  <c r="G144" i="5"/>
  <c r="H144" i="5" s="1"/>
  <c r="K143" i="5" a="1"/>
  <c r="K143" i="5" s="1"/>
  <c r="T143" i="5" s="1"/>
  <c r="G143" i="5"/>
  <c r="H143" i="5" s="1"/>
  <c r="K142" i="5" a="1"/>
  <c r="K142" i="5" s="1"/>
  <c r="T142" i="5" s="1"/>
  <c r="G142" i="5"/>
  <c r="H142" i="5" s="1"/>
  <c r="K141" i="5" a="1"/>
  <c r="K141" i="5" s="1"/>
  <c r="T141" i="5" s="1"/>
  <c r="G141" i="5"/>
  <c r="H141" i="5" s="1"/>
  <c r="K140" i="5" a="1"/>
  <c r="K140" i="5" s="1"/>
  <c r="T140" i="5" s="1"/>
  <c r="G140" i="5"/>
  <c r="H140" i="5" s="1"/>
  <c r="K139" i="5" a="1"/>
  <c r="K139" i="5" s="1"/>
  <c r="T139" i="5" s="1"/>
  <c r="G139" i="5"/>
  <c r="H139" i="5" s="1"/>
  <c r="K138" i="5" a="1"/>
  <c r="K138" i="5" s="1"/>
  <c r="T138" i="5" s="1"/>
  <c r="G138" i="5"/>
  <c r="H138" i="5" s="1"/>
  <c r="K137" i="5" a="1"/>
  <c r="K137" i="5" s="1"/>
  <c r="T137" i="5" s="1"/>
  <c r="G137" i="5"/>
  <c r="H137" i="5" s="1"/>
  <c r="K136" i="5" a="1"/>
  <c r="K136" i="5" s="1"/>
  <c r="T136" i="5" s="1"/>
  <c r="G136" i="5"/>
  <c r="H136" i="5" s="1"/>
  <c r="K135" i="5" a="1"/>
  <c r="K135" i="5" s="1"/>
  <c r="T135" i="5" s="1"/>
  <c r="G135" i="5"/>
  <c r="H135" i="5" s="1"/>
  <c r="K134" i="5" a="1"/>
  <c r="K134" i="5" s="1"/>
  <c r="T134" i="5" s="1"/>
  <c r="G134" i="5"/>
  <c r="H134" i="5" s="1"/>
  <c r="K133" i="5" a="1"/>
  <c r="K133" i="5" s="1"/>
  <c r="T133" i="5" s="1"/>
  <c r="G133" i="5"/>
  <c r="H133" i="5" s="1"/>
  <c r="K132" i="5" a="1"/>
  <c r="K132" i="5" s="1"/>
  <c r="T132" i="5" s="1"/>
  <c r="G132" i="5"/>
  <c r="H132" i="5" s="1"/>
  <c r="K131" i="5" a="1"/>
  <c r="K131" i="5" s="1"/>
  <c r="T131" i="5" s="1"/>
  <c r="G131" i="5"/>
  <c r="H131" i="5" s="1"/>
  <c r="K130" i="5" a="1"/>
  <c r="K130" i="5" s="1"/>
  <c r="T130" i="5" s="1"/>
  <c r="G130" i="5"/>
  <c r="H130" i="5" s="1"/>
  <c r="K129" i="5" a="1"/>
  <c r="K129" i="5" s="1"/>
  <c r="T129" i="5" s="1"/>
  <c r="G129" i="5"/>
  <c r="H129" i="5" s="1"/>
  <c r="K128" i="5" a="1"/>
  <c r="K128" i="5" s="1"/>
  <c r="T128" i="5" s="1"/>
  <c r="G128" i="5"/>
  <c r="H128" i="5" s="1"/>
  <c r="K127" i="5" a="1"/>
  <c r="K127" i="5" s="1"/>
  <c r="T127" i="5" s="1"/>
  <c r="G127" i="5"/>
  <c r="H127" i="5" s="1"/>
  <c r="K126" i="5" a="1"/>
  <c r="K126" i="5" s="1"/>
  <c r="T126" i="5" s="1"/>
  <c r="G126" i="5"/>
  <c r="H126" i="5" s="1"/>
  <c r="K125" i="5" a="1"/>
  <c r="K125" i="5" s="1"/>
  <c r="T125" i="5" s="1"/>
  <c r="G125" i="5"/>
  <c r="H125" i="5" s="1"/>
  <c r="K124" i="5" a="1"/>
  <c r="K124" i="5" s="1"/>
  <c r="T124" i="5" s="1"/>
  <c r="G124" i="5"/>
  <c r="H124" i="5" s="1"/>
  <c r="K123" i="5" a="1"/>
  <c r="K123" i="5" s="1"/>
  <c r="T123" i="5" s="1"/>
  <c r="G123" i="5"/>
  <c r="H123" i="5" s="1"/>
  <c r="K122" i="5" a="1"/>
  <c r="K122" i="5" s="1"/>
  <c r="T122" i="5" s="1"/>
  <c r="G122" i="5"/>
  <c r="H122" i="5" s="1"/>
  <c r="K121" i="5" a="1"/>
  <c r="K121" i="5" s="1"/>
  <c r="T121" i="5" s="1"/>
  <c r="G121" i="5"/>
  <c r="H121" i="5" s="1"/>
  <c r="K120" i="5" a="1"/>
  <c r="K120" i="5" s="1"/>
  <c r="T120" i="5" s="1"/>
  <c r="G120" i="5"/>
  <c r="H120" i="5" s="1"/>
  <c r="K119" i="5" a="1"/>
  <c r="K119" i="5" s="1"/>
  <c r="T119" i="5" s="1"/>
  <c r="G119" i="5"/>
  <c r="H119" i="5" s="1"/>
  <c r="K118" i="5" a="1"/>
  <c r="K118" i="5" s="1"/>
  <c r="T118" i="5" s="1"/>
  <c r="G118" i="5"/>
  <c r="H118" i="5" s="1"/>
  <c r="K117" i="5" a="1"/>
  <c r="K117" i="5" s="1"/>
  <c r="T117" i="5" s="1"/>
  <c r="G117" i="5"/>
  <c r="H117" i="5" s="1"/>
  <c r="K116" i="5" a="1"/>
  <c r="K116" i="5" s="1"/>
  <c r="T116" i="5" s="1"/>
  <c r="G116" i="5"/>
  <c r="H116" i="5" s="1"/>
  <c r="K115" i="5" a="1"/>
  <c r="K115" i="5" s="1"/>
  <c r="T115" i="5" s="1"/>
  <c r="G115" i="5"/>
  <c r="H115" i="5" s="1"/>
  <c r="K114" i="5" a="1"/>
  <c r="K114" i="5" s="1"/>
  <c r="T114" i="5" s="1"/>
  <c r="G114" i="5"/>
  <c r="H114" i="5" s="1"/>
  <c r="K113" i="5" a="1"/>
  <c r="K113" i="5" s="1"/>
  <c r="T113" i="5" s="1"/>
  <c r="G113" i="5"/>
  <c r="H113" i="5" s="1"/>
  <c r="K112" i="5" a="1"/>
  <c r="K112" i="5" s="1"/>
  <c r="T112" i="5" s="1"/>
  <c r="G112" i="5"/>
  <c r="H112" i="5" s="1"/>
  <c r="K111" i="5" a="1"/>
  <c r="K111" i="5" s="1"/>
  <c r="T111" i="5" s="1"/>
  <c r="G111" i="5"/>
  <c r="H111" i="5" s="1"/>
  <c r="K110" i="5" a="1"/>
  <c r="K110" i="5" s="1"/>
  <c r="T110" i="5" s="1"/>
  <c r="G110" i="5"/>
  <c r="H110" i="5" s="1"/>
  <c r="K109" i="5" a="1"/>
  <c r="K109" i="5" s="1"/>
  <c r="T109" i="5" s="1"/>
  <c r="G109" i="5"/>
  <c r="H109" i="5" s="1"/>
  <c r="K108" i="5" a="1"/>
  <c r="K108" i="5" s="1"/>
  <c r="T108" i="5" s="1"/>
  <c r="G108" i="5"/>
  <c r="H108" i="5" s="1"/>
  <c r="K107" i="5" a="1"/>
  <c r="K107" i="5" s="1"/>
  <c r="T107" i="5" s="1"/>
  <c r="G107" i="5"/>
  <c r="H107" i="5" s="1"/>
  <c r="K106" i="5" a="1"/>
  <c r="K106" i="5" s="1"/>
  <c r="T106" i="5" s="1"/>
  <c r="G106" i="5"/>
  <c r="H106" i="5" s="1"/>
  <c r="K105" i="5" a="1"/>
  <c r="K105" i="5" s="1"/>
  <c r="T105" i="5" s="1"/>
  <c r="G105" i="5"/>
  <c r="H105" i="5" s="1"/>
  <c r="K104" i="5" a="1"/>
  <c r="K104" i="5" s="1"/>
  <c r="T104" i="5" s="1"/>
  <c r="G104" i="5"/>
  <c r="H104" i="5" s="1"/>
  <c r="K103" i="5" a="1"/>
  <c r="K103" i="5" s="1"/>
  <c r="T103" i="5" s="1"/>
  <c r="G103" i="5"/>
  <c r="H103" i="5" s="1"/>
  <c r="K102" i="5" a="1"/>
  <c r="K102" i="5" s="1"/>
  <c r="T102" i="5" s="1"/>
  <c r="G102" i="5"/>
  <c r="H102" i="5" s="1"/>
  <c r="K101" i="5" a="1"/>
  <c r="K101" i="5" s="1"/>
  <c r="T101" i="5" s="1"/>
  <c r="G101" i="5"/>
  <c r="H101" i="5" s="1"/>
  <c r="K100" i="5" a="1"/>
  <c r="K100" i="5" s="1"/>
  <c r="T100" i="5" s="1"/>
  <c r="G100" i="5"/>
  <c r="H100" i="5" s="1"/>
  <c r="K99" i="5" a="1"/>
  <c r="K99" i="5" s="1"/>
  <c r="T99" i="5" s="1"/>
  <c r="G99" i="5"/>
  <c r="H99" i="5" s="1"/>
  <c r="K98" i="5" a="1"/>
  <c r="K98" i="5" s="1"/>
  <c r="T98" i="5" s="1"/>
  <c r="G98" i="5"/>
  <c r="H98" i="5" s="1"/>
  <c r="K97" i="5" a="1"/>
  <c r="K97" i="5" s="1"/>
  <c r="T97" i="5" s="1"/>
  <c r="G97" i="5"/>
  <c r="H97" i="5" s="1"/>
  <c r="K96" i="5" a="1"/>
  <c r="K96" i="5" s="1"/>
  <c r="T96" i="5" s="1"/>
  <c r="G96" i="5"/>
  <c r="H96" i="5" s="1"/>
  <c r="K95" i="5" a="1"/>
  <c r="K95" i="5" s="1"/>
  <c r="T95" i="5" s="1"/>
  <c r="G95" i="5"/>
  <c r="H95" i="5" s="1"/>
  <c r="K94" i="5" a="1"/>
  <c r="K94" i="5" s="1"/>
  <c r="T94" i="5" s="1"/>
  <c r="G94" i="5"/>
  <c r="H94" i="5" s="1"/>
  <c r="K93" i="5" a="1"/>
  <c r="K93" i="5" s="1"/>
  <c r="T93" i="5" s="1"/>
  <c r="G93" i="5"/>
  <c r="H93" i="5" s="1"/>
  <c r="K92" i="5" a="1"/>
  <c r="K92" i="5" s="1"/>
  <c r="T92" i="5" s="1"/>
  <c r="G92" i="5"/>
  <c r="H92" i="5" s="1"/>
  <c r="K91" i="5" a="1"/>
  <c r="K91" i="5" s="1"/>
  <c r="T91" i="5" s="1"/>
  <c r="G91" i="5"/>
  <c r="H91" i="5" s="1"/>
  <c r="K90" i="5" a="1"/>
  <c r="K90" i="5" s="1"/>
  <c r="T90" i="5" s="1"/>
  <c r="G90" i="5"/>
  <c r="H90" i="5" s="1"/>
  <c r="K89" i="5" a="1"/>
  <c r="K89" i="5" s="1"/>
  <c r="T89" i="5" s="1"/>
  <c r="G89" i="5"/>
  <c r="H89" i="5" s="1"/>
  <c r="K88" i="5" a="1"/>
  <c r="K88" i="5" s="1"/>
  <c r="T88" i="5" s="1"/>
  <c r="G88" i="5"/>
  <c r="H88" i="5" s="1"/>
  <c r="K87" i="5" a="1"/>
  <c r="K87" i="5" s="1"/>
  <c r="T87" i="5" s="1"/>
  <c r="G87" i="5"/>
  <c r="H87" i="5" s="1"/>
  <c r="K86" i="5"/>
  <c r="T86" i="5" s="1"/>
  <c r="K86" i="5" a="1"/>
  <c r="G86" i="5"/>
  <c r="H86" i="5" s="1"/>
  <c r="K85" i="5" a="1"/>
  <c r="K85" i="5" s="1"/>
  <c r="T85" i="5" s="1"/>
  <c r="G85" i="5"/>
  <c r="H85" i="5" s="1"/>
  <c r="K84" i="5" a="1"/>
  <c r="K84" i="5" s="1"/>
  <c r="T84" i="5" s="1"/>
  <c r="G84" i="5"/>
  <c r="H84" i="5" s="1"/>
  <c r="K83" i="5" a="1"/>
  <c r="K83" i="5" s="1"/>
  <c r="T83" i="5" s="1"/>
  <c r="G83" i="5"/>
  <c r="H83" i="5" s="1"/>
  <c r="K82" i="5" a="1"/>
  <c r="K82" i="5" s="1"/>
  <c r="T82" i="5" s="1"/>
  <c r="G82" i="5"/>
  <c r="H82" i="5" s="1"/>
  <c r="K81" i="5" a="1"/>
  <c r="K81" i="5" s="1"/>
  <c r="T81" i="5" s="1"/>
  <c r="G81" i="5"/>
  <c r="H81" i="5" s="1"/>
  <c r="K80" i="5" a="1"/>
  <c r="K80" i="5" s="1"/>
  <c r="T80" i="5" s="1"/>
  <c r="G80" i="5"/>
  <c r="H80" i="5" s="1"/>
  <c r="K79" i="5" a="1"/>
  <c r="K79" i="5" s="1"/>
  <c r="T79" i="5" s="1"/>
  <c r="G79" i="5"/>
  <c r="H79" i="5" s="1"/>
  <c r="K78" i="5" a="1"/>
  <c r="K78" i="5" s="1"/>
  <c r="T78" i="5" s="1"/>
  <c r="G78" i="5"/>
  <c r="H78" i="5" s="1"/>
  <c r="K77" i="5" a="1"/>
  <c r="K77" i="5" s="1"/>
  <c r="T77" i="5" s="1"/>
  <c r="G77" i="5"/>
  <c r="H77" i="5" s="1"/>
  <c r="K76" i="5" a="1"/>
  <c r="K76" i="5" s="1"/>
  <c r="T76" i="5" s="1"/>
  <c r="G76" i="5"/>
  <c r="H76" i="5" s="1"/>
  <c r="K75" i="5" a="1"/>
  <c r="K75" i="5" s="1"/>
  <c r="T75" i="5" s="1"/>
  <c r="G75" i="5"/>
  <c r="H75" i="5" s="1"/>
  <c r="K74" i="5" a="1"/>
  <c r="K74" i="5" s="1"/>
  <c r="T74" i="5" s="1"/>
  <c r="G74" i="5"/>
  <c r="H74" i="5" s="1"/>
  <c r="K73" i="5" a="1"/>
  <c r="K73" i="5" s="1"/>
  <c r="T73" i="5" s="1"/>
  <c r="G73" i="5"/>
  <c r="H73" i="5" s="1"/>
  <c r="K72" i="5" a="1"/>
  <c r="K72" i="5" s="1"/>
  <c r="T72" i="5" s="1"/>
  <c r="G72" i="5"/>
  <c r="H72" i="5" s="1"/>
  <c r="K71" i="5" a="1"/>
  <c r="K71" i="5" s="1"/>
  <c r="T71" i="5" s="1"/>
  <c r="G71" i="5"/>
  <c r="H71" i="5" s="1"/>
  <c r="K70" i="5" a="1"/>
  <c r="K70" i="5" s="1"/>
  <c r="T70" i="5" s="1"/>
  <c r="G70" i="5"/>
  <c r="H70" i="5" s="1"/>
  <c r="K69" i="5" a="1"/>
  <c r="K69" i="5" s="1"/>
  <c r="T69" i="5" s="1"/>
  <c r="G69" i="5"/>
  <c r="H69" i="5" s="1"/>
  <c r="K68" i="5" a="1"/>
  <c r="K68" i="5" s="1"/>
  <c r="T68" i="5" s="1"/>
  <c r="G68" i="5"/>
  <c r="H68" i="5" s="1"/>
  <c r="K67" i="5" a="1"/>
  <c r="K67" i="5" s="1"/>
  <c r="T67" i="5" s="1"/>
  <c r="G67" i="5"/>
  <c r="H67" i="5" s="1"/>
  <c r="K66" i="5" a="1"/>
  <c r="K66" i="5" s="1"/>
  <c r="T66" i="5" s="1"/>
  <c r="G66" i="5"/>
  <c r="H66" i="5" s="1"/>
  <c r="K65" i="5" a="1"/>
  <c r="K65" i="5" s="1"/>
  <c r="T65" i="5" s="1"/>
  <c r="G65" i="5"/>
  <c r="H65" i="5" s="1"/>
  <c r="K64" i="5" a="1"/>
  <c r="K64" i="5" s="1"/>
  <c r="T64" i="5" s="1"/>
  <c r="G64" i="5"/>
  <c r="H64" i="5" s="1"/>
  <c r="K63" i="5" a="1"/>
  <c r="K63" i="5" s="1"/>
  <c r="T63" i="5" s="1"/>
  <c r="G63" i="5"/>
  <c r="H63" i="5" s="1"/>
  <c r="K62" i="5"/>
  <c r="T62" i="5" s="1"/>
  <c r="K62" i="5" a="1"/>
  <c r="G62" i="5"/>
  <c r="H62" i="5" s="1"/>
  <c r="K61" i="5" a="1"/>
  <c r="K61" i="5" s="1"/>
  <c r="T61" i="5" s="1"/>
  <c r="G61" i="5"/>
  <c r="H61" i="5" s="1"/>
  <c r="K60" i="5" a="1"/>
  <c r="K60" i="5" s="1"/>
  <c r="T60" i="5" s="1"/>
  <c r="G60" i="5"/>
  <c r="H60" i="5" s="1"/>
  <c r="K59" i="5" a="1"/>
  <c r="K59" i="5" s="1"/>
  <c r="T59" i="5" s="1"/>
  <c r="G59" i="5"/>
  <c r="H59" i="5" s="1"/>
  <c r="K58" i="5" a="1"/>
  <c r="K58" i="5" s="1"/>
  <c r="T58" i="5" s="1"/>
  <c r="G58" i="5"/>
  <c r="H58" i="5" s="1"/>
  <c r="K57" i="5" a="1"/>
  <c r="K57" i="5" s="1"/>
  <c r="T57" i="5" s="1"/>
  <c r="G57" i="5"/>
  <c r="H57" i="5" s="1"/>
  <c r="K56" i="5" a="1"/>
  <c r="K56" i="5" s="1"/>
  <c r="T56" i="5" s="1"/>
  <c r="G56" i="5"/>
  <c r="H56" i="5" s="1"/>
  <c r="K55" i="5" a="1"/>
  <c r="K55" i="5" s="1"/>
  <c r="T55" i="5" s="1"/>
  <c r="G55" i="5"/>
  <c r="H55" i="5" s="1"/>
  <c r="K54" i="5"/>
  <c r="T54" i="5" s="1"/>
  <c r="K54" i="5" a="1"/>
  <c r="G54" i="5"/>
  <c r="H54" i="5" s="1"/>
  <c r="K53" i="5" a="1"/>
  <c r="K53" i="5" s="1"/>
  <c r="T53" i="5" s="1"/>
  <c r="G53" i="5"/>
  <c r="H53" i="5" s="1"/>
  <c r="K52" i="5" a="1"/>
  <c r="K52" i="5" s="1"/>
  <c r="T52" i="5" s="1"/>
  <c r="G52" i="5"/>
  <c r="H52" i="5" s="1"/>
  <c r="K51" i="5" a="1"/>
  <c r="K51" i="5" s="1"/>
  <c r="T51" i="5" s="1"/>
  <c r="G51" i="5"/>
  <c r="H51" i="5" s="1"/>
  <c r="K50" i="5" a="1"/>
  <c r="K50" i="5" s="1"/>
  <c r="T50" i="5" s="1"/>
  <c r="G50" i="5"/>
  <c r="H50" i="5" s="1"/>
  <c r="K49" i="5" a="1"/>
  <c r="K49" i="5" s="1"/>
  <c r="T49" i="5" s="1"/>
  <c r="G49" i="5"/>
  <c r="H49" i="5" s="1"/>
  <c r="K48" i="5" a="1"/>
  <c r="K48" i="5" s="1"/>
  <c r="T48" i="5" s="1"/>
  <c r="G48" i="5"/>
  <c r="H48" i="5" s="1"/>
  <c r="K47" i="5" a="1"/>
  <c r="K47" i="5" s="1"/>
  <c r="T47" i="5" s="1"/>
  <c r="G47" i="5"/>
  <c r="H47" i="5" s="1"/>
  <c r="K46" i="5" a="1"/>
  <c r="K46" i="5" s="1"/>
  <c r="T46" i="5" s="1"/>
  <c r="G46" i="5"/>
  <c r="H46" i="5" s="1"/>
  <c r="K45" i="5" a="1"/>
  <c r="K45" i="5" s="1"/>
  <c r="T45" i="5" s="1"/>
  <c r="G45" i="5"/>
  <c r="H45" i="5" s="1"/>
  <c r="K44" i="5" a="1"/>
  <c r="K44" i="5" s="1"/>
  <c r="T44" i="5" s="1"/>
  <c r="G44" i="5"/>
  <c r="H44" i="5" s="1"/>
  <c r="K43" i="5" a="1"/>
  <c r="K43" i="5" s="1"/>
  <c r="T43" i="5" s="1"/>
  <c r="G43" i="5"/>
  <c r="H43" i="5" s="1"/>
  <c r="K42" i="5" a="1"/>
  <c r="K42" i="5" s="1"/>
  <c r="T42" i="5" s="1"/>
  <c r="G42" i="5"/>
  <c r="H42" i="5" s="1"/>
  <c r="K41" i="5" a="1"/>
  <c r="K41" i="5" s="1"/>
  <c r="T41" i="5" s="1"/>
  <c r="G41" i="5"/>
  <c r="H41" i="5" s="1"/>
  <c r="K40" i="5" a="1"/>
  <c r="K40" i="5" s="1"/>
  <c r="T40" i="5" s="1"/>
  <c r="G40" i="5"/>
  <c r="H40" i="5" s="1"/>
  <c r="K39" i="5" a="1"/>
  <c r="K39" i="5" s="1"/>
  <c r="T39" i="5" s="1"/>
  <c r="G39" i="5"/>
  <c r="H39" i="5" s="1"/>
  <c r="K38" i="5" a="1"/>
  <c r="K38" i="5" s="1"/>
  <c r="T38" i="5" s="1"/>
  <c r="G38" i="5"/>
  <c r="H38" i="5" s="1"/>
  <c r="K37" i="5" a="1"/>
  <c r="K37" i="5" s="1"/>
  <c r="T37" i="5" s="1"/>
  <c r="G37" i="5"/>
  <c r="H37" i="5" s="1"/>
  <c r="K36" i="5" a="1"/>
  <c r="K36" i="5" s="1"/>
  <c r="T36" i="5" s="1"/>
  <c r="G36" i="5"/>
  <c r="H36" i="5" s="1"/>
  <c r="K35" i="5" a="1"/>
  <c r="K35" i="5" s="1"/>
  <c r="T35" i="5" s="1"/>
  <c r="G35" i="5"/>
  <c r="H35" i="5" s="1"/>
  <c r="K34" i="5" a="1"/>
  <c r="K34" i="5" s="1"/>
  <c r="T34" i="5" s="1"/>
  <c r="G34" i="5"/>
  <c r="H34" i="5" s="1"/>
  <c r="K33" i="5" a="1"/>
  <c r="K33" i="5" s="1"/>
  <c r="T33" i="5" s="1"/>
  <c r="G33" i="5"/>
  <c r="H33" i="5" s="1"/>
  <c r="K32" i="5" a="1"/>
  <c r="K32" i="5" s="1"/>
  <c r="T32" i="5" s="1"/>
  <c r="G32" i="5"/>
  <c r="H32" i="5" s="1"/>
  <c r="K31" i="5" a="1"/>
  <c r="K31" i="5" s="1"/>
  <c r="T31" i="5" s="1"/>
  <c r="G31" i="5"/>
  <c r="H31" i="5" s="1"/>
  <c r="K30" i="5"/>
  <c r="T30" i="5" s="1"/>
  <c r="K30" i="5" a="1"/>
  <c r="G30" i="5"/>
  <c r="H30" i="5" s="1"/>
  <c r="K29" i="5" a="1"/>
  <c r="K29" i="5" s="1"/>
  <c r="T29" i="5" s="1"/>
  <c r="G29" i="5"/>
  <c r="H29" i="5" s="1"/>
  <c r="K28" i="5" a="1"/>
  <c r="K28" i="5" s="1"/>
  <c r="T28" i="5" s="1"/>
  <c r="G28" i="5"/>
  <c r="H28" i="5" s="1"/>
  <c r="K27" i="5" a="1"/>
  <c r="K27" i="5" s="1"/>
  <c r="T27" i="5" s="1"/>
  <c r="G27" i="5"/>
  <c r="H27" i="5" s="1"/>
  <c r="K26" i="5" a="1"/>
  <c r="K26" i="5" s="1"/>
  <c r="T26" i="5" s="1"/>
  <c r="G26" i="5"/>
  <c r="H26" i="5" s="1"/>
  <c r="K25" i="5" a="1"/>
  <c r="K25" i="5" s="1"/>
  <c r="T25" i="5" s="1"/>
  <c r="G25" i="5"/>
  <c r="H25" i="5" s="1"/>
  <c r="K24" i="5" a="1"/>
  <c r="K24" i="5" s="1"/>
  <c r="T24" i="5" s="1"/>
  <c r="G24" i="5"/>
  <c r="H24" i="5" s="1"/>
  <c r="K23" i="5" a="1"/>
  <c r="K23" i="5" s="1"/>
  <c r="T23" i="5" s="1"/>
  <c r="G23" i="5"/>
  <c r="H23" i="5" s="1"/>
  <c r="K22" i="5" a="1"/>
  <c r="K22" i="5" s="1"/>
  <c r="T22" i="5" s="1"/>
  <c r="G22" i="5"/>
  <c r="H22" i="5" s="1"/>
  <c r="K21" i="5" a="1"/>
  <c r="K21" i="5" s="1"/>
  <c r="T21" i="5" s="1"/>
  <c r="G21" i="5"/>
  <c r="H21" i="5" s="1"/>
  <c r="K20" i="5" a="1"/>
  <c r="K20" i="5" s="1"/>
  <c r="T20" i="5" s="1"/>
  <c r="G20" i="5"/>
  <c r="H20" i="5" s="1"/>
  <c r="K19" i="5" a="1"/>
  <c r="K19" i="5" s="1"/>
  <c r="T19" i="5" s="1"/>
  <c r="G19" i="5"/>
  <c r="H19" i="5" s="1"/>
  <c r="K18" i="5" a="1"/>
  <c r="K18" i="5" s="1"/>
  <c r="T18" i="5" s="1"/>
  <c r="G18" i="5"/>
  <c r="H18" i="5" s="1"/>
  <c r="K17" i="5" a="1"/>
  <c r="K17" i="5" s="1"/>
  <c r="T17" i="5" s="1"/>
  <c r="G17" i="5"/>
  <c r="H17" i="5" s="1"/>
  <c r="K16" i="5" a="1"/>
  <c r="K16" i="5" s="1"/>
  <c r="T16" i="5" s="1"/>
  <c r="G16" i="5"/>
  <c r="H16" i="5" s="1"/>
  <c r="K15" i="5" a="1"/>
  <c r="K15" i="5" s="1"/>
  <c r="T15" i="5" s="1"/>
  <c r="G15" i="5"/>
  <c r="H15" i="5" s="1"/>
  <c r="K14" i="5" a="1"/>
  <c r="K14" i="5" s="1"/>
  <c r="T14" i="5" s="1"/>
  <c r="G14" i="5"/>
  <c r="H14" i="5" s="1"/>
  <c r="K13" i="5" a="1"/>
  <c r="K13" i="5" s="1"/>
  <c r="T13" i="5" s="1"/>
  <c r="G13" i="5"/>
  <c r="H13" i="5" s="1"/>
  <c r="K12" i="5" a="1"/>
  <c r="K12" i="5" s="1"/>
  <c r="T12" i="5" s="1"/>
  <c r="G12" i="5"/>
  <c r="H12" i="5" s="1"/>
  <c r="K11" i="5" a="1"/>
  <c r="K11" i="5" s="1"/>
  <c r="T11" i="5" s="1"/>
  <c r="G11" i="5"/>
  <c r="H11" i="5" s="1"/>
  <c r="K10" i="5" a="1"/>
  <c r="K10" i="5" s="1"/>
  <c r="T10" i="5" s="1"/>
  <c r="G10" i="5"/>
  <c r="H10" i="5" s="1"/>
  <c r="K9" i="5" a="1"/>
  <c r="K9" i="5" s="1"/>
  <c r="T9" i="5" s="1"/>
  <c r="G9" i="5"/>
  <c r="H9" i="5" s="1"/>
  <c r="K8" i="5" a="1"/>
  <c r="K8" i="5" s="1"/>
  <c r="T8" i="5" s="1"/>
  <c r="G8" i="5"/>
  <c r="H8" i="5" s="1"/>
  <c r="K7" i="5" a="1"/>
  <c r="K7" i="5" s="1"/>
  <c r="T7" i="5" s="1"/>
  <c r="G7" i="5"/>
  <c r="H7" i="5" s="1"/>
  <c r="K6" i="5" a="1"/>
  <c r="K6" i="5" s="1"/>
  <c r="T6" i="5" s="1"/>
  <c r="G6" i="5"/>
  <c r="H6" i="5" s="1"/>
  <c r="K5" i="5" a="1"/>
  <c r="K5" i="5" s="1"/>
  <c r="T5" i="5" s="1"/>
  <c r="G5" i="5"/>
  <c r="H5" i="5" s="1"/>
  <c r="K4" i="5" a="1"/>
  <c r="K4" i="5" s="1"/>
  <c r="T4" i="5" s="1"/>
  <c r="G4" i="5"/>
  <c r="H4" i="5" s="1"/>
  <c r="K3" i="5" a="1"/>
  <c r="K3" i="5" s="1"/>
  <c r="T3" i="5" s="1"/>
  <c r="G3" i="5"/>
  <c r="H3" i="5" s="1"/>
  <c r="K2" i="5" a="1"/>
  <c r="K2" i="5" s="1"/>
  <c r="T2" i="5" s="1"/>
  <c r="G2" i="5"/>
  <c r="H2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<sst xmlns="http://schemas.openxmlformats.org/spreadsheetml/2006/main" count="2773" uniqueCount="237">
  <si>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</si>
  <si>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</si>
  <si>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</si>
  <si>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</si>
  <si>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</si>
  <si>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</si>
  <si>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</si>
  <si>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</si>
  <si>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</si>
  <si>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</si>
  <si>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</si>
  <si>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</si>
  <si>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</si>
  <si>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</si>
  <si>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</si>
  <si>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</si>
  <si>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</si>
  <si>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</si>
  <si>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</si>
  <si>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</si>
  <si>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</si>
  <si>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</si>
  <si>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</si>
  <si>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</si>
  <si>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</si>
  <si>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</si>
  <si>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</si>
  <si>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</si>
  <si>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</si>
  <si>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</si>
  <si>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</si>
  <si>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</si>
  <si>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</si>
  <si>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</si>
  <si>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</si>
  <si>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</si>
  <si>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</si>
  <si>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</si>
  <si>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</si>
  <si>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</si>
  <si>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</si>
  <si>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</si>
  <si>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</si>
  <si>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</si>
  <si>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</si>
  <si>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</si>
  <si>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</si>
  <si>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</si>
  <si>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</si>
  <si>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</si>
  <si>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</si>
  <si>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</si>
  <si>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</si>
  <si>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</si>
  <si>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</si>
  <si>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</si>
  <si>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</si>
  <si>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</si>
  <si>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</si>
  <si>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</si>
  <si>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</si>
  <si>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</si>
  <si>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</si>
  <si>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</si>
  <si>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</si>
  <si>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</si>
  <si>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</si>
  <si>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</si>
  <si>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</si>
  <si>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</si>
  <si>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</si>
  <si>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</si>
  <si>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</si>
  <si>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</si>
  <si>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</si>
  <si>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</si>
  <si>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</si>
  <si>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</si>
  <si>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</si>
  <si>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</si>
  <si>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</si>
  <si>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</si>
  <si>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</si>
  <si>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</si>
  <si>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</si>
  <si>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</si>
  <si>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</si>
  <si>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</si>
  <si>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</si>
  <si>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</si>
  <si>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</si>
  <si>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</si>
  <si>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</si>
  <si>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</si>
  <si>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</si>
  <si>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</si>
  <si>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</si>
  <si>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</si>
  <si>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</si>
  <si>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</si>
  <si>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</si>
  <si>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</si>
  <si>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</si>
  <si>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</si>
  <si>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</si>
  <si>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</si>
  <si>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</si>
  <si>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</si>
  <si>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</si>
  <si>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</si>
  <si>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</si>
  <si>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</si>
  <si>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</si>
  <si>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</si>
  <si>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</si>
  <si>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</si>
  <si>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</si>
  <si>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</si>
  <si>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</si>
  <si>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</si>
  <si>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</si>
  <si>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</si>
  <si>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</si>
  <si>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</si>
  <si>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</si>
  <si>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</si>
  <si>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</si>
  <si>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</si>
  <si>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</si>
  <si>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</si>
  <si>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</si>
  <si>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</si>
  <si>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</si>
  <si>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</si>
  <si>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</si>
  <si>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</si>
  <si>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</si>
  <si>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</si>
  <si>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</si>
  <si>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</si>
  <si>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</si>
  <si>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</si>
  <si>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</si>
  <si>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</si>
  <si>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</si>
  <si>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</si>
  <si>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</si>
  <si>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</si>
  <si>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</si>
  <si>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</si>
  <si>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</si>
  <si>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</si>
  <si>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</si>
  <si>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</si>
  <si>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</si>
  <si>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</si>
  <si>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</si>
  <si>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</si>
  <si>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</si>
  <si>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</si>
  <si>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</si>
  <si>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</si>
  <si>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</si>
  <si>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</si>
  <si>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</si>
  <si>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</si>
  <si>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</si>
  <si>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</si>
  <si>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</si>
  <si>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</si>
  <si>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</si>
  <si>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</si>
  <si>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</si>
  <si>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</si>
  <si>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</si>
  <si>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</si>
  <si>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</si>
  <si>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</si>
  <si>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</si>
  <si>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</si>
  <si>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</si>
  <si>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</si>
  <si>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</si>
  <si>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</si>
  <si>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</si>
  <si>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</si>
  <si>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</si>
  <si>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</si>
  <si>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</si>
  <si>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</si>
  <si>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</si>
  <si>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</si>
  <si>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</si>
  <si>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</si>
  <si>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</si>
  <si>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</si>
  <si>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</si>
  <si>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</si>
  <si>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</si>
  <si>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</si>
  <si>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</si>
  <si>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</si>
  <si>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</si>
  <si>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</si>
  <si>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</si>
  <si>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</si>
  <si>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</si>
  <si>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</si>
  <si>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</si>
  <si>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</si>
  <si>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</si>
  <si>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</si>
  <si>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</si>
  <si>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</si>
  <si>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</si>
  <si>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</si>
  <si>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</si>
  <si>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</si>
  <si>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</si>
  <si>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</si>
  <si>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</si>
  <si>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</si>
  <si>
    <t>Rating</t>
  </si>
  <si>
    <t>VLOOKUP</t>
  </si>
  <si>
    <t>HLOOKUP</t>
  </si>
  <si>
    <t>Low HP</t>
  </si>
  <si>
    <t>Medium HP</t>
  </si>
  <si>
    <t>High HP</t>
  </si>
  <si>
    <t>L</t>
  </si>
  <si>
    <t>KK</t>
  </si>
  <si>
    <t>JJJ</t>
  </si>
  <si>
    <t xml:space="preserve"> </t>
  </si>
  <si>
    <t>Sum of Price</t>
  </si>
  <si>
    <t>Row Labels</t>
  </si>
  <si>
    <t>Grand Total</t>
  </si>
  <si>
    <t>Sum of Unit Sales</t>
  </si>
  <si>
    <t>Sum of Total Model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</si>
</sst>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[$$-409]#,##0"/>
    <numFmt numFmtId="166" formatCode="_-[$$-409]* #,##0_ ;_-[$$-409]* \-#,##0\ ;_-[$$-409]* &quot;-&quot;??_ ;_-@_ "/>
    <numFmt numFmtId="167" formatCode="[$$-4809]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19" fillId="0" borderId="11" xfId="0" applyFont="1" applyBorder="1"/>
    <xf numFmtId="0" fontId="13" fillId="12" borderId="12" xfId="21" applyFont="1" applyFill="1" applyBorder="1"/>
    <xf numFmtId="165" fontId="0" fillId="33" borderId="10" xfId="0" applyNumberFormat="1" applyFont="1" applyFill="1" applyBorder="1"/>
    <xf numFmtId="9" fontId="0" fillId="33" borderId="10" xfId="42" applyNumberFormat="1" applyFont="1" applyFill="1" applyBorder="1"/>
    <xf numFmtId="0" fontId="0" fillId="33" borderId="10" xfId="0" applyFont="1" applyFill="1" applyBorder="1"/>
    <xf numFmtId="165" fontId="0" fillId="34" borderId="10" xfId="0" applyNumberFormat="1" applyFont="1" applyFill="1" applyBorder="1"/>
    <xf numFmtId="9" fontId="0" fillId="34" borderId="10" xfId="42" applyNumberFormat="1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/>
    <xf numFmtId="1" fontId="0" fillId="33" borderId="10" xfId="0" applyNumberFormat="1" applyFont="1" applyFill="1" applyBorder="1"/>
    <xf numFmtId="164" fontId="13" fillId="12" borderId="12" xfId="21" applyNumberFormat="1" applyFont="1" applyFill="1" applyBorder="1"/>
    <xf numFmtId="0" fontId="16" fillId="16" borderId="13" xfId="25" applyFont="1" applyFill="1" applyBorder="1"/>
    <xf numFmtId="0" fontId="13" fillId="12" borderId="15" xfId="21" applyFont="1" applyFill="1" applyBorder="1"/>
    <xf numFmtId="0" fontId="18" fillId="32" borderId="14" xfId="41" applyFont="1" applyFill="1" applyBorder="1"/>
    <xf numFmtId="0" fontId="18" fillId="32" borderId="16" xfId="41" applyFont="1" applyFill="1" applyBorder="1"/>
    <xf numFmtId="0" fontId="16" fillId="16" borderId="17" xfId="25" applyFont="1" applyFill="1" applyBorder="1"/>
    <xf numFmtId="49" fontId="18" fillId="32" borderId="14" xfId="4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am Boon" refreshedDate="44303.849619444445" createdVersion="6" refreshedVersion="6" minRefreshableVersion="3" recordCount="155" xr:uid="{F7814D99-B92E-4AAD-8E8F-9D9CC2408C2E}">
  <cacheSource type="worksheet">
    <worksheetSource name="Table4"/>
  </cacheSource>
  <cacheFields count="12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/>
    </cacheField>
    <cacheField name="Price" numFmtId="165">
      <sharedItems containsSemiMixedTypes="0" containsString="0" containsNumber="1" minValue="9235" maxValue="85500"/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/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 pivotCacheId="12550356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n v="16919"/>
    <n v="21500"/>
    <n v="16360"/>
    <n v="0.76093023255813952"/>
    <s v="GOOD"/>
    <n v="1.8"/>
    <n v="140"/>
    <s v="Medium HP"/>
  </r>
  <r>
    <x v="1"/>
    <x v="0"/>
    <x v="0"/>
    <n v="39384"/>
    <n v="28400"/>
    <n v="19875"/>
    <n v="0.69982394366197187"/>
    <s v="GOOD"/>
    <n v="3.2"/>
    <n v="225"/>
    <s v="Medium HP"/>
  </r>
  <r>
    <x v="2"/>
    <x v="0"/>
    <x v="0"/>
    <n v="8588"/>
    <n v="42000"/>
    <n v="29725"/>
    <n v="0.70773809523809528"/>
    <s v="GOOD"/>
    <n v="3.5"/>
    <n v="210"/>
    <s v="Medium HP"/>
  </r>
  <r>
    <x v="3"/>
    <x v="1"/>
    <x v="0"/>
    <n v="20397"/>
    <n v="23990"/>
    <n v="22255"/>
    <n v="0.92767819924968742"/>
    <s v="GOOD"/>
    <n v="1.8"/>
    <n v="150"/>
    <s v="Medium HP"/>
  </r>
  <r>
    <x v="4"/>
    <x v="1"/>
    <x v="0"/>
    <n v="18780"/>
    <n v="33950"/>
    <n v="23555"/>
    <n v="0.6938144329896907"/>
    <s v="GOOD"/>
    <n v="2.8"/>
    <n v="200"/>
    <s v="Medium HP"/>
  </r>
  <r>
    <x v="5"/>
    <x v="1"/>
    <x v="0"/>
    <n v="1380"/>
    <n v="62000"/>
    <n v="39000"/>
    <n v="0.62903225806451613"/>
    <s v="POOR"/>
    <n v="4.2"/>
    <n v="310"/>
    <s v="High HP"/>
  </r>
  <r>
    <x v="6"/>
    <x v="2"/>
    <x v="0"/>
    <n v="19747"/>
    <n v="26990"/>
    <n v="24500"/>
    <n v="0.9077436087439793"/>
    <s v="GOOD"/>
    <n v="2.5"/>
    <n v="170"/>
    <s v="Medium HP"/>
  </r>
  <r>
    <x v="7"/>
    <x v="2"/>
    <x v="0"/>
    <n v="9231"/>
    <n v="33400"/>
    <n v="28675"/>
    <n v="0.85853293413173648"/>
    <s v="GOOD"/>
    <n v="2.8"/>
    <n v="193"/>
    <s v="Medium HP"/>
  </r>
  <r>
    <x v="8"/>
    <x v="2"/>
    <x v="0"/>
    <n v="17527"/>
    <n v="38900"/>
    <n v="36125"/>
    <n v="0.92866323907455017"/>
    <s v="GOOD"/>
    <n v="2.8"/>
    <n v="193"/>
    <s v="Medium HP"/>
  </r>
  <r>
    <x v="9"/>
    <x v="3"/>
    <x v="0"/>
    <n v="91561"/>
    <n v="21975"/>
    <n v="12475"/>
    <n v="0.56769055745164965"/>
    <s v="POOR"/>
    <n v="3.1"/>
    <n v="175"/>
    <s v="Medium HP"/>
  </r>
  <r>
    <x v="10"/>
    <x v="3"/>
    <x v="0"/>
    <n v="39350"/>
    <n v="25300"/>
    <n v="13740"/>
    <n v="0.54308300395256914"/>
    <s v="POOR"/>
    <n v="3.8"/>
    <n v="240"/>
    <s v="Medium HP"/>
  </r>
  <r>
    <x v="11"/>
    <x v="3"/>
    <x v="0"/>
    <n v="27851"/>
    <n v="31965"/>
    <n v="20190"/>
    <n v="0.63162834350070385"/>
    <s v="POOR"/>
    <n v="3.8"/>
    <n v="205"/>
    <s v="Medium HP"/>
  </r>
  <r>
    <x v="12"/>
    <x v="3"/>
    <x v="0"/>
    <n v="83257"/>
    <n v="27885"/>
    <n v="13360"/>
    <n v="0.4791106329567868"/>
    <s v="POOR"/>
    <n v="3.8"/>
    <n v="205"/>
    <s v="Medium HP"/>
  </r>
  <r>
    <x v="13"/>
    <x v="4"/>
    <x v="0"/>
    <n v="63729"/>
    <n v="39895"/>
    <n v="22525"/>
    <n v="0.56460709362075445"/>
    <s v="POOR"/>
    <n v="4.5999999999999996"/>
    <n v="275"/>
    <s v="Medium HP"/>
  </r>
  <r>
    <x v="14"/>
    <x v="4"/>
    <x v="0"/>
    <n v="15943"/>
    <n v="44475"/>
    <n v="27100"/>
    <n v="0.60933108487914556"/>
    <s v="POOR"/>
    <n v="4.5999999999999996"/>
    <n v="275"/>
    <s v="Medium HP"/>
  </r>
  <r>
    <x v="15"/>
    <x v="4"/>
    <x v="0"/>
    <n v="6536"/>
    <n v="39665"/>
    <n v="25725"/>
    <n v="0.6485566620446237"/>
    <s v="POOR"/>
    <n v="4.5999999999999996"/>
    <n v="275"/>
    <s v="Medium HP"/>
  </r>
  <r>
    <x v="16"/>
    <x v="4"/>
    <x v="0"/>
    <n v="11185"/>
    <n v="31010"/>
    <n v="18225"/>
    <n v="0.58771364076104482"/>
    <s v="POOR"/>
    <n v="3"/>
    <n v="200"/>
    <s v="Medium HP"/>
  </r>
  <r>
    <x v="17"/>
    <x v="4"/>
    <x v="1"/>
    <n v="14785"/>
    <n v="46225"/>
    <n v="31245"/>
    <n v="0.67593293672255272"/>
    <s v="POOR"/>
    <n v="5.7"/>
    <n v="255"/>
    <s v="Medium HP"/>
  </r>
  <r>
    <x v="18"/>
    <x v="5"/>
    <x v="0"/>
    <n v="145519"/>
    <n v="13260"/>
    <n v="9250"/>
    <n v="0.69758672699849167"/>
    <s v="GOOD"/>
    <n v="2.2000000000000002"/>
    <n v="115"/>
    <s v="Medium HP"/>
  </r>
  <r>
    <x v="19"/>
    <x v="5"/>
    <x v="0"/>
    <n v="135126"/>
    <n v="16535"/>
    <n v="11225"/>
    <n v="0.67886301784094349"/>
    <s v="POOR"/>
    <n v="3.1"/>
    <n v="170"/>
    <s v="Medium HP"/>
  </r>
  <r>
    <x v="20"/>
    <x v="5"/>
    <x v="0"/>
    <n v="24629"/>
    <n v="18890"/>
    <n v="10310"/>
    <n v="0.54579142403388037"/>
    <s v="POOR"/>
    <n v="3.1"/>
    <n v="175"/>
    <s v="Medium HP"/>
  </r>
  <r>
    <x v="21"/>
    <x v="5"/>
    <x v="0"/>
    <n v="42593"/>
    <n v="19390"/>
    <n v="11525"/>
    <n v="0.59437854564208359"/>
    <s v="POOR"/>
    <n v="3.4"/>
    <n v="180"/>
    <s v="Medium HP"/>
  </r>
  <r>
    <x v="22"/>
    <x v="5"/>
    <x v="0"/>
    <n v="26402"/>
    <n v="24340"/>
    <n v="13025"/>
    <n v="0.53512736236647496"/>
    <s v="POOR"/>
    <n v="3.8"/>
    <n v="200"/>
    <s v="Medium HP"/>
  </r>
  <r>
    <x v="23"/>
    <x v="5"/>
    <x v="0"/>
    <n v="17947"/>
    <n v="55705"/>
    <n v="36225"/>
    <n v="0.65030069114083111"/>
    <s v="POOR"/>
    <n v="5.7"/>
    <n v="345"/>
    <s v="High HP"/>
  </r>
  <r>
    <x v="24"/>
    <x v="5"/>
    <x v="0"/>
    <n v="32299"/>
    <n v="13960"/>
    <n v="9125"/>
    <n v="0.65365329512893988"/>
    <s v="POOR"/>
    <n v="1.8"/>
    <n v="120"/>
    <s v="Medium HP"/>
  </r>
  <r>
    <x v="25"/>
    <x v="5"/>
    <x v="0"/>
    <n v="21855"/>
    <n v="9235"/>
    <n v="5160"/>
    <n v="0.55874390904168925"/>
    <s v="POOR"/>
    <n v="1"/>
    <n v="55"/>
    <s v="Low HP"/>
  </r>
  <r>
    <x v="26"/>
    <x v="5"/>
    <x v="0"/>
    <n v="107995"/>
    <n v="18890"/>
    <n v="11550"/>
    <n v="0.61143462149285333"/>
    <s v="POOR"/>
    <n v="3.4"/>
    <n v="180"/>
    <s v="Medium HP"/>
  </r>
  <r>
    <x v="27"/>
    <x v="6"/>
    <x v="0"/>
    <n v="7854"/>
    <n v="19840"/>
    <n v="12360"/>
    <n v="0.62298387096774188"/>
    <s v="POOR"/>
    <n v="2.5"/>
    <n v="163"/>
    <s v="Medium HP"/>
  </r>
  <r>
    <x v="28"/>
    <x v="6"/>
    <x v="0"/>
    <n v="32775"/>
    <n v="24495"/>
    <n v="14180"/>
    <n v="0.57889365176566643"/>
    <s v="POOR"/>
    <n v="2.5"/>
    <n v="168"/>
    <s v="Medium HP"/>
  </r>
  <r>
    <x v="29"/>
    <x v="6"/>
    <x v="0"/>
    <n v="31148"/>
    <n v="22245"/>
    <n v="13725"/>
    <n v="0.61699258260283207"/>
    <s v="POOR"/>
    <n v="2.7"/>
    <n v="200"/>
    <s v="Medium HP"/>
  </r>
  <r>
    <x v="30"/>
    <x v="6"/>
    <x v="0"/>
    <n v="32305.999999999996"/>
    <n v="16480"/>
    <n v="12640"/>
    <n v="0.76699029126213591"/>
    <s v="GOOD"/>
    <n v="2"/>
    <n v="132"/>
    <s v="Medium HP"/>
  </r>
  <r>
    <x v="31"/>
    <x v="6"/>
    <x v="0"/>
    <n v="13462"/>
    <n v="28340"/>
    <n v="17325"/>
    <n v="0.61132674664784759"/>
    <s v="POOR"/>
    <n v="3.5"/>
    <n v="253"/>
    <s v="Medium HP"/>
  </r>
  <r>
    <x v="32"/>
    <x v="6"/>
    <x v="0"/>
    <n v="30696"/>
    <n v="29185"/>
    <n v="18425"/>
    <n v="0.63131745759808122"/>
    <s v="POOR"/>
    <n v="3.5"/>
    <n v="253"/>
    <s v="Medium HP"/>
  </r>
  <r>
    <x v="33"/>
    <x v="7"/>
    <x v="0"/>
    <n v="76034"/>
    <n v="12640"/>
    <n v="7750"/>
    <n v="0.61313291139240511"/>
    <s v="POOR"/>
    <n v="2"/>
    <n v="132"/>
    <s v="Medium HP"/>
  </r>
  <r>
    <x v="34"/>
    <x v="7"/>
    <x v="0"/>
    <n v="4734"/>
    <n v="19045"/>
    <n v="12545"/>
    <n v="0.65870307167235498"/>
    <s v="POOR"/>
    <n v="2.5"/>
    <n v="163"/>
    <s v="Medium HP"/>
  </r>
  <r>
    <x v="35"/>
    <x v="7"/>
    <x v="0"/>
    <n v="71186"/>
    <n v="20230"/>
    <n v="10185"/>
    <n v="0.5034602076124568"/>
    <s v="POOR"/>
    <n v="2.5"/>
    <n v="168"/>
    <s v="Medium HP"/>
  </r>
  <r>
    <x v="36"/>
    <x v="7"/>
    <x v="0"/>
    <n v="88028"/>
    <n v="22505"/>
    <n v="12275"/>
    <n v="0.54543434792268386"/>
    <s v="POOR"/>
    <n v="2.7"/>
    <n v="202"/>
    <s v="Medium HP"/>
  </r>
  <r>
    <x v="37"/>
    <x v="7"/>
    <x v="0"/>
    <n v="916"/>
    <n v="69725"/>
    <n v="58470"/>
    <n v="0.83858013624955186"/>
    <s v="GOOD"/>
    <n v="8"/>
    <n v="450"/>
    <s v="High HP"/>
  </r>
  <r>
    <x v="38"/>
    <x v="7"/>
    <x v="1"/>
    <n v="227061"/>
    <n v="19460"/>
    <n v="15060"/>
    <n v="0.77389516957862281"/>
    <s v="GOOD"/>
    <n v="5.2"/>
    <n v="230"/>
    <s v="Medium HP"/>
  </r>
  <r>
    <x v="39"/>
    <x v="7"/>
    <x v="1"/>
    <n v="16767"/>
    <n v="21315"/>
    <n v="15510"/>
    <n v="0.72765657987332866"/>
    <s v="GOOD"/>
    <n v="3.9"/>
    <n v="175"/>
    <s v="Medium HP"/>
  </r>
  <r>
    <x v="40"/>
    <x v="7"/>
    <x v="1"/>
    <n v="31038"/>
    <n v="18575"/>
    <n v="13425"/>
    <n v="0.7227456258411844"/>
    <s v="GOOD"/>
    <n v="3.9"/>
    <n v="175"/>
    <s v="Medium HP"/>
  </r>
  <r>
    <x v="41"/>
    <x v="7"/>
    <x v="1"/>
    <n v="111313"/>
    <n v="16980"/>
    <n v="11260"/>
    <n v="0.66313309776207308"/>
    <s v="POOR"/>
    <n v="2.5"/>
    <n v="120"/>
    <s v="Medium HP"/>
  </r>
  <r>
    <x v="42"/>
    <x v="7"/>
    <x v="1"/>
    <n v="101323"/>
    <n v="26310"/>
    <n v="21436"/>
    <n v="0.81474724439376667"/>
    <s v="GOOD"/>
    <n v="5.2"/>
    <n v="230"/>
    <s v="Medium HP"/>
  </r>
  <r>
    <x v="43"/>
    <x v="7"/>
    <x v="1"/>
    <n v="181749"/>
    <n v="19565"/>
    <n v="12025"/>
    <n v="0.61461794019933558"/>
    <s v="POOR"/>
    <n v="2.4"/>
    <n v="150"/>
    <s v="Medium HP"/>
  </r>
  <r>
    <x v="44"/>
    <x v="8"/>
    <x v="0"/>
    <n v="70227"/>
    <n v="12070"/>
    <n v="7425"/>
    <n v="0.61516155758077884"/>
    <s v="POOR"/>
    <n v="2"/>
    <n v="110"/>
    <s v="Medium HP"/>
  </r>
  <r>
    <x v="45"/>
    <x v="8"/>
    <x v="0"/>
    <n v="113369"/>
    <n v="21560"/>
    <n v="12760"/>
    <n v="0.59183673469387754"/>
    <s v="POOR"/>
    <n v="3.8"/>
    <n v="190"/>
    <s v="Medium HP"/>
  </r>
  <r>
    <x v="46"/>
    <x v="8"/>
    <x v="0"/>
    <n v="35068"/>
    <n v="17035"/>
    <n v="8835"/>
    <n v="0.5186380980334605"/>
    <s v="POOR"/>
    <n v="2.5"/>
    <n v="170"/>
    <s v="Medium HP"/>
  </r>
  <r>
    <x v="47"/>
    <x v="8"/>
    <x v="0"/>
    <n v="245815"/>
    <n v="17885"/>
    <n v="10055"/>
    <n v="0.56220296337713171"/>
    <s v="POOR"/>
    <n v="3"/>
    <n v="155"/>
    <s v="Medium HP"/>
  </r>
  <r>
    <x v="48"/>
    <x v="8"/>
    <x v="0"/>
    <n v="175670"/>
    <n v="12315"/>
    <n v="8670"/>
    <n v="0.7040194884287454"/>
    <s v="GOOD"/>
    <n v="2"/>
    <n v="107"/>
    <s v="Medium HP"/>
  </r>
  <r>
    <x v="49"/>
    <x v="8"/>
    <x v="0"/>
    <n v="63403"/>
    <n v="22195"/>
    <n v="14210"/>
    <n v="0.64023428700157692"/>
    <s v="POOR"/>
    <n v="4.5999999999999996"/>
    <n v="200"/>
    <s v="Medium HP"/>
  </r>
  <r>
    <x v="50"/>
    <x v="8"/>
    <x v="1"/>
    <n v="276747"/>
    <n v="31930"/>
    <n v="16640"/>
    <n v="0.52113999373629816"/>
    <s v="POOR"/>
    <n v="4"/>
    <n v="210"/>
    <s v="Medium HP"/>
  </r>
  <r>
    <x v="51"/>
    <x v="8"/>
    <x v="1"/>
    <n v="155787"/>
    <n v="21410"/>
    <n v="13175"/>
    <n v="0.6153666510976179"/>
    <s v="POOR"/>
    <n v="3"/>
    <n v="150"/>
    <s v="Medium HP"/>
  </r>
  <r>
    <x v="52"/>
    <x v="8"/>
    <x v="1"/>
    <n v="125338"/>
    <n v="36135"/>
    <n v="23575"/>
    <n v="0.65241455652414559"/>
    <s v="POOR"/>
    <n v="4.5999999999999996"/>
    <n v="240"/>
    <s v="Medium HP"/>
  </r>
  <r>
    <x v="53"/>
    <x v="8"/>
    <x v="1"/>
    <n v="220650"/>
    <n v="12050"/>
    <n v="7850"/>
    <n v="0.65145228215767637"/>
    <s v="POOR"/>
    <n v="2.5"/>
    <n v="119"/>
    <s v="Medium HP"/>
  </r>
  <r>
    <x v="54"/>
    <x v="8"/>
    <x v="1"/>
    <n v="540561"/>
    <n v="26935"/>
    <n v="15075"/>
    <n v="0.55968071282717657"/>
    <s v="POOR"/>
    <n v="4.5999999999999996"/>
    <n v="220"/>
    <s v="Medium HP"/>
  </r>
  <r>
    <x v="55"/>
    <x v="9"/>
    <x v="0"/>
    <n v="199685"/>
    <n v="12885"/>
    <n v="9850"/>
    <n v="0.76445479239425684"/>
    <s v="GOOD"/>
    <n v="1.6"/>
    <n v="106"/>
    <s v="Medium HP"/>
  </r>
  <r>
    <x v="56"/>
    <x v="9"/>
    <x v="0"/>
    <n v="230902"/>
    <n v="15350"/>
    <n v="13210"/>
    <n v="0.86058631921824102"/>
    <s v="GOOD"/>
    <n v="2.2999999999999998"/>
    <n v="135"/>
    <s v="Medium HP"/>
  </r>
  <r>
    <x v="57"/>
    <x v="9"/>
    <x v="1"/>
    <n v="73203"/>
    <n v="20550"/>
    <n v="17710"/>
    <n v="0.8618004866180049"/>
    <s v="GOOD"/>
    <n v="2"/>
    <n v="146"/>
    <s v="Medium HP"/>
  </r>
  <r>
    <x v="58"/>
    <x v="9"/>
    <x v="1"/>
    <n v="12855"/>
    <n v="26600"/>
    <n v="17525"/>
    <n v="0.65883458646616544"/>
    <s v="POOR"/>
    <n v="3.2"/>
    <n v="205"/>
    <s v="Medium HP"/>
  </r>
  <r>
    <x v="59"/>
    <x v="9"/>
    <x v="1"/>
    <n v="76029"/>
    <n v="26000"/>
    <n v="19490"/>
    <n v="0.74961538461538457"/>
    <s v="GOOD"/>
    <n v="3.5"/>
    <n v="210"/>
    <s v="Medium HP"/>
  </r>
  <r>
    <x v="60"/>
    <x v="10"/>
    <x v="0"/>
    <n v="41184"/>
    <n v="9699"/>
    <n v="5860"/>
    <n v="0.6041859985565522"/>
    <s v="POOR"/>
    <n v="1.5"/>
    <n v="92"/>
    <s v="Low HP"/>
  </r>
  <r>
    <x v="61"/>
    <x v="10"/>
    <x v="0"/>
    <n v="66692"/>
    <n v="11799"/>
    <n v="7825"/>
    <n v="0.66319179591490807"/>
    <s v="POOR"/>
    <n v="2"/>
    <n v="140"/>
    <s v="Medium HP"/>
  </r>
  <r>
    <x v="62"/>
    <x v="10"/>
    <x v="0"/>
    <n v="29450"/>
    <n v="14999"/>
    <n v="8910"/>
    <n v="0.59403960264017597"/>
    <s v="POOR"/>
    <n v="2.4"/>
    <n v="148"/>
    <s v="Medium HP"/>
  </r>
  <r>
    <x v="63"/>
    <x v="11"/>
    <x v="0"/>
    <n v="23713"/>
    <n v="29465"/>
    <n v="19690"/>
    <n v="0.66825046665535381"/>
    <s v="POOR"/>
    <n v="3"/>
    <n v="227"/>
    <s v="Medium HP"/>
  </r>
  <r>
    <x v="64"/>
    <x v="12"/>
    <x v="0"/>
    <n v="15467"/>
    <n v="42800"/>
    <n v="33219"/>
    <n v="0.77614485981308412"/>
    <s v="GOOD"/>
    <n v="3"/>
    <n v="240"/>
    <s v="Medium HP"/>
  </r>
  <r>
    <x v="65"/>
    <x v="13"/>
    <x v="1"/>
    <n v="55557"/>
    <n v="14460"/>
    <n v="13475"/>
    <n v="0.931881051175657"/>
    <s v="GOOD"/>
    <n v="2.5"/>
    <n v="120"/>
    <s v="Medium HP"/>
  </r>
  <r>
    <x v="66"/>
    <x v="13"/>
    <x v="1"/>
    <n v="80556"/>
    <n v="21620"/>
    <n v="13775"/>
    <n v="0.63714153561517117"/>
    <s v="POOR"/>
    <n v="4"/>
    <n v="190"/>
    <s v="Medium HP"/>
  </r>
  <r>
    <x v="67"/>
    <x v="13"/>
    <x v="1"/>
    <n v="157040"/>
    <n v="26895"/>
    <n v="18810"/>
    <n v="0.69938650306748462"/>
    <s v="GOOD"/>
    <n v="4"/>
    <n v="195"/>
    <s v="Medium HP"/>
  </r>
  <r>
    <x v="68"/>
    <x v="14"/>
    <x v="0"/>
    <n v="24072"/>
    <n v="31505"/>
    <n v="26975"/>
    <n v="0.85621329947627356"/>
    <s v="GOOD"/>
    <n v="3"/>
    <n v="210"/>
    <s v="Medium HP"/>
  </r>
  <r>
    <x v="69"/>
    <x v="14"/>
    <x v="0"/>
    <n v="12698"/>
    <n v="37805"/>
    <n v="32075.000000000004"/>
    <n v="0.8484327469911388"/>
    <s v="GOOD"/>
    <n v="3"/>
    <n v="225"/>
    <s v="Medium HP"/>
  </r>
  <r>
    <x v="70"/>
    <x v="14"/>
    <x v="0"/>
    <n v="3334"/>
    <n v="46305"/>
    <n v="38955"/>
    <n v="0.84126984126984128"/>
    <s v="GOOD"/>
    <n v="4"/>
    <n v="300"/>
    <s v="High HP"/>
  </r>
  <r>
    <x v="71"/>
    <x v="14"/>
    <x v="0"/>
    <n v="6375"/>
    <n v="54005"/>
    <n v="40375"/>
    <n v="0.74761596148504772"/>
    <s v="GOOD"/>
    <n v="4"/>
    <n v="290"/>
    <s v="Medium HP"/>
  </r>
  <r>
    <x v="72"/>
    <x v="14"/>
    <x v="1"/>
    <n v="9126"/>
    <n v="60105"/>
    <n v="43870"/>
    <n v="0.72988936028616591"/>
    <s v="GOOD"/>
    <n v="4.7"/>
    <n v="230"/>
    <s v="Medium HP"/>
  </r>
  <r>
    <x v="73"/>
    <x v="14"/>
    <x v="1"/>
    <n v="51238"/>
    <n v="34605"/>
    <n v="29140"/>
    <n v="0.84207484467562488"/>
    <s v="GOOD"/>
    <n v="3"/>
    <n v="220"/>
    <s v="Medium HP"/>
  </r>
  <r>
    <x v="74"/>
    <x v="15"/>
    <x v="0"/>
    <n v="13798"/>
    <n v="39080"/>
    <n v="20525"/>
    <n v="0.52520470829068577"/>
    <s v="POOR"/>
    <n v="4.5999999999999996"/>
    <n v="275"/>
    <s v="Medium HP"/>
  </r>
  <r>
    <x v="75"/>
    <x v="15"/>
    <x v="0"/>
    <n v="48911"/>
    <n v="43330"/>
    <n v="21725"/>
    <n v="0.5013847219016847"/>
    <s v="POOR"/>
    <n v="4.5999999999999996"/>
    <n v="215"/>
    <s v="Medium HP"/>
  </r>
  <r>
    <x v="76"/>
    <x v="15"/>
    <x v="1"/>
    <n v="22925"/>
    <n v="42660"/>
    <n v="20765"/>
    <n v="0.48675574308485703"/>
    <s v="POOR"/>
    <n v="5.4"/>
    <n v="300"/>
    <s v="High HP"/>
  </r>
  <r>
    <x v="77"/>
    <x v="16"/>
    <x v="0"/>
    <n v="26232"/>
    <n v="13987"/>
    <n v="8325"/>
    <n v="0.59519553871452058"/>
    <s v="POOR"/>
    <n v="1.8"/>
    <n v="113"/>
    <s v="Medium HP"/>
  </r>
  <r>
    <x v="78"/>
    <x v="16"/>
    <x v="0"/>
    <n v="42541"/>
    <n v="19047"/>
    <n v="10395"/>
    <n v="0.54575523704520401"/>
    <s v="POOR"/>
    <n v="2.4"/>
    <n v="154"/>
    <s v="Medium HP"/>
  </r>
  <r>
    <x v="79"/>
    <x v="16"/>
    <x v="0"/>
    <n v="55616"/>
    <n v="17357"/>
    <n v="10595"/>
    <n v="0.61041654663824396"/>
    <s v="POOR"/>
    <n v="2.4"/>
    <n v="145"/>
    <s v="Medium HP"/>
  </r>
  <r>
    <x v="80"/>
    <x v="16"/>
    <x v="0"/>
    <n v="5711"/>
    <n v="24997"/>
    <n v="16575"/>
    <n v="0.66307956954834579"/>
    <s v="POOR"/>
    <n v="3.5"/>
    <n v="210"/>
    <s v="Medium HP"/>
  </r>
  <r>
    <x v="81"/>
    <x v="16"/>
    <x v="0"/>
    <n v="110"/>
    <n v="25450"/>
    <n v="20940"/>
    <n v="0.82278978388998036"/>
    <s v="GOOD"/>
    <n v="3"/>
    <n v="161"/>
    <s v="Medium HP"/>
  </r>
  <r>
    <x v="82"/>
    <x v="16"/>
    <x v="1"/>
    <n v="11337"/>
    <n v="31807"/>
    <n v="19125"/>
    <n v="0.601282736504543"/>
    <s v="POOR"/>
    <n v="3.5"/>
    <n v="200"/>
    <s v="Medium HP"/>
  </r>
  <r>
    <x v="83"/>
    <x v="16"/>
    <x v="1"/>
    <n v="39348"/>
    <n v="22527"/>
    <n v="13880"/>
    <n v="0.6161495094775159"/>
    <s v="POOR"/>
    <n v="3"/>
    <n v="173"/>
    <s v="Medium HP"/>
  </r>
  <r>
    <x v="84"/>
    <x v="17"/>
    <x v="0"/>
    <n v="14351"/>
    <n v="16239.999999999998"/>
    <n v="8800"/>
    <n v="0.54187192118226613"/>
    <s v="POOR"/>
    <n v="2"/>
    <n v="125"/>
    <s v="Medium HP"/>
  </r>
  <r>
    <x v="85"/>
    <x v="17"/>
    <x v="0"/>
    <n v="26529"/>
    <n v="16540"/>
    <n v="13890"/>
    <n v="0.83978234582829503"/>
    <s v="GOOD"/>
    <n v="2"/>
    <n v="125"/>
    <s v="Medium HP"/>
  </r>
  <r>
    <x v="86"/>
    <x v="17"/>
    <x v="0"/>
    <n v="67956"/>
    <n v="19035"/>
    <n v="11030"/>
    <n v="0.57945889151562913"/>
    <s v="POOR"/>
    <n v="3"/>
    <n v="153"/>
    <s v="Medium HP"/>
  </r>
  <r>
    <x v="87"/>
    <x v="17"/>
    <x v="0"/>
    <n v="81174"/>
    <n v="22605"/>
    <n v="14875"/>
    <n v="0.65804025658040255"/>
    <s v="POOR"/>
    <n v="4.5999999999999996"/>
    <n v="200"/>
    <s v="Medium HP"/>
  </r>
  <r>
    <x v="88"/>
    <x v="17"/>
    <x v="1"/>
    <n v="27609"/>
    <n v="27560"/>
    <n v="20430"/>
    <n v="0.74129172714078373"/>
    <s v="GOOD"/>
    <n v="4"/>
    <n v="210"/>
    <s v="Medium HP"/>
  </r>
  <r>
    <x v="89"/>
    <x v="17"/>
    <x v="1"/>
    <n v="20380"/>
    <n v="22510"/>
    <n v="14795"/>
    <n v="0.65726343847179036"/>
    <s v="POOR"/>
    <n v="3.3"/>
    <n v="170"/>
    <s v="Medium HP"/>
  </r>
  <r>
    <x v="90"/>
    <x v="18"/>
    <x v="0"/>
    <n v="18392"/>
    <n v="31750"/>
    <n v="26050"/>
    <n v="0.82047244094488192"/>
    <s v="GOOD"/>
    <n v="2.2999999999999998"/>
    <n v="185"/>
    <s v="Medium HP"/>
  </r>
  <r>
    <x v="91"/>
    <x v="18"/>
    <x v="0"/>
    <n v="27602"/>
    <n v="49900"/>
    <n v="41450"/>
    <n v="0.83066132264529058"/>
    <s v="GOOD"/>
    <n v="3.2"/>
    <n v="221"/>
    <s v="Medium HP"/>
  </r>
  <r>
    <x v="92"/>
    <x v="18"/>
    <x v="0"/>
    <n v="16774"/>
    <n v="69700"/>
    <n v="50375"/>
    <n v="0.72274031563845054"/>
    <s v="GOOD"/>
    <n v="4.3"/>
    <n v="275"/>
    <s v="Medium HP"/>
  </r>
  <r>
    <x v="93"/>
    <x v="18"/>
    <x v="0"/>
    <n v="3311"/>
    <n v="82600"/>
    <n v="58600"/>
    <n v="0.70944309927360771"/>
    <s v="GOOD"/>
    <n v="5"/>
    <n v="302"/>
    <s v="High HP"/>
  </r>
  <r>
    <x v="94"/>
    <x v="18"/>
    <x v="0"/>
    <n v="7998"/>
    <n v="38900"/>
    <n v="32436"/>
    <n v="0.83383033419023134"/>
    <s v="GOOD"/>
    <n v="2.2999999999999998"/>
    <n v="190"/>
    <s v="Medium HP"/>
  </r>
  <r>
    <x v="95"/>
    <x v="18"/>
    <x v="0"/>
    <n v="1526"/>
    <n v="41000"/>
    <n v="28635"/>
    <n v="0.69841463414634142"/>
    <s v="GOOD"/>
    <n v="2.2999999999999998"/>
    <n v="185"/>
    <s v="Medium HP"/>
  </r>
  <r>
    <x v="96"/>
    <x v="18"/>
    <x v="0"/>
    <n v="11592"/>
    <n v="41600"/>
    <n v="29200"/>
    <n v="0.70192307692307687"/>
    <s v="GOOD"/>
    <n v="3.2"/>
    <n v="215"/>
    <s v="Medium HP"/>
  </r>
  <r>
    <x v="97"/>
    <x v="18"/>
    <x v="0"/>
    <n v="954"/>
    <n v="85500"/>
    <n v="63423"/>
    <n v="0.74178947368421055"/>
    <s v="GOOD"/>
    <n v="5"/>
    <n v="302"/>
    <s v="High HP"/>
  </r>
  <r>
    <x v="98"/>
    <x v="18"/>
    <x v="1"/>
    <n v="28976"/>
    <n v="35300"/>
    <n v="28720"/>
    <n v="0.81359773371104815"/>
    <s v="GOOD"/>
    <n v="3.2"/>
    <n v="215"/>
    <s v="Medium HP"/>
  </r>
  <r>
    <x v="99"/>
    <x v="19"/>
    <x v="0"/>
    <n v="42643"/>
    <n v="13499"/>
    <n v="8450"/>
    <n v="0.62597229424401812"/>
    <s v="POOR"/>
    <n v="1.8"/>
    <n v="126"/>
    <s v="Medium HP"/>
  </r>
  <r>
    <x v="100"/>
    <x v="19"/>
    <x v="0"/>
    <n v="88094"/>
    <n v="20390"/>
    <n v="11295"/>
    <n v="0.55394801373222169"/>
    <s v="POOR"/>
    <n v="2.4"/>
    <n v="155"/>
    <s v="Medium HP"/>
  </r>
  <r>
    <x v="101"/>
    <x v="19"/>
    <x v="0"/>
    <n v="79853"/>
    <n v="26249"/>
    <n v="15125"/>
    <n v="0.57621242714008147"/>
    <s v="POOR"/>
    <n v="3"/>
    <n v="222"/>
    <s v="Medium HP"/>
  </r>
  <r>
    <x v="102"/>
    <x v="19"/>
    <x v="1"/>
    <n v="27308"/>
    <n v="26399"/>
    <n v="15380"/>
    <n v="0.58259782567521501"/>
    <s v="POOR"/>
    <n v="3.3"/>
    <n v="170"/>
    <s v="Medium HP"/>
  </r>
  <r>
    <x v="103"/>
    <x v="19"/>
    <x v="1"/>
    <n v="42574"/>
    <n v="29299"/>
    <n v="17810"/>
    <n v="0.60787057578756953"/>
    <s v="POOR"/>
    <n v="3.3"/>
    <n v="170"/>
    <s v="Medium HP"/>
  </r>
  <r>
    <x v="104"/>
    <x v="19"/>
    <x v="1"/>
    <n v="54158"/>
    <n v="22799"/>
    <n v="13093"/>
    <n v="0.57427957366551163"/>
    <s v="POOR"/>
    <n v="3.3"/>
    <n v="170"/>
    <s v="Medium HP"/>
  </r>
  <r>
    <x v="105"/>
    <x v="19"/>
    <x v="1"/>
    <n v="65004.999999999993"/>
    <n v="17890"/>
    <n v="10670"/>
    <n v="0.59642258244829516"/>
    <s v="POOR"/>
    <n v="3.3"/>
    <n v="170"/>
    <s v="Medium HP"/>
  </r>
  <r>
    <x v="106"/>
    <x v="20"/>
    <x v="0"/>
    <n v="1112"/>
    <n v="18145"/>
    <n v="11240"/>
    <n v="0.61945439515017908"/>
    <s v="POOR"/>
    <n v="3.1"/>
    <n v="150"/>
    <s v="Medium HP"/>
  </r>
  <r>
    <x v="107"/>
    <x v="20"/>
    <x v="0"/>
    <n v="38554"/>
    <n v="24150"/>
    <n v="17100"/>
    <n v="0.70807453416149069"/>
    <s v="GOOD"/>
    <n v="3.5"/>
    <n v="215"/>
    <s v="Medium HP"/>
  </r>
  <r>
    <x v="108"/>
    <x v="20"/>
    <x v="0"/>
    <n v="80255"/>
    <n v="18270"/>
    <n v="11459"/>
    <n v="0.62720306513409962"/>
    <s v="POOR"/>
    <n v="2.4"/>
    <n v="150"/>
    <s v="Medium HP"/>
  </r>
  <r>
    <x v="109"/>
    <x v="20"/>
    <x v="0"/>
    <n v="14690"/>
    <n v="36229"/>
    <n v="19890"/>
    <n v="0.54900770101300067"/>
    <s v="POOR"/>
    <n v="4"/>
    <n v="250"/>
    <s v="Medium HP"/>
  </r>
  <r>
    <x v="110"/>
    <x v="20"/>
    <x v="1"/>
    <n v="20017"/>
    <n v="31598"/>
    <n v="19925"/>
    <n v="0.63057788467624531"/>
    <s v="POOR"/>
    <n v="4.3"/>
    <n v="190"/>
    <s v="Medium HP"/>
  </r>
  <r>
    <x v="111"/>
    <x v="20"/>
    <x v="1"/>
    <n v="24361"/>
    <n v="25345"/>
    <n v="15240"/>
    <n v="0.60130203195896625"/>
    <s v="POOR"/>
    <n v="3.4"/>
    <n v="185"/>
    <s v="Medium HP"/>
  </r>
  <r>
    <x v="33"/>
    <x v="21"/>
    <x v="0"/>
    <n v="32734"/>
    <n v="12640"/>
    <n v="7750"/>
    <n v="0.61313291139240511"/>
    <s v="POOR"/>
    <n v="2"/>
    <n v="132"/>
    <s v="Medium HP"/>
  </r>
  <r>
    <x v="112"/>
    <x v="21"/>
    <x v="0"/>
    <n v="5240"/>
    <n v="16079.999999999998"/>
    <n v="9800"/>
    <n v="0.60945273631840802"/>
    <s v="POOR"/>
    <n v="2"/>
    <n v="132"/>
    <s v="Medium HP"/>
  </r>
  <r>
    <x v="113"/>
    <x v="21"/>
    <x v="1"/>
    <n v="24155"/>
    <n v="18850"/>
    <n v="12025"/>
    <n v="0.63793103448275867"/>
    <s v="POOR"/>
    <n v="2.4"/>
    <n v="150"/>
    <s v="Medium HP"/>
  </r>
  <r>
    <x v="114"/>
    <x v="21"/>
    <x v="0"/>
    <n v="1872"/>
    <n v="43000"/>
    <n v="30434"/>
    <n v="0.70776744186046514"/>
    <s v="GOOD"/>
    <n v="3.5"/>
    <n v="253"/>
    <s v="Medium HP"/>
  </r>
  <r>
    <x v="115"/>
    <x v="22"/>
    <x v="0"/>
    <n v="51645"/>
    <n v="21610"/>
    <n v="13790"/>
    <n v="0.6381304951411384"/>
    <s v="POOR"/>
    <n v="2.4"/>
    <n v="150"/>
    <s v="Medium HP"/>
  </r>
  <r>
    <x v="116"/>
    <x v="22"/>
    <x v="0"/>
    <n v="131097"/>
    <n v="19720"/>
    <n v="10290"/>
    <n v="0.52180527383367137"/>
    <s v="POOR"/>
    <n v="3.4"/>
    <n v="175"/>
    <s v="Medium HP"/>
  </r>
  <r>
    <x v="117"/>
    <x v="22"/>
    <x v="0"/>
    <n v="19911"/>
    <n v="25310"/>
    <n v="17805"/>
    <n v="0.70347688660608454"/>
    <s v="GOOD"/>
    <n v="3.8"/>
    <n v="200"/>
    <s v="Medium HP"/>
  </r>
  <r>
    <x v="118"/>
    <x v="22"/>
    <x v="0"/>
    <n v="92364"/>
    <n v="21665"/>
    <n v="14010"/>
    <n v="0.6466651280867759"/>
    <s v="POOR"/>
    <n v="3.8"/>
    <n v="195"/>
    <s v="Medium HP"/>
  </r>
  <r>
    <x v="119"/>
    <x v="22"/>
    <x v="0"/>
    <n v="35945"/>
    <n v="23755"/>
    <n v="13225"/>
    <n v="0.55672490002104824"/>
    <s v="POOR"/>
    <n v="3.8"/>
    <n v="205"/>
    <s v="Medium HP"/>
  </r>
  <r>
    <x v="120"/>
    <x v="22"/>
    <x v="1"/>
    <n v="39572"/>
    <n v="25635"/>
    <n v="14215"/>
    <n v="0.55451531109810803"/>
    <s v="POOR"/>
    <n v="3.4"/>
    <n v="185"/>
    <s v="Medium HP"/>
  </r>
  <r>
    <x v="121"/>
    <x v="23"/>
    <x v="0"/>
    <n v="8982"/>
    <n v="41430"/>
    <n v="41250"/>
    <n v="0.99565532223026787"/>
    <s v="GOOD"/>
    <n v="2.7"/>
    <n v="217"/>
    <s v="Medium HP"/>
  </r>
  <r>
    <x v="122"/>
    <x v="23"/>
    <x v="0"/>
    <n v="1280"/>
    <n v="71020"/>
    <n v="60625"/>
    <n v="0.85363277949873273"/>
    <s v="GOOD"/>
    <n v="3.4"/>
    <n v="300"/>
    <s v="High HP"/>
  </r>
  <r>
    <x v="123"/>
    <x v="23"/>
    <x v="0"/>
    <n v="1866"/>
    <n v="74970"/>
    <n v="67550"/>
    <n v="0.90102707749766575"/>
    <s v="GOOD"/>
    <n v="3.4"/>
    <n v="300"/>
    <s v="High HP"/>
  </r>
  <r>
    <x v="124"/>
    <x v="24"/>
    <x v="0"/>
    <n v="9191"/>
    <n v="33120"/>
    <n v="22789"/>
    <n v="0.68807367149758458"/>
    <s v="POOR"/>
    <n v="2.2999999999999998"/>
    <n v="170"/>
    <s v="Medium HP"/>
  </r>
  <r>
    <x v="125"/>
    <x v="24"/>
    <x v="0"/>
    <n v="12115"/>
    <n v="26100"/>
    <n v="18255"/>
    <n v="0.69942528735632181"/>
    <s v="GOOD"/>
    <n v="2"/>
    <n v="185"/>
    <s v="Medium HP"/>
  </r>
  <r>
    <x v="126"/>
    <x v="25"/>
    <x v="0"/>
    <n v="80620"/>
    <n v="10685"/>
    <n v="9200"/>
    <n v="0.86102012166588671"/>
    <s v="GOOD"/>
    <n v="1.9"/>
    <n v="100"/>
    <s v="Medium HP"/>
  </r>
  <r>
    <x v="127"/>
    <x v="25"/>
    <x v="0"/>
    <n v="24546"/>
    <n v="12535"/>
    <n v="10590"/>
    <n v="0.84483446350219382"/>
    <s v="GOOD"/>
    <n v="1.9"/>
    <n v="100"/>
    <s v="Medium HP"/>
  </r>
  <r>
    <x v="128"/>
    <x v="25"/>
    <x v="0"/>
    <n v="5223"/>
    <n v="14290"/>
    <n v="10790"/>
    <n v="0.75507347795661306"/>
    <s v="GOOD"/>
    <n v="1.9"/>
    <n v="124"/>
    <s v="Medium HP"/>
  </r>
  <r>
    <x v="129"/>
    <x v="25"/>
    <x v="0"/>
    <n v="8472"/>
    <n v="18835"/>
    <n v="13700"/>
    <n v="0.72736925935757901"/>
    <s v="GOOD"/>
    <n v="2.2000000000000002"/>
    <n v="137"/>
    <s v="Medium HP"/>
  </r>
  <r>
    <x v="130"/>
    <x v="25"/>
    <x v="0"/>
    <n v="49989"/>
    <n v="15010"/>
    <n v="9900"/>
    <n v="0.65956029313790809"/>
    <s v="POOR"/>
    <n v="2.2000000000000002"/>
    <n v="137"/>
    <s v="Medium HP"/>
  </r>
  <r>
    <x v="131"/>
    <x v="26"/>
    <x v="0"/>
    <n v="47107"/>
    <n v="22695"/>
    <n v="16770"/>
    <n v="0.73892927957699939"/>
    <s v="GOOD"/>
    <n v="2.5"/>
    <n v="165"/>
    <s v="Medium HP"/>
  </r>
  <r>
    <x v="132"/>
    <x v="26"/>
    <x v="1"/>
    <n v="33028"/>
    <n v="20095"/>
    <n v="14832"/>
    <n v="0.73809405324707644"/>
    <s v="GOOD"/>
    <n v="2.5"/>
    <n v="165"/>
    <s v="Medium HP"/>
  </r>
  <r>
    <x v="133"/>
    <x v="27"/>
    <x v="0"/>
    <n v="142535"/>
    <n v="13108"/>
    <n v="10025"/>
    <n v="0.76480012206286241"/>
    <s v="GOOD"/>
    <n v="1.8"/>
    <n v="120"/>
    <s v="Medium HP"/>
  </r>
  <r>
    <x v="134"/>
    <x v="27"/>
    <x v="0"/>
    <n v="247994"/>
    <n v="17518"/>
    <n v="13245"/>
    <n v="0.75607946112569924"/>
    <s v="GOOD"/>
    <n v="2.2000000000000002"/>
    <n v="133"/>
    <s v="Medium HP"/>
  </r>
  <r>
    <x v="135"/>
    <x v="27"/>
    <x v="0"/>
    <n v="63849"/>
    <n v="25545"/>
    <n v="18140"/>
    <n v="0.71011939714229788"/>
    <s v="GOOD"/>
    <n v="3"/>
    <n v="210"/>
    <s v="Medium HP"/>
  </r>
  <r>
    <x v="136"/>
    <x v="27"/>
    <x v="0"/>
    <n v="33269"/>
    <n v="16875"/>
    <n v="15445"/>
    <n v="0.91525925925925922"/>
    <s v="GOOD"/>
    <n v="1.8"/>
    <n v="140"/>
    <s v="Medium HP"/>
  </r>
  <r>
    <x v="137"/>
    <x v="27"/>
    <x v="1"/>
    <n v="84087"/>
    <n v="11528"/>
    <n v="9575"/>
    <n v="0.83058639833448988"/>
    <s v="GOOD"/>
    <n v="2.4"/>
    <n v="142"/>
    <s v="Medium HP"/>
  </r>
  <r>
    <x v="138"/>
    <x v="27"/>
    <x v="1"/>
    <n v="65119"/>
    <n v="22368"/>
    <n v="18689"/>
    <n v="0.83552396280400576"/>
    <s v="GOOD"/>
    <n v="3"/>
    <n v="194"/>
    <s v="Medium HP"/>
  </r>
  <r>
    <x v="139"/>
    <x v="27"/>
    <x v="1"/>
    <n v="25106"/>
    <n v="16888"/>
    <n v="13325"/>
    <n v="0.78902179062055899"/>
    <s v="GOOD"/>
    <n v="2"/>
    <n v="127"/>
    <s v="Medium HP"/>
  </r>
  <r>
    <x v="140"/>
    <x v="27"/>
    <x v="1"/>
    <n v="68411"/>
    <n v="22288"/>
    <n v="19425"/>
    <n v="0.87154522613065322"/>
    <s v="GOOD"/>
    <n v="2.7"/>
    <n v="150"/>
    <s v="Medium HP"/>
  </r>
  <r>
    <x v="141"/>
    <x v="27"/>
    <x v="1"/>
    <n v="9835"/>
    <n v="51728"/>
    <n v="34080"/>
    <n v="0.65883080729972165"/>
    <s v="POOR"/>
    <n v="4.7"/>
    <n v="230"/>
    <s v="Medium HP"/>
  </r>
  <r>
    <x v="142"/>
    <x v="28"/>
    <x v="0"/>
    <n v="9761"/>
    <n v="14900"/>
    <n v="11425"/>
    <n v="0.76677852348993292"/>
    <s v="GOOD"/>
    <n v="2"/>
    <n v="115"/>
    <s v="Medium HP"/>
  </r>
  <r>
    <x v="143"/>
    <x v="28"/>
    <x v="0"/>
    <n v="83721"/>
    <n v="16700"/>
    <n v="13240"/>
    <n v="0.792814371257485"/>
    <s v="GOOD"/>
    <n v="2"/>
    <n v="115"/>
    <s v="Medium HP"/>
  </r>
  <r>
    <x v="144"/>
    <x v="28"/>
    <x v="0"/>
    <n v="51102"/>
    <n v="21200"/>
    <n v="16725"/>
    <n v="0.78891509433962259"/>
    <s v="GOOD"/>
    <n v="1.8"/>
    <n v="150"/>
    <s v="Medium HP"/>
  </r>
  <r>
    <x v="145"/>
    <x v="28"/>
    <x v="0"/>
    <n v="9569"/>
    <n v="19990"/>
    <n v="16575"/>
    <n v="0.82916458229114554"/>
    <s v="GOOD"/>
    <n v="2"/>
    <n v="115"/>
    <s v="Medium HP"/>
  </r>
  <r>
    <x v="146"/>
    <x v="28"/>
    <x v="0"/>
    <n v="5596"/>
    <n v="17500"/>
    <n v="13760"/>
    <n v="0.78628571428571425"/>
    <s v="GOOD"/>
    <n v="2"/>
    <n v="115"/>
    <s v="Medium HP"/>
  </r>
  <r>
    <x v="147"/>
    <x v="28"/>
    <x v="0"/>
    <n v="49463"/>
    <n v="15900"/>
    <n v="11986"/>
    <n v="0.75383647798742137"/>
    <s v="GOOD"/>
    <n v="2"/>
    <n v="115"/>
    <s v="Medium HP"/>
  </r>
  <r>
    <x v="148"/>
    <x v="29"/>
    <x v="0"/>
    <n v="16957"/>
    <n v="23400"/>
    <n v="14334"/>
    <n v="0.61256410256410254"/>
    <s v="POOR"/>
    <n v="1.9"/>
    <n v="160"/>
    <s v="Medium HP"/>
  </r>
  <r>
    <x v="149"/>
    <x v="29"/>
    <x v="0"/>
    <n v="3545"/>
    <n v="24400"/>
    <n v="15252"/>
    <n v="0.62508196721311471"/>
    <s v="POOR"/>
    <n v="1.9"/>
    <n v="160"/>
    <s v="Medium HP"/>
  </r>
  <r>
    <x v="150"/>
    <x v="29"/>
    <x v="0"/>
    <n v="15245"/>
    <n v="27500"/>
    <n v="18900"/>
    <n v="0.68727272727272726"/>
    <s v="POOR"/>
    <n v="2.4"/>
    <n v="168"/>
    <s v="Medium HP"/>
  </r>
  <r>
    <x v="151"/>
    <x v="29"/>
    <x v="0"/>
    <n v="17531"/>
    <n v="28800"/>
    <n v="20223"/>
    <n v="0.70218749999999996"/>
    <s v="GOOD"/>
    <n v="2.4"/>
    <n v="168"/>
    <s v="Medium HP"/>
  </r>
  <r>
    <x v="152"/>
    <x v="29"/>
    <x v="0"/>
    <n v="3493"/>
    <n v="45500"/>
    <n v="34175"/>
    <n v="0.75109890109890109"/>
    <s v="GOOD"/>
    <n v="2.2999999999999998"/>
    <n v="236"/>
    <s v="Medium HP"/>
  </r>
  <r>
    <x v="153"/>
    <x v="29"/>
    <x v="0"/>
    <n v="18969"/>
    <n v="36000"/>
    <n v="26403"/>
    <n v="0.73341666666666672"/>
    <s v="GOOD"/>
    <n v="2.9"/>
    <n v="201"/>
    <s v="Medium H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B9C14-1948-4930-98A9-E188090307B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89" firstHeaderRow="0" firstDataRow="1" firstDataCol="1"/>
  <pivotFields count="12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8"/>
        <item x="17"/>
        <item x="16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>
      <items count="3">
        <item x="1"/>
        <item x="0"/>
        <item t="default"/>
      </items>
    </pivotField>
    <pivotField dataField="1" numFmtId="1" showAll="0"/>
    <pivotField dataField="1" numFmtId="165" showAll="0"/>
    <pivotField numFmtId="165" showAll="0"/>
    <pivotField numFmtId="9" showAll="0"/>
    <pivotField showAll="0"/>
    <pivotField showAll="0"/>
    <pivotField showAll="0"/>
    <pivotField showAll="0"/>
    <pivotField dataField="1" dragToRow="0" dragToCol="0" dragToPage="0" showAll="0" defaultSubtotal="0"/>
  </pivotFields>
  <rowFields count="2">
    <field x="1"/>
    <field x="0"/>
  </rowFields>
  <rowItems count="186">
    <i>
      <x/>
    </i>
    <i r="1">
      <x v="78"/>
    </i>
    <i r="1">
      <x v="119"/>
    </i>
    <i r="1">
      <x v="144"/>
    </i>
    <i>
      <x v="1"/>
    </i>
    <i r="1">
      <x v="8"/>
    </i>
    <i r="1">
      <x v="9"/>
    </i>
    <i r="1">
      <x v="10"/>
    </i>
    <i>
      <x v="2"/>
    </i>
    <i r="1">
      <x v="2"/>
    </i>
    <i r="1">
      <x v="3"/>
    </i>
    <i r="1">
      <x v="5"/>
    </i>
    <i>
      <x v="3"/>
    </i>
    <i r="1">
      <x v="34"/>
    </i>
    <i r="1">
      <x v="83"/>
    </i>
    <i r="1">
      <x v="106"/>
    </i>
    <i r="1">
      <x v="118"/>
    </i>
    <i>
      <x v="4"/>
    </i>
    <i r="1">
      <x v="30"/>
    </i>
    <i r="1">
      <x v="50"/>
    </i>
    <i r="1">
      <x v="56"/>
    </i>
    <i r="1">
      <x v="58"/>
    </i>
    <i r="1">
      <x v="130"/>
    </i>
    <i>
      <x v="5"/>
    </i>
    <i r="1">
      <x v="25"/>
    </i>
    <i r="1">
      <x v="31"/>
    </i>
    <i r="1">
      <x v="44"/>
    </i>
    <i r="1">
      <x v="77"/>
    </i>
    <i r="1">
      <x v="87"/>
    </i>
    <i r="1">
      <x v="90"/>
    </i>
    <i r="1">
      <x v="93"/>
    </i>
    <i r="1">
      <x v="96"/>
    </i>
    <i r="1">
      <x v="110"/>
    </i>
    <i>
      <x v="6"/>
    </i>
    <i r="1">
      <x v="1"/>
    </i>
    <i r="1">
      <x v="36"/>
    </i>
    <i r="1">
      <x v="40"/>
    </i>
    <i r="1">
      <x v="84"/>
    </i>
    <i r="1">
      <x v="127"/>
    </i>
    <i r="1">
      <x v="128"/>
    </i>
    <i>
      <x v="7"/>
    </i>
    <i r="1">
      <x v="17"/>
    </i>
    <i r="1">
      <x v="27"/>
    </i>
    <i r="1">
      <x v="49"/>
    </i>
    <i r="1">
      <x v="52"/>
    </i>
    <i r="1">
      <x v="79"/>
    </i>
    <i r="1">
      <x v="103"/>
    </i>
    <i r="1">
      <x v="113"/>
    </i>
    <i r="1">
      <x v="114"/>
    </i>
    <i r="1">
      <x v="115"/>
    </i>
    <i r="1">
      <x v="138"/>
    </i>
    <i r="1">
      <x v="149"/>
    </i>
    <i>
      <x v="8"/>
    </i>
    <i r="1">
      <x v="42"/>
    </i>
    <i r="1">
      <x v="46"/>
    </i>
    <i r="1">
      <x v="59"/>
    </i>
    <i r="1">
      <x v="60"/>
    </i>
    <i r="1">
      <x v="61"/>
    </i>
    <i r="1">
      <x v="63"/>
    </i>
    <i r="1">
      <x v="66"/>
    </i>
    <i r="1">
      <x v="100"/>
    </i>
    <i r="1">
      <x v="116"/>
    </i>
    <i r="1">
      <x v="143"/>
    </i>
    <i r="1">
      <x v="151"/>
    </i>
    <i>
      <x v="9"/>
    </i>
    <i r="1">
      <x v="12"/>
    </i>
    <i r="1">
      <x v="37"/>
    </i>
    <i r="1">
      <x v="47"/>
    </i>
    <i r="1">
      <x v="104"/>
    </i>
    <i r="1">
      <x v="108"/>
    </i>
    <i>
      <x v="10"/>
    </i>
    <i r="1">
      <x v="11"/>
    </i>
    <i r="1">
      <x v="55"/>
    </i>
    <i r="1">
      <x v="137"/>
    </i>
    <i>
      <x v="11"/>
    </i>
    <i r="1">
      <x v="76"/>
    </i>
    <i>
      <x v="12"/>
    </i>
    <i r="1">
      <x v="139"/>
    </i>
    <i>
      <x v="13"/>
    </i>
    <i r="1">
      <x v="35"/>
    </i>
    <i r="1">
      <x v="70"/>
    </i>
    <i r="1">
      <x v="152"/>
    </i>
    <i>
      <x v="14"/>
    </i>
    <i r="1">
      <x v="57"/>
    </i>
    <i r="1">
      <x v="73"/>
    </i>
    <i r="1">
      <x v="74"/>
    </i>
    <i r="1">
      <x v="86"/>
    </i>
    <i r="1">
      <x v="89"/>
    </i>
    <i r="1">
      <x v="120"/>
    </i>
    <i>
      <x v="15"/>
    </i>
    <i r="1">
      <x v="41"/>
    </i>
    <i r="1">
      <x v="102"/>
    </i>
    <i r="1">
      <x v="145"/>
    </i>
    <i>
      <x v="16"/>
    </i>
    <i r="1">
      <x v="32"/>
    </i>
    <i r="1">
      <x v="38"/>
    </i>
    <i r="1">
      <x v="39"/>
    </i>
    <i r="1">
      <x v="53"/>
    </i>
    <i r="1">
      <x v="92"/>
    </i>
    <i r="1">
      <x v="126"/>
    </i>
    <i r="1">
      <x v="134"/>
    </i>
    <i r="1">
      <x v="135"/>
    </i>
    <i r="1">
      <x v="136"/>
    </i>
    <i>
      <x v="17"/>
    </i>
    <i r="1">
      <x v="45"/>
    </i>
    <i r="1">
      <x v="71"/>
    </i>
    <i r="1">
      <x v="99"/>
    </i>
    <i r="1">
      <x v="101"/>
    </i>
    <i r="1">
      <x v="124"/>
    </i>
    <i r="1">
      <x v="148"/>
    </i>
    <i>
      <x v="18"/>
    </i>
    <i r="1">
      <x/>
    </i>
    <i r="1">
      <x v="51"/>
    </i>
    <i r="1">
      <x v="54"/>
    </i>
    <i r="1">
      <x v="67"/>
    </i>
    <i r="1">
      <x v="94"/>
    </i>
    <i r="1">
      <x v="97"/>
    </i>
    <i r="1">
      <x v="98"/>
    </i>
    <i>
      <x v="19"/>
    </i>
    <i r="1">
      <x v="14"/>
    </i>
    <i r="1">
      <x v="65"/>
    </i>
    <i r="1">
      <x v="91"/>
    </i>
    <i r="1">
      <x v="109"/>
    </i>
    <i r="1">
      <x v="112"/>
    </i>
    <i r="1">
      <x v="129"/>
    </i>
    <i r="1">
      <x v="153"/>
    </i>
    <i>
      <x v="20"/>
    </i>
    <i r="1">
      <x v="13"/>
    </i>
    <i r="1">
      <x v="15"/>
    </i>
    <i r="1">
      <x v="21"/>
    </i>
    <i r="1">
      <x v="48"/>
    </i>
    <i r="1">
      <x v="80"/>
    </i>
    <i r="1">
      <x v="132"/>
    </i>
    <i>
      <x v="21"/>
    </i>
    <i r="1">
      <x v="22"/>
    </i>
    <i r="1">
      <x v="103"/>
    </i>
    <i r="1">
      <x v="111"/>
    </i>
    <i r="1">
      <x v="150"/>
    </i>
    <i>
      <x v="22"/>
    </i>
    <i r="1">
      <x v="19"/>
    </i>
    <i r="1">
      <x v="62"/>
    </i>
    <i r="1">
      <x v="69"/>
    </i>
    <i r="1">
      <x v="72"/>
    </i>
    <i r="1">
      <x v="95"/>
    </i>
    <i r="1">
      <x v="140"/>
    </i>
    <i>
      <x v="23"/>
    </i>
    <i r="1">
      <x v="20"/>
    </i>
    <i r="1">
      <x v="28"/>
    </i>
    <i r="1">
      <x v="29"/>
    </i>
    <i>
      <x v="24"/>
    </i>
    <i r="1">
      <x v="6"/>
    </i>
    <i r="1">
      <x v="7"/>
    </i>
    <i>
      <x v="25"/>
    </i>
    <i r="1">
      <x v="85"/>
    </i>
    <i r="1">
      <x v="88"/>
    </i>
    <i r="1">
      <x v="125"/>
    </i>
    <i r="1">
      <x v="133"/>
    </i>
    <i r="1">
      <x v="141"/>
    </i>
    <i>
      <x v="26"/>
    </i>
    <i r="1">
      <x v="64"/>
    </i>
    <i r="1">
      <x v="105"/>
    </i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>
      <x v="28"/>
    </i>
    <i r="1">
      <x v="18"/>
    </i>
    <i r="1">
      <x v="24"/>
    </i>
    <i r="1">
      <x v="68"/>
    </i>
    <i r="1">
      <x v="75"/>
    </i>
    <i r="1">
      <x v="81"/>
    </i>
    <i r="1">
      <x v="107"/>
    </i>
    <i>
      <x v="29"/>
    </i>
    <i r="1">
      <x v="23"/>
    </i>
    <i r="1">
      <x v="121"/>
    </i>
    <i r="1">
      <x v="122"/>
    </i>
    <i r="1">
      <x v="123"/>
    </i>
    <i r="1">
      <x v="146"/>
    </i>
    <i r="1">
      <x v="14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4" baseField="1" baseItem="0" numFmtId="167"/>
    <dataField name="Sum of Unit Sales" fld="3" baseField="0" baseItem="119" numFmtId="167"/>
    <dataField name="Sum of Total Model Sales" fld="11" baseField="0" baseItem="9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96" headerRowCellStyle="60% - Accent1">
  <autoFilter ref="A1:Q156" xr:uid="{142A1155-8F99-4580-8274-3FFCD265F860}"/>
  <tableColumns count="17">
    <tableColumn id="22" xr3:uid="{14F7335A-AE8A-4C76-BEEB-58C4F20E3EB0}" name="Manufacturer" dataDxfId="95" dataCellStyle="60% - Accent2"/>
    <tableColumn id="1" xr3:uid="{82B50E58-05E7-4F9A-9103-0C6AA87C753B}" name="Model" dataDxfId="94" dataCellStyle="60% - Accent6"/>
    <tableColumn id="5" xr3:uid="{E8AE52F6-C51B-40A9-BFCE-E7E95F2ED1BD}" name="Price" dataDxfId="93" dataCellStyle="60% - Accent6"/>
    <tableColumn id="4" xr3:uid="{0D1D1DB7-24E1-4E2A-AB12-B1427D284445}" name="Unit Sales" dataDxfId="92"/>
    <tableColumn id="2" xr3:uid="{B2C9C514-AF7E-4B62-BDB3-E3F1C389570D}" name="Country of Sale" dataDxfId="91"/>
    <tableColumn id="6" xr3:uid="{28DEFE5A-B71B-4C05-8271-3FC119CF6B49}" name="Year Resale Value" dataDxfId="90"/>
    <tableColumn id="7" xr3:uid="{85E4EAEA-17F4-48AF-90AF-CD839C2E4AF8}" name="Retention %" dataDxfId="89" dataCellStyle="Percent">
      <calculatedColumnFormula>SUM(F2/C2)</calculatedColumnFormula>
    </tableColumn>
    <tableColumn id="9" xr3:uid="{E188FE5C-CF33-4D28-80BA-5646AFDCEB44}" name="Engine Size" dataDxfId="88"/>
    <tableColumn id="10" xr3:uid="{F3B9B2F7-FB45-4DB0-AB5C-95341EB5094A}" name="Horsepower" dataDxfId="87"/>
    <tableColumn id="12" xr3:uid="{FB367671-520C-44C5-AA67-E552F29E5E7A}" name="Wheelbase" dataDxfId="86"/>
    <tableColumn id="13" xr3:uid="{765AEA12-B5B8-4786-8D56-68CF0AE1E1F4}" name="Width" dataDxfId="85"/>
    <tableColumn id="14" xr3:uid="{6064E524-3E07-42F2-99AE-D335607C9E56}" name="Length" dataDxfId="84"/>
    <tableColumn id="15" xr3:uid="{ACBCA738-77AF-4E10-AA1B-5953F9AB47C8}" name="Curb Weight" dataDxfId="83"/>
    <tableColumn id="16" xr3:uid="{659CC407-344B-48C2-B8C9-FC6B07757186}" name="Fuel Capacity" dataDxfId="82"/>
    <tableColumn id="17" xr3:uid="{4BAFB93E-53CE-496A-992A-055292CDCD93}" name="Fuel Efficiency" dataDxfId="81"/>
    <tableColumn id="18" xr3:uid="{FB9D35B2-188B-4A9F-BB26-0ECDA9326567}" name="Latest Launch" dataDxfId="80"/>
    <tableColumn id="19" xr3:uid="{4F80A422-6070-4137-841E-DF6222008D3F}" name="Power Perf Factor" dataDxfId="7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78" headerRowCellStyle="60% - Accent1">
  <autoFilter ref="A1:Q156" xr:uid="{142A1155-8F99-4580-8274-3FFCD265F860}"/>
  <tableColumns count="17">
    <tableColumn id="22" xr3:uid="{91CE6A5E-6B2B-4AF5-839F-98417D4C9047}" name="Manufacturer" dataDxfId="77" dataCellStyle="60% - Accent2"/>
    <tableColumn id="1" xr3:uid="{12025978-5681-4374-8D6B-C4E061D64884}" name="Model" dataDxfId="76" dataCellStyle="60% - Accent6"/>
    <tableColumn id="4" xr3:uid="{B28E7D6E-B2FF-436F-9484-1C11E8983228}" name="Unit Sales" dataDxfId="75"/>
    <tableColumn id="2" xr3:uid="{8223E423-7047-4F27-B57A-8825B42ED60E}" name="Country of Sale" dataDxfId="74"/>
    <tableColumn id="5" xr3:uid="{BA23F80E-7079-451F-B6B5-D7C6A60F6B0D}" name="Price" dataDxfId="73"/>
    <tableColumn id="6" xr3:uid="{8F28E829-282D-4427-A21A-71607DC66B6B}" name="Year Resale Value" dataDxfId="72"/>
    <tableColumn id="7" xr3:uid="{EBC6681A-3F72-40C9-A9D8-86823B2E0E46}" name="Retention %" dataDxfId="71" dataCellStyle="Percent">
      <calculatedColumnFormula>SUM(F2/E2)</calculatedColumnFormula>
    </tableColumn>
    <tableColumn id="9" xr3:uid="{556262D6-3318-40BF-B960-96A646A53E98}" name="Engine Size" dataDxfId="70"/>
    <tableColumn id="10" xr3:uid="{8295481C-56CE-4290-9908-DD0C17E5CFC4}" name="Horsepower" dataDxfId="69"/>
    <tableColumn id="12" xr3:uid="{971C0EB2-0DB7-4D6D-B2DA-46EEC3DE683E}" name="Wheelbase" dataDxfId="68"/>
    <tableColumn id="13" xr3:uid="{28FD83B5-1F1A-443A-9B49-7538C9D79F2A}" name="Width" dataDxfId="67"/>
    <tableColumn id="14" xr3:uid="{B4405337-82AF-4943-AA41-EA1ACED9C818}" name="Length" dataDxfId="66"/>
    <tableColumn id="15" xr3:uid="{ED71B773-708C-4622-B23C-F6616B82C11D}" name="Curb Weight" dataDxfId="65"/>
    <tableColumn id="16" xr3:uid="{7682233D-A95C-4255-A1B6-6A3BFB29700E}" name="Fuel Capacity" dataDxfId="64"/>
    <tableColumn id="17" xr3:uid="{B4B9B5D6-C278-4DB9-8AA7-661C866E0084}" name="Fuel Efficiency" dataDxfId="63"/>
    <tableColumn id="18" xr3:uid="{FE302E7E-B6EF-488A-AD4F-1F30973BC101}" name="Latest Launch" dataDxfId="62"/>
    <tableColumn id="19" xr3:uid="{B0BBDF48-3FF4-4A0C-8E0A-C21BB58B6630}" name="Power Perf Factor" dataDxfId="6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58" headerRowCellStyle="60% - Accent1">
  <autoFilter ref="A1:T156" xr:uid="{142A1155-8F99-4580-8274-3FFCD265F860}"/>
  <tableColumns count="20">
    <tableColumn id="22" xr3:uid="{AEF006F6-F4FC-4CCF-AE4B-09A687AB7408}" name="Manufacturer" dataDxfId="57" dataCellStyle="60% - Accent2"/>
    <tableColumn id="1" xr3:uid="{7A916ACA-EDDE-4941-939F-0BBA1A552780}" name="Model" dataDxfId="56" dataCellStyle="60% - Accent6"/>
    <tableColumn id="4" xr3:uid="{49DE7188-A6D4-4C68-8AD7-6969AE1EFBAD}" name="Unit Sales" dataDxfId="55"/>
    <tableColumn id="2" xr3:uid="{D5464C79-6266-429E-8E0E-2C16591E74A7}" name="Country of Sale" dataDxfId="54"/>
    <tableColumn id="5" xr3:uid="{61F5CF5C-2638-49F7-ADBB-E6DCC2105DDC}" name="Price" dataDxfId="53"/>
    <tableColumn id="6" xr3:uid="{71F1001E-E1EB-4575-8BD1-99D39A39FEE2}" name="Year Resale Value" dataDxfId="52"/>
    <tableColumn id="7" xr3:uid="{ADD46810-432C-4F1E-8E49-11A215407E10}" name="Retention %" dataDxfId="51" dataCellStyle="Percent">
      <calculatedColumnFormula>SUM(F2/E2)</calculatedColumnFormula>
    </tableColumn>
    <tableColumn id="8" xr3:uid="{C26BE21E-AAB6-4C59-B770-72A31BD8E54A}" name="Retention Value" dataDxfId="50" dataCellStyle="Percent">
      <calculatedColumnFormula>IF(G2&gt;69%, "GOOD", "POOR")</calculatedColumnFormula>
    </tableColumn>
    <tableColumn id="9" xr3:uid="{ED48A1E6-8709-40CB-B4A1-FC11109C9148}" name="Engine Size" dataDxfId="49"/>
    <tableColumn id="10" xr3:uid="{6BEE2B02-E7FD-41D2-823E-1F3F7DD8995A}" name="Horsepower" dataDxfId="48"/>
    <tableColumn id="11" xr3:uid="{921C7F16-FF07-49A2-B351-865D79784818}" name="HP Level" dataDxfId="47">
      <calculatedColumnFormula array="1">_xlfn.IFS(J2&gt;299,"High HP",J2&gt;99,"Medium HP",J2&lt;100,"Low HP")</calculatedColumnFormula>
    </tableColumn>
    <tableColumn id="12" xr3:uid="{0EEB6C67-ED0B-4003-83D2-6EAA6CEB0393}" name="Wheelbase" dataDxfId="46"/>
    <tableColumn id="13" xr3:uid="{79D5475F-F00D-4922-BF4D-5A7250040B06}" name="Width" dataDxfId="45"/>
    <tableColumn id="14" xr3:uid="{543EA1E9-2B79-4BEA-B85D-D60E417A3753}" name="Length" dataDxfId="44"/>
    <tableColumn id="15" xr3:uid="{1E36383E-707B-4A74-A571-0AFD4DF53D10}" name="Curb Weight" dataDxfId="43"/>
    <tableColumn id="16" xr3:uid="{5F409D9F-0D52-423D-B266-2D76A8D2892C}" name="Fuel Capacity" dataDxfId="42"/>
    <tableColumn id="17" xr3:uid="{888E6C11-DDD4-4A7A-8D3B-A716266E9139}" name="Fuel Efficiency" dataDxfId="41"/>
    <tableColumn id="18" xr3:uid="{D4CAA446-5588-4C8D-9417-C74310D43A3D}" name="Latest Launch" dataDxfId="40"/>
    <tableColumn id="19" xr3:uid="{A22816CA-29AC-4D0A-8077-10D4C22F7959}" name="Power Perf Factor" dataDxfId="39"/>
    <tableColumn id="3" xr3:uid="{350E1F65-A222-47D0-ABB5-D25D372B1C43}" name="Vehicle_type" dataDxfId="38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35" headerRowCellStyle="60% - Accent1">
  <autoFilter ref="A1:T156" xr:uid="{142A1155-8F99-4580-8274-3FFCD265F860}"/>
  <tableColumns count="20">
    <tableColumn id="1" xr3:uid="{4B9AA109-1F19-476D-A9B6-B1BD150298E2}" name="Model" dataDxfId="34" dataCellStyle="60% - Accent6"/>
    <tableColumn id="22" xr3:uid="{3D333AAE-1CDE-45F1-AC55-B126227198DD}" name="Manufacturer" dataDxfId="33" dataCellStyle="60% - Accent2"/>
    <tableColumn id="3" xr3:uid="{E4DE99F8-35DD-43D2-8611-B97C14223A6B}" name="Vehicle_type" dataDxfId="32"/>
    <tableColumn id="4" xr3:uid="{64E575EF-001C-4DC3-991F-B42CFA24629E}" name="Unit Sales" dataDxfId="31"/>
    <tableColumn id="5" xr3:uid="{DA444A2F-5F62-498A-8109-0E3751272B8F}" name="Price" dataDxfId="30"/>
    <tableColumn id="6" xr3:uid="{2FF26B61-B737-44ED-BF97-931CCA0A46BD}" name="Year Resale Value" dataDxfId="29"/>
    <tableColumn id="7" xr3:uid="{86E77E06-F6C5-46A9-96EB-A92321222F3D}" name="Retention %" dataDxfId="28" dataCellStyle="Percent">
      <calculatedColumnFormula>SUM(F2/E2)</calculatedColumnFormula>
    </tableColumn>
    <tableColumn id="8" xr3:uid="{55E10C1F-6C55-4A5E-A3EB-1115BF76E874}" name="Retention Value" dataDxfId="27" dataCellStyle="Percent">
      <calculatedColumnFormula>IF(G2&gt;69%, "GOOD", "POOR")</calculatedColumnFormula>
    </tableColumn>
    <tableColumn id="9" xr3:uid="{8292917E-8DA4-4F9D-8244-DEC6FDD00A2C}" name="Engine Size" dataDxfId="26"/>
    <tableColumn id="10" xr3:uid="{BA3526C0-6A8C-4E1F-8870-39829DF626C4}" name="Horsepower" dataDxfId="25"/>
    <tableColumn id="11" xr3:uid="{05C324EB-C271-4EB9-BA56-370637ABBC3E}" name="HP Level" dataDxfId="24">
      <calculatedColumnFormula array="1">_xlfn.IFS(J2&gt;299,"High HP",J2&gt;99,"Medium HP",J2&lt;100,"Low HP")</calculatedColumnFormula>
    </tableColumn>
    <tableColumn id="12" xr3:uid="{FB766415-B33A-4ACE-809A-4C1BDB0E8B41}" name="Wheelbase" dataDxfId="23"/>
    <tableColumn id="13" xr3:uid="{B085A94D-3CD6-4521-9731-E3CBCDA7349E}" name="Width" dataDxfId="22"/>
    <tableColumn id="14" xr3:uid="{7B791C10-F1D6-4EB1-8162-E25C0F71727E}" name="Length" dataDxfId="21"/>
    <tableColumn id="15" xr3:uid="{BD290489-39A5-4F1C-A90E-383F37200774}" name="Curb Weight" dataDxfId="20"/>
    <tableColumn id="16" xr3:uid="{3A7BE6D7-66A0-4F07-B647-591CB862494D}" name="Fuel Capacity" dataDxfId="19"/>
    <tableColumn id="17" xr3:uid="{05CC2CAF-C2C8-4CE3-921C-5005CF5A6B2E}" name="Fuel Efficiency" dataDxfId="18"/>
    <tableColumn id="18" xr3:uid="{365A2B5D-2C54-4FD4-9D8B-1762A302750F}" name="Latest Launch" dataDxfId="17"/>
    <tableColumn id="19" xr3:uid="{3B2AD771-F7F7-4004-AB52-A906050FB544}" name="Power Perf Factor" dataDxfId="16"/>
    <tableColumn id="2" xr3:uid="{ECACBB08-87BE-4C95-BC37-3E94E14C9B9F}" name="Rating" dataDxfId="15">
      <calculatedColumnFormula>HLOOKUP($K2, $V$16:$X$17, 2, 0)</calculatedColumnFormula>
    </tableColumn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822B03-94D8-458E-9A6F-2A5484A15437}" name="Table4" displayName="Table4" ref="A1:K156" totalsRowShown="0" headerRowDxfId="12" headerRowBorderDxfId="11" headerRowCellStyle="60% - Accent1">
  <autoFilter ref="A1:K156" xr:uid="{683552BD-910B-40CB-AC61-56A02D578231}"/>
  <tableColumns count="11">
    <tableColumn id="1" xr3:uid="{864FD88D-3A71-4B14-983B-94E43404F089}" name="Model" dataDxfId="10" dataCellStyle="60% - Accent6"/>
    <tableColumn id="2" xr3:uid="{E2D75C56-9072-43BC-8804-C3B0989D35AC}" name="Manufacturer" dataDxfId="9" dataCellStyle="60% - Accent2"/>
    <tableColumn id="3" xr3:uid="{C61C4C22-89BB-4510-AC63-45245339247E}" name="Vehicle_type" dataDxfId="8"/>
    <tableColumn id="4" xr3:uid="{044F8805-214C-44CD-BDE0-828EE362A99D}" name="Unit Sales" dataDxfId="7"/>
    <tableColumn id="5" xr3:uid="{69034A56-8281-4A5E-900C-8CE6EDF82F77}" name="Price" dataDxfId="6"/>
    <tableColumn id="6" xr3:uid="{6CA08F21-4645-4FFE-92A1-021565A7F782}" name="Year Resale Value" dataDxfId="5"/>
    <tableColumn id="7" xr3:uid="{A73A6B40-3771-4547-8DE2-4E9DC64BA9F6}" name="Retention %" dataDxfId="4" dataCellStyle="Percent">
      <calculatedColumnFormula>SUM(F2/E2)</calculatedColumnFormula>
    </tableColumn>
    <tableColumn id="8" xr3:uid="{E222FC32-93DF-4960-9A40-DF1E7DEAC9FD}" name="Retention Value" dataDxfId="3" dataCellStyle="Percent">
      <calculatedColumnFormula>IF(G2&gt;69%, "GOOD", "POOR")</calculatedColumnFormula>
    </tableColumn>
    <tableColumn id="9" xr3:uid="{379A1F58-A899-44E6-BF9F-B70BD47428D8}" name="Engine Size" dataDxfId="2"/>
    <tableColumn id="10" xr3:uid="{70A15270-D8BA-43B5-80E7-A28C8D756936}" name="Horsepower" dataDxfId="1"/>
    <tableColumn id="11" xr3:uid="{ABA2ABE2-67EC-4EB7-9CA7-4460A08FF414}" name="HP Level" dataDxfId="0">
      <calculatedColumnFormula array="1">_xlfn.IFS(J2&gt;299,"High HP",J2&gt;99,"Medium HP",J2&lt;100,"Low HP")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S148" sqref="S14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R170" sqref="R170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F183" sqref="F183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60" priority="2" operator="containsText" text="GOOD">
      <formula>NOT(ISERROR(SEARCH("GOOD",H2)))</formula>
    </cfRule>
  </conditionalFormatting>
  <conditionalFormatting sqref="H2:H156">
    <cfRule type="containsText" dxfId="59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>
      <selection activeCell="F9" sqref="F9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7.77734375" customWidth="1"/>
    <col min="22" max="22" width="11.44140625" bestFit="1" customWidth="1"/>
    <col min="23" max="23" width="10.332031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222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16" t="str">
        <f t="shared" ref="T2:T65" si="1">HLOOKUP($K2, $V$16:$X$17, 2, 0)</f>
        <v>KK</v>
      </c>
      <c r="U2" t="s">
        <v>231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2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16" t="str">
        <f t="shared" si="1"/>
        <v>KK</v>
      </c>
      <c r="V3" t="s">
        <v>223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2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16" t="str">
        <f t="shared" si="1"/>
        <v>KK</v>
      </c>
      <c r="V4" t="s">
        <v>57</v>
      </c>
      <c r="W4" s="13">
        <f t="shared" ref="W4:W12" si="3">VLOOKUP($V4, $A$2:$G$156, 5, 0)</f>
        <v>55705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2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16" t="str">
        <f t="shared" si="1"/>
        <v>KK</v>
      </c>
      <c r="V5" t="s">
        <v>56</v>
      </c>
      <c r="W5" s="13">
        <f t="shared" si="3"/>
        <v>24340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2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16" t="str">
        <f t="shared" si="1"/>
        <v>KK</v>
      </c>
      <c r="V6" t="s">
        <v>64</v>
      </c>
      <c r="W6" s="13">
        <f t="shared" si="3"/>
        <v>22245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2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16" t="str">
        <f t="shared" si="1"/>
        <v>JJJ</v>
      </c>
      <c r="V7" t="s">
        <v>74</v>
      </c>
      <c r="W7" s="13">
        <f t="shared" si="3"/>
        <v>69725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2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16" t="str">
        <f t="shared" si="1"/>
        <v>KK</v>
      </c>
      <c r="V8" t="s">
        <v>83</v>
      </c>
      <c r="W8" s="13">
        <f t="shared" si="3"/>
        <v>21560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2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16" t="str">
        <f t="shared" si="1"/>
        <v>KK</v>
      </c>
      <c r="V9" t="s">
        <v>85</v>
      </c>
      <c r="W9" s="13">
        <f t="shared" si="3"/>
        <v>17885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2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16" t="str">
        <f t="shared" si="1"/>
        <v>KK</v>
      </c>
      <c r="V10" t="s">
        <v>112</v>
      </c>
      <c r="W10" s="13">
        <f t="shared" si="3"/>
        <v>21620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2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16" t="str">
        <f t="shared" si="1"/>
        <v>KK</v>
      </c>
      <c r="V11" t="s">
        <v>173</v>
      </c>
      <c r="W11" s="13">
        <f t="shared" si="3"/>
        <v>25310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2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16" t="str">
        <f t="shared" si="1"/>
        <v>KK</v>
      </c>
      <c r="V12" t="s">
        <v>178</v>
      </c>
      <c r="W12" s="13">
        <f t="shared" si="3"/>
        <v>41430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2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16" t="str">
        <f t="shared" si="1"/>
        <v>KK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2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16" t="str">
        <f t="shared" si="1"/>
        <v>KK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2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16" t="str">
        <f t="shared" si="1"/>
        <v>KK</v>
      </c>
      <c r="V15" t="s">
        <v>224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2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16" t="str">
        <f t="shared" si="1"/>
        <v>KK</v>
      </c>
      <c r="V16" t="s">
        <v>225</v>
      </c>
      <c r="W16" t="s">
        <v>226</v>
      </c>
      <c r="X16" t="s">
        <v>227</v>
      </c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2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16" t="str">
        <f t="shared" si="1"/>
        <v>KK</v>
      </c>
      <c r="V17" s="14" t="s">
        <v>228</v>
      </c>
      <c r="W17" s="14" t="s">
        <v>229</v>
      </c>
      <c r="X17" s="14" t="s">
        <v>230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2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16" t="str">
        <f t="shared" si="1"/>
        <v>KK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2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16" t="str">
        <f t="shared" si="1"/>
        <v>KK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2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16" t="str">
        <f t="shared" si="1"/>
        <v>KK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2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16" t="str">
        <f t="shared" si="1"/>
        <v>KK</v>
      </c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2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16" t="str">
        <f t="shared" si="1"/>
        <v>KK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2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16" t="str">
        <f t="shared" si="1"/>
        <v>KK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2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16" t="str">
        <f t="shared" si="1"/>
        <v>KK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2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16" t="str">
        <f t="shared" si="1"/>
        <v>JJJ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2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16" t="str">
        <f t="shared" si="1"/>
        <v>KK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2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16" t="str">
        <f t="shared" si="1"/>
        <v>L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2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16" t="str">
        <f t="shared" si="1"/>
        <v>KK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2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16" t="str">
        <f t="shared" si="1"/>
        <v>KK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2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16" t="str">
        <f t="shared" si="1"/>
        <v>KK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2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16" t="str">
        <f t="shared" si="1"/>
        <v>KK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2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16" t="str">
        <f t="shared" si="1"/>
        <v>KK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2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16" t="str">
        <f t="shared" si="1"/>
        <v>KK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1">
        <v>29185</v>
      </c>
      <c r="F34" s="11">
        <v>18425</v>
      </c>
      <c r="G34" s="12">
        <f t="shared" ref="G34:G97" si="4">SUM(F34/E34)</f>
        <v>0.63131745759808122</v>
      </c>
      <c r="H34" s="12" t="str">
        <f t="shared" si="2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16" t="str">
        <f t="shared" si="1"/>
        <v>KK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1">
        <v>12640</v>
      </c>
      <c r="F35" s="11">
        <v>7750</v>
      </c>
      <c r="G35" s="12">
        <f t="shared" si="4"/>
        <v>0.61313291139240511</v>
      </c>
      <c r="H35" s="12" t="str">
        <f t="shared" si="2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16" t="str">
        <f t="shared" si="1"/>
        <v>KK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1">
        <v>19045</v>
      </c>
      <c r="F36" s="11">
        <v>12545</v>
      </c>
      <c r="G36" s="12">
        <f t="shared" si="4"/>
        <v>0.65870307167235498</v>
      </c>
      <c r="H36" s="12" t="str">
        <f t="shared" si="2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16" t="str">
        <f t="shared" si="1"/>
        <v>KK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1">
        <v>20230</v>
      </c>
      <c r="F37" s="11">
        <v>10185</v>
      </c>
      <c r="G37" s="12">
        <f t="shared" si="4"/>
        <v>0.5034602076124568</v>
      </c>
      <c r="H37" s="12" t="str">
        <f t="shared" si="2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16" t="str">
        <f t="shared" si="1"/>
        <v>KK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1">
        <v>22505</v>
      </c>
      <c r="F38" s="11">
        <v>12275</v>
      </c>
      <c r="G38" s="12">
        <f t="shared" si="4"/>
        <v>0.54543434792268386</v>
      </c>
      <c r="H38" s="12" t="str">
        <f t="shared" si="2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16" t="str">
        <f t="shared" si="1"/>
        <v>KK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1">
        <v>69725</v>
      </c>
      <c r="F39" s="11">
        <v>58470</v>
      </c>
      <c r="G39" s="12">
        <f t="shared" si="4"/>
        <v>0.83858013624955186</v>
      </c>
      <c r="H39" s="12" t="str">
        <f t="shared" si="2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16" t="str">
        <f t="shared" si="1"/>
        <v>JJJ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1">
        <v>19460</v>
      </c>
      <c r="F40" s="11">
        <v>15060</v>
      </c>
      <c r="G40" s="12">
        <f t="shared" si="4"/>
        <v>0.77389516957862281</v>
      </c>
      <c r="H40" s="12" t="str">
        <f t="shared" si="2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16" t="str">
        <f t="shared" si="1"/>
        <v>KK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1">
        <v>21315</v>
      </c>
      <c r="F41" s="11">
        <v>15510</v>
      </c>
      <c r="G41" s="12">
        <f t="shared" si="4"/>
        <v>0.72765657987332866</v>
      </c>
      <c r="H41" s="12" t="str">
        <f t="shared" si="2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16" t="str">
        <f t="shared" si="1"/>
        <v>KK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1">
        <v>18575</v>
      </c>
      <c r="F42" s="11">
        <v>13425</v>
      </c>
      <c r="G42" s="12">
        <f t="shared" si="4"/>
        <v>0.7227456258411844</v>
      </c>
      <c r="H42" s="12" t="str">
        <f t="shared" si="2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16" t="str">
        <f t="shared" si="1"/>
        <v>KK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1">
        <v>16980</v>
      </c>
      <c r="F43" s="11">
        <v>11260</v>
      </c>
      <c r="G43" s="12">
        <f t="shared" si="4"/>
        <v>0.66313309776207308</v>
      </c>
      <c r="H43" s="12" t="str">
        <f t="shared" si="2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16" t="str">
        <f t="shared" si="1"/>
        <v>KK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1">
        <v>26310</v>
      </c>
      <c r="F44" s="11">
        <v>21436</v>
      </c>
      <c r="G44" s="12">
        <f t="shared" si="4"/>
        <v>0.81474724439376667</v>
      </c>
      <c r="H44" s="12" t="str">
        <f t="shared" si="2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16" t="str">
        <f t="shared" si="1"/>
        <v>KK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1">
        <v>19565</v>
      </c>
      <c r="F45" s="11">
        <v>12025</v>
      </c>
      <c r="G45" s="12">
        <f t="shared" si="4"/>
        <v>0.61461794019933558</v>
      </c>
      <c r="H45" s="12" t="str">
        <f t="shared" si="2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16" t="str">
        <f t="shared" si="1"/>
        <v>KK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1">
        <v>12070</v>
      </c>
      <c r="F46" s="11">
        <v>7425</v>
      </c>
      <c r="G46" s="12">
        <f t="shared" si="4"/>
        <v>0.61516155758077884</v>
      </c>
      <c r="H46" s="12" t="str">
        <f t="shared" si="2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16" t="str">
        <f t="shared" si="1"/>
        <v>KK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1">
        <v>21560</v>
      </c>
      <c r="F47" s="11">
        <v>12760</v>
      </c>
      <c r="G47" s="12">
        <f t="shared" si="4"/>
        <v>0.59183673469387754</v>
      </c>
      <c r="H47" s="12" t="str">
        <f t="shared" si="2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16" t="str">
        <f t="shared" si="1"/>
        <v>KK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1">
        <v>17035</v>
      </c>
      <c r="F48" s="11">
        <v>8835</v>
      </c>
      <c r="G48" s="12">
        <f t="shared" si="4"/>
        <v>0.5186380980334605</v>
      </c>
      <c r="H48" s="12" t="str">
        <f t="shared" si="2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16" t="str">
        <f t="shared" si="1"/>
        <v>KK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1">
        <v>17885</v>
      </c>
      <c r="F49" s="11">
        <v>10055</v>
      </c>
      <c r="G49" s="12">
        <f t="shared" si="4"/>
        <v>0.56220296337713171</v>
      </c>
      <c r="H49" s="12" t="str">
        <f t="shared" si="2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16" t="str">
        <f t="shared" si="1"/>
        <v>KK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1">
        <v>12315</v>
      </c>
      <c r="F50" s="11">
        <v>8670</v>
      </c>
      <c r="G50" s="12">
        <f t="shared" si="4"/>
        <v>0.7040194884287454</v>
      </c>
      <c r="H50" s="12" t="str">
        <f t="shared" si="2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16" t="str">
        <f t="shared" si="1"/>
        <v>KK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1">
        <v>22195</v>
      </c>
      <c r="F51" s="11">
        <v>14210</v>
      </c>
      <c r="G51" s="12">
        <f t="shared" si="4"/>
        <v>0.64023428700157692</v>
      </c>
      <c r="H51" s="12" t="str">
        <f t="shared" si="2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16" t="str">
        <f t="shared" si="1"/>
        <v>KK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1">
        <v>31930</v>
      </c>
      <c r="F52" s="11">
        <v>16640</v>
      </c>
      <c r="G52" s="12">
        <f t="shared" si="4"/>
        <v>0.52113999373629816</v>
      </c>
      <c r="H52" s="12" t="str">
        <f t="shared" si="2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16" t="str">
        <f t="shared" si="1"/>
        <v>KK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1">
        <v>21410</v>
      </c>
      <c r="F53" s="11">
        <v>13175</v>
      </c>
      <c r="G53" s="12">
        <f t="shared" si="4"/>
        <v>0.6153666510976179</v>
      </c>
      <c r="H53" s="12" t="str">
        <f t="shared" si="2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16" t="str">
        <f t="shared" si="1"/>
        <v>KK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1">
        <v>36135</v>
      </c>
      <c r="F54" s="11">
        <v>23575</v>
      </c>
      <c r="G54" s="12">
        <f t="shared" si="4"/>
        <v>0.65241455652414559</v>
      </c>
      <c r="H54" s="12" t="str">
        <f t="shared" si="2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16" t="str">
        <f t="shared" si="1"/>
        <v>KK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1">
        <v>12050</v>
      </c>
      <c r="F55" s="11">
        <v>7850</v>
      </c>
      <c r="G55" s="12">
        <f t="shared" si="4"/>
        <v>0.65145228215767637</v>
      </c>
      <c r="H55" s="12" t="str">
        <f t="shared" si="2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16" t="str">
        <f t="shared" si="1"/>
        <v>KK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1">
        <v>26935</v>
      </c>
      <c r="F56" s="11">
        <v>15075</v>
      </c>
      <c r="G56" s="12">
        <f t="shared" si="4"/>
        <v>0.55968071282717657</v>
      </c>
      <c r="H56" s="12" t="str">
        <f t="shared" si="2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16" t="str">
        <f t="shared" si="1"/>
        <v>KK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1">
        <v>12885</v>
      </c>
      <c r="F57" s="11">
        <v>9850</v>
      </c>
      <c r="G57" s="12">
        <f t="shared" si="4"/>
        <v>0.76445479239425684</v>
      </c>
      <c r="H57" s="12" t="str">
        <f t="shared" si="2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16" t="str">
        <f t="shared" si="1"/>
        <v>KK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1">
        <v>15350</v>
      </c>
      <c r="F58" s="11">
        <v>13210</v>
      </c>
      <c r="G58" s="12">
        <f t="shared" si="4"/>
        <v>0.86058631921824102</v>
      </c>
      <c r="H58" s="12" t="str">
        <f t="shared" si="2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16" t="str">
        <f t="shared" si="1"/>
        <v>KK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1">
        <v>20550</v>
      </c>
      <c r="F59" s="11">
        <v>17710</v>
      </c>
      <c r="G59" s="12">
        <f t="shared" si="4"/>
        <v>0.8618004866180049</v>
      </c>
      <c r="H59" s="12" t="str">
        <f t="shared" si="2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16" t="str">
        <f t="shared" si="1"/>
        <v>KK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1">
        <v>26600</v>
      </c>
      <c r="F60" s="11">
        <v>17525</v>
      </c>
      <c r="G60" s="12">
        <f t="shared" si="4"/>
        <v>0.65883458646616544</v>
      </c>
      <c r="H60" s="12" t="str">
        <f t="shared" si="2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16" t="str">
        <f t="shared" si="1"/>
        <v>KK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1">
        <v>26000</v>
      </c>
      <c r="F61" s="11">
        <v>19490</v>
      </c>
      <c r="G61" s="12">
        <f t="shared" si="4"/>
        <v>0.74961538461538457</v>
      </c>
      <c r="H61" s="12" t="str">
        <f t="shared" si="2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16" t="str">
        <f t="shared" si="1"/>
        <v>KK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1">
        <v>9699</v>
      </c>
      <c r="F62" s="11">
        <v>5860</v>
      </c>
      <c r="G62" s="12">
        <f t="shared" si="4"/>
        <v>0.6041859985565522</v>
      </c>
      <c r="H62" s="12" t="str">
        <f t="shared" si="2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16" t="str">
        <f t="shared" si="1"/>
        <v>L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1">
        <v>11799</v>
      </c>
      <c r="F63" s="11">
        <v>7825</v>
      </c>
      <c r="G63" s="12">
        <f t="shared" si="4"/>
        <v>0.66319179591490807</v>
      </c>
      <c r="H63" s="12" t="str">
        <f t="shared" si="2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16" t="str">
        <f t="shared" si="1"/>
        <v>KK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1">
        <v>14999</v>
      </c>
      <c r="F64" s="11">
        <v>8910</v>
      </c>
      <c r="G64" s="12">
        <f t="shared" si="4"/>
        <v>0.59403960264017597</v>
      </c>
      <c r="H64" s="12" t="str">
        <f t="shared" si="2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16" t="str">
        <f t="shared" si="1"/>
        <v>KK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1">
        <v>29465</v>
      </c>
      <c r="F65" s="11">
        <v>19690</v>
      </c>
      <c r="G65" s="12">
        <f t="shared" si="4"/>
        <v>0.66825046665535381</v>
      </c>
      <c r="H65" s="12" t="str">
        <f t="shared" si="2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16" t="str">
        <f t="shared" si="1"/>
        <v>KK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1">
        <v>42800</v>
      </c>
      <c r="F66" s="11">
        <v>33219</v>
      </c>
      <c r="G66" s="12">
        <f t="shared" si="4"/>
        <v>0.77614485981308412</v>
      </c>
      <c r="H66" s="12" t="str">
        <f t="shared" si="2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16" t="str">
        <f t="shared" ref="T66:T129" si="5">HLOOKUP($K66, $V$16:$X$17, 2, 0)</f>
        <v>KK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1">
        <v>14460</v>
      </c>
      <c r="F67" s="11">
        <v>13475</v>
      </c>
      <c r="G67" s="12">
        <f t="shared" si="4"/>
        <v>0.931881051175657</v>
      </c>
      <c r="H67" s="12" t="str">
        <f t="shared" ref="H67:H130" si="6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16" t="str">
        <f t="shared" si="5"/>
        <v>KK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1">
        <v>21620</v>
      </c>
      <c r="F68" s="11">
        <v>13775</v>
      </c>
      <c r="G68" s="12">
        <f t="shared" si="4"/>
        <v>0.63714153561517117</v>
      </c>
      <c r="H68" s="12" t="str">
        <f t="shared" si="6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16" t="str">
        <f t="shared" si="5"/>
        <v>KK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1">
        <v>26895</v>
      </c>
      <c r="F69" s="11">
        <v>18810</v>
      </c>
      <c r="G69" s="12">
        <f t="shared" si="4"/>
        <v>0.69938650306748462</v>
      </c>
      <c r="H69" s="12" t="str">
        <f t="shared" si="6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16" t="str">
        <f t="shared" si="5"/>
        <v>KK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1">
        <v>31505</v>
      </c>
      <c r="F70" s="11">
        <v>26975</v>
      </c>
      <c r="G70" s="12">
        <f t="shared" si="4"/>
        <v>0.85621329947627356</v>
      </c>
      <c r="H70" s="12" t="str">
        <f t="shared" si="6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16" t="str">
        <f t="shared" si="5"/>
        <v>KK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1">
        <v>37805</v>
      </c>
      <c r="F71" s="11">
        <v>32075.000000000004</v>
      </c>
      <c r="G71" s="12">
        <f t="shared" si="4"/>
        <v>0.8484327469911388</v>
      </c>
      <c r="H71" s="12" t="str">
        <f t="shared" si="6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16" t="str">
        <f t="shared" si="5"/>
        <v>KK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1">
        <v>46305</v>
      </c>
      <c r="F72" s="11">
        <v>38955</v>
      </c>
      <c r="G72" s="12">
        <f t="shared" si="4"/>
        <v>0.84126984126984128</v>
      </c>
      <c r="H72" s="12" t="str">
        <f t="shared" si="6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16" t="str">
        <f t="shared" si="5"/>
        <v>JJJ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1">
        <v>54005</v>
      </c>
      <c r="F73" s="11">
        <v>40375</v>
      </c>
      <c r="G73" s="12">
        <f t="shared" si="4"/>
        <v>0.74761596148504772</v>
      </c>
      <c r="H73" s="12" t="str">
        <f t="shared" si="6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16" t="str">
        <f t="shared" si="5"/>
        <v>KK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1">
        <v>60105</v>
      </c>
      <c r="F74" s="11">
        <v>43870</v>
      </c>
      <c r="G74" s="12">
        <f t="shared" si="4"/>
        <v>0.72988936028616591</v>
      </c>
      <c r="H74" s="12" t="str">
        <f t="shared" si="6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16" t="str">
        <f t="shared" si="5"/>
        <v>KK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1">
        <v>34605</v>
      </c>
      <c r="F75" s="11">
        <v>29140</v>
      </c>
      <c r="G75" s="12">
        <f t="shared" si="4"/>
        <v>0.84207484467562488</v>
      </c>
      <c r="H75" s="12" t="str">
        <f t="shared" si="6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16" t="str">
        <f t="shared" si="5"/>
        <v>KK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1">
        <v>39080</v>
      </c>
      <c r="F76" s="11">
        <v>20525</v>
      </c>
      <c r="G76" s="12">
        <f t="shared" si="4"/>
        <v>0.52520470829068577</v>
      </c>
      <c r="H76" s="12" t="str">
        <f t="shared" si="6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16" t="str">
        <f t="shared" si="5"/>
        <v>KK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1">
        <v>43330</v>
      </c>
      <c r="F77" s="11">
        <v>21725</v>
      </c>
      <c r="G77" s="12">
        <f t="shared" si="4"/>
        <v>0.5013847219016847</v>
      </c>
      <c r="H77" s="12" t="str">
        <f t="shared" si="6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16" t="str">
        <f t="shared" si="5"/>
        <v>KK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1">
        <v>42660</v>
      </c>
      <c r="F78" s="11">
        <v>20765</v>
      </c>
      <c r="G78" s="12">
        <f t="shared" si="4"/>
        <v>0.48675574308485703</v>
      </c>
      <c r="H78" s="12" t="str">
        <f t="shared" si="6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16" t="str">
        <f t="shared" si="5"/>
        <v>JJJ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1">
        <v>13987</v>
      </c>
      <c r="F79" s="11">
        <v>8325</v>
      </c>
      <c r="G79" s="12">
        <f t="shared" si="4"/>
        <v>0.59519553871452058</v>
      </c>
      <c r="H79" s="12" t="str">
        <f t="shared" si="6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16" t="str">
        <f t="shared" si="5"/>
        <v>KK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1">
        <v>19047</v>
      </c>
      <c r="F80" s="11">
        <v>10395</v>
      </c>
      <c r="G80" s="12">
        <f t="shared" si="4"/>
        <v>0.54575523704520401</v>
      </c>
      <c r="H80" s="12" t="str">
        <f t="shared" si="6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16" t="str">
        <f t="shared" si="5"/>
        <v>KK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1">
        <v>17357</v>
      </c>
      <c r="F81" s="11">
        <v>10595</v>
      </c>
      <c r="G81" s="12">
        <f t="shared" si="4"/>
        <v>0.61041654663824396</v>
      </c>
      <c r="H81" s="12" t="str">
        <f t="shared" si="6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16" t="str">
        <f t="shared" si="5"/>
        <v>KK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1">
        <v>24997</v>
      </c>
      <c r="F82" s="11">
        <v>16575</v>
      </c>
      <c r="G82" s="12">
        <f t="shared" si="4"/>
        <v>0.66307956954834579</v>
      </c>
      <c r="H82" s="12" t="str">
        <f t="shared" si="6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16" t="str">
        <f t="shared" si="5"/>
        <v>KK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1">
        <v>25450</v>
      </c>
      <c r="F83" s="11">
        <v>20940</v>
      </c>
      <c r="G83" s="12">
        <f t="shared" si="4"/>
        <v>0.82278978388998036</v>
      </c>
      <c r="H83" s="12" t="str">
        <f t="shared" si="6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16" t="str">
        <f t="shared" si="5"/>
        <v>KK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1">
        <v>31807</v>
      </c>
      <c r="F84" s="11">
        <v>19125</v>
      </c>
      <c r="G84" s="12">
        <f t="shared" si="4"/>
        <v>0.601282736504543</v>
      </c>
      <c r="H84" s="12" t="str">
        <f t="shared" si="6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16" t="str">
        <f t="shared" si="5"/>
        <v>KK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1">
        <v>22527</v>
      </c>
      <c r="F85" s="11">
        <v>13880</v>
      </c>
      <c r="G85" s="12">
        <f t="shared" si="4"/>
        <v>0.6161495094775159</v>
      </c>
      <c r="H85" s="12" t="str">
        <f t="shared" si="6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16" t="str">
        <f t="shared" si="5"/>
        <v>KK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1">
        <v>16239.999999999998</v>
      </c>
      <c r="F86" s="11">
        <v>8800</v>
      </c>
      <c r="G86" s="12">
        <f t="shared" si="4"/>
        <v>0.54187192118226613</v>
      </c>
      <c r="H86" s="12" t="str">
        <f t="shared" si="6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16" t="str">
        <f t="shared" si="5"/>
        <v>KK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1">
        <v>16540</v>
      </c>
      <c r="F87" s="11">
        <v>13890</v>
      </c>
      <c r="G87" s="12">
        <f t="shared" si="4"/>
        <v>0.83978234582829503</v>
      </c>
      <c r="H87" s="12" t="str">
        <f t="shared" si="6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16" t="str">
        <f t="shared" si="5"/>
        <v>KK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1">
        <v>19035</v>
      </c>
      <c r="F88" s="11">
        <v>11030</v>
      </c>
      <c r="G88" s="12">
        <f t="shared" si="4"/>
        <v>0.57945889151562913</v>
      </c>
      <c r="H88" s="12" t="str">
        <f t="shared" si="6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16" t="str">
        <f t="shared" si="5"/>
        <v>KK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1">
        <v>22605</v>
      </c>
      <c r="F89" s="11">
        <v>14875</v>
      </c>
      <c r="G89" s="12">
        <f t="shared" si="4"/>
        <v>0.65804025658040255</v>
      </c>
      <c r="H89" s="12" t="str">
        <f t="shared" si="6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16" t="str">
        <f t="shared" si="5"/>
        <v>KK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1">
        <v>27560</v>
      </c>
      <c r="F90" s="11">
        <v>20430</v>
      </c>
      <c r="G90" s="12">
        <f t="shared" si="4"/>
        <v>0.74129172714078373</v>
      </c>
      <c r="H90" s="12" t="str">
        <f t="shared" si="6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16" t="str">
        <f t="shared" si="5"/>
        <v>KK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1">
        <v>22510</v>
      </c>
      <c r="F91" s="11">
        <v>14795</v>
      </c>
      <c r="G91" s="12">
        <f t="shared" si="4"/>
        <v>0.65726343847179036</v>
      </c>
      <c r="H91" s="12" t="str">
        <f t="shared" si="6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16" t="str">
        <f t="shared" si="5"/>
        <v>KK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1">
        <v>31750</v>
      </c>
      <c r="F92" s="11">
        <v>26050</v>
      </c>
      <c r="G92" s="12">
        <f t="shared" si="4"/>
        <v>0.82047244094488192</v>
      </c>
      <c r="H92" s="12" t="str">
        <f t="shared" si="6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16" t="str">
        <f t="shared" si="5"/>
        <v>KK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1">
        <v>49900</v>
      </c>
      <c r="F93" s="11">
        <v>41450</v>
      </c>
      <c r="G93" s="12">
        <f t="shared" si="4"/>
        <v>0.83066132264529058</v>
      </c>
      <c r="H93" s="12" t="str">
        <f t="shared" si="6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16" t="str">
        <f t="shared" si="5"/>
        <v>KK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1">
        <v>69700</v>
      </c>
      <c r="F94" s="11">
        <v>50375</v>
      </c>
      <c r="G94" s="12">
        <f t="shared" si="4"/>
        <v>0.72274031563845054</v>
      </c>
      <c r="H94" s="12" t="str">
        <f t="shared" si="6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16" t="str">
        <f t="shared" si="5"/>
        <v>KK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1">
        <v>82600</v>
      </c>
      <c r="F95" s="11">
        <v>58600</v>
      </c>
      <c r="G95" s="12">
        <f t="shared" si="4"/>
        <v>0.70944309927360771</v>
      </c>
      <c r="H95" s="12" t="str">
        <f t="shared" si="6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16" t="str">
        <f t="shared" si="5"/>
        <v>JJJ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1">
        <v>38900</v>
      </c>
      <c r="F96" s="11">
        <v>32436</v>
      </c>
      <c r="G96" s="12">
        <f t="shared" si="4"/>
        <v>0.83383033419023134</v>
      </c>
      <c r="H96" s="12" t="str">
        <f t="shared" si="6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16" t="str">
        <f t="shared" si="5"/>
        <v>KK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1">
        <v>41000</v>
      </c>
      <c r="F97" s="11">
        <v>28635</v>
      </c>
      <c r="G97" s="12">
        <f t="shared" si="4"/>
        <v>0.69841463414634142</v>
      </c>
      <c r="H97" s="12" t="str">
        <f t="shared" si="6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16" t="str">
        <f t="shared" si="5"/>
        <v>KK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1">
        <v>41600</v>
      </c>
      <c r="F98" s="11">
        <v>29200</v>
      </c>
      <c r="G98" s="12">
        <f t="shared" ref="G98:G156" si="7">SUM(F98/E98)</f>
        <v>0.70192307692307687</v>
      </c>
      <c r="H98" s="12" t="str">
        <f t="shared" si="6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16" t="str">
        <f t="shared" si="5"/>
        <v>KK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1">
        <v>85500</v>
      </c>
      <c r="F99" s="11">
        <v>63423</v>
      </c>
      <c r="G99" s="12">
        <f t="shared" si="7"/>
        <v>0.74178947368421055</v>
      </c>
      <c r="H99" s="12" t="str">
        <f t="shared" si="6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16" t="str">
        <f t="shared" si="5"/>
        <v>JJJ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1">
        <v>35300</v>
      </c>
      <c r="F100" s="11">
        <v>28720</v>
      </c>
      <c r="G100" s="12">
        <f t="shared" si="7"/>
        <v>0.81359773371104815</v>
      </c>
      <c r="H100" s="12" t="str">
        <f t="shared" si="6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16" t="str">
        <f t="shared" si="5"/>
        <v>KK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1">
        <v>13499</v>
      </c>
      <c r="F101" s="11">
        <v>8450</v>
      </c>
      <c r="G101" s="12">
        <f t="shared" si="7"/>
        <v>0.62597229424401812</v>
      </c>
      <c r="H101" s="12" t="str">
        <f t="shared" si="6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16" t="str">
        <f t="shared" si="5"/>
        <v>KK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1">
        <v>20390</v>
      </c>
      <c r="F102" s="11">
        <v>11295</v>
      </c>
      <c r="G102" s="12">
        <f t="shared" si="7"/>
        <v>0.55394801373222169</v>
      </c>
      <c r="H102" s="12" t="str">
        <f t="shared" si="6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16" t="str">
        <f t="shared" si="5"/>
        <v>KK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1">
        <v>26249</v>
      </c>
      <c r="F103" s="11">
        <v>15125</v>
      </c>
      <c r="G103" s="12">
        <f t="shared" si="7"/>
        <v>0.57621242714008147</v>
      </c>
      <c r="H103" s="12" t="str">
        <f t="shared" si="6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16" t="str">
        <f t="shared" si="5"/>
        <v>KK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1">
        <v>26399</v>
      </c>
      <c r="F104" s="11">
        <v>15380</v>
      </c>
      <c r="G104" s="12">
        <f t="shared" si="7"/>
        <v>0.58259782567521501</v>
      </c>
      <c r="H104" s="12" t="str">
        <f t="shared" si="6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16" t="str">
        <f t="shared" si="5"/>
        <v>KK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1">
        <v>29299</v>
      </c>
      <c r="F105" s="11">
        <v>17810</v>
      </c>
      <c r="G105" s="12">
        <f t="shared" si="7"/>
        <v>0.60787057578756953</v>
      </c>
      <c r="H105" s="12" t="str">
        <f t="shared" si="6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16" t="str">
        <f t="shared" si="5"/>
        <v>KK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1">
        <v>22799</v>
      </c>
      <c r="F106" s="11">
        <v>13093</v>
      </c>
      <c r="G106" s="12">
        <f t="shared" si="7"/>
        <v>0.57427957366551163</v>
      </c>
      <c r="H106" s="12" t="str">
        <f t="shared" si="6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16" t="str">
        <f t="shared" si="5"/>
        <v>KK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1">
        <v>17890</v>
      </c>
      <c r="F107" s="11">
        <v>10670</v>
      </c>
      <c r="G107" s="12">
        <f t="shared" si="7"/>
        <v>0.59642258244829516</v>
      </c>
      <c r="H107" s="12" t="str">
        <f t="shared" si="6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16" t="str">
        <f t="shared" si="5"/>
        <v>KK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1">
        <v>18145</v>
      </c>
      <c r="F108" s="11">
        <v>11240</v>
      </c>
      <c r="G108" s="12">
        <f t="shared" si="7"/>
        <v>0.61945439515017908</v>
      </c>
      <c r="H108" s="12" t="str">
        <f t="shared" si="6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16" t="str">
        <f t="shared" si="5"/>
        <v>KK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1">
        <v>24150</v>
      </c>
      <c r="F109" s="11">
        <v>17100</v>
      </c>
      <c r="G109" s="12">
        <f t="shared" si="7"/>
        <v>0.70807453416149069</v>
      </c>
      <c r="H109" s="12" t="str">
        <f t="shared" si="6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16" t="str">
        <f t="shared" si="5"/>
        <v>KK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1">
        <v>18270</v>
      </c>
      <c r="F110" s="11">
        <v>11459</v>
      </c>
      <c r="G110" s="12">
        <f t="shared" si="7"/>
        <v>0.62720306513409962</v>
      </c>
      <c r="H110" s="12" t="str">
        <f t="shared" si="6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16" t="str">
        <f t="shared" si="5"/>
        <v>KK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1">
        <v>36229</v>
      </c>
      <c r="F111" s="11">
        <v>19890</v>
      </c>
      <c r="G111" s="12">
        <f t="shared" si="7"/>
        <v>0.54900770101300067</v>
      </c>
      <c r="H111" s="12" t="str">
        <f t="shared" si="6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16" t="str">
        <f t="shared" si="5"/>
        <v>KK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1">
        <v>31598</v>
      </c>
      <c r="F112" s="11">
        <v>19925</v>
      </c>
      <c r="G112" s="12">
        <f t="shared" si="7"/>
        <v>0.63057788467624531</v>
      </c>
      <c r="H112" s="12" t="str">
        <f t="shared" si="6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16" t="str">
        <f t="shared" si="5"/>
        <v>KK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1">
        <v>25345</v>
      </c>
      <c r="F113" s="11">
        <v>15240</v>
      </c>
      <c r="G113" s="12">
        <f t="shared" si="7"/>
        <v>0.60130203195896625</v>
      </c>
      <c r="H113" s="12" t="str">
        <f t="shared" si="6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16" t="str">
        <f t="shared" si="5"/>
        <v>KK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1">
        <v>12640</v>
      </c>
      <c r="F114" s="11">
        <v>7750</v>
      </c>
      <c r="G114" s="12">
        <f t="shared" si="7"/>
        <v>0.61313291139240511</v>
      </c>
      <c r="H114" s="12" t="str">
        <f t="shared" si="6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16" t="str">
        <f t="shared" si="5"/>
        <v>KK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1">
        <v>16079.999999999998</v>
      </c>
      <c r="F115" s="11">
        <v>9800</v>
      </c>
      <c r="G115" s="12">
        <f t="shared" si="7"/>
        <v>0.60945273631840802</v>
      </c>
      <c r="H115" s="12" t="str">
        <f t="shared" si="6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16" t="str">
        <f t="shared" si="5"/>
        <v>KK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1">
        <v>18850</v>
      </c>
      <c r="F116" s="11">
        <v>12025</v>
      </c>
      <c r="G116" s="12">
        <f t="shared" si="7"/>
        <v>0.63793103448275867</v>
      </c>
      <c r="H116" s="12" t="str">
        <f t="shared" si="6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16" t="str">
        <f t="shared" si="5"/>
        <v>KK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1">
        <v>43000</v>
      </c>
      <c r="F117" s="11">
        <v>30434</v>
      </c>
      <c r="G117" s="12">
        <f t="shared" si="7"/>
        <v>0.70776744186046514</v>
      </c>
      <c r="H117" s="12" t="str">
        <f t="shared" si="6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16" t="str">
        <f t="shared" si="5"/>
        <v>KK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1">
        <v>21610</v>
      </c>
      <c r="F118" s="11">
        <v>13790</v>
      </c>
      <c r="G118" s="12">
        <f t="shared" si="7"/>
        <v>0.6381304951411384</v>
      </c>
      <c r="H118" s="12" t="str">
        <f t="shared" si="6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16" t="str">
        <f t="shared" si="5"/>
        <v>KK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1">
        <v>19720</v>
      </c>
      <c r="F119" s="11">
        <v>10290</v>
      </c>
      <c r="G119" s="12">
        <f t="shared" si="7"/>
        <v>0.52180527383367137</v>
      </c>
      <c r="H119" s="12" t="str">
        <f t="shared" si="6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16" t="str">
        <f t="shared" si="5"/>
        <v>KK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1">
        <v>25310</v>
      </c>
      <c r="F120" s="11">
        <v>17805</v>
      </c>
      <c r="G120" s="12">
        <f t="shared" si="7"/>
        <v>0.70347688660608454</v>
      </c>
      <c r="H120" s="12" t="str">
        <f t="shared" si="6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16" t="str">
        <f t="shared" si="5"/>
        <v>KK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1">
        <v>21665</v>
      </c>
      <c r="F121" s="11">
        <v>14010</v>
      </c>
      <c r="G121" s="12">
        <f t="shared" si="7"/>
        <v>0.6466651280867759</v>
      </c>
      <c r="H121" s="12" t="str">
        <f t="shared" si="6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16" t="str">
        <f t="shared" si="5"/>
        <v>KK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1">
        <v>23755</v>
      </c>
      <c r="F122" s="11">
        <v>13225</v>
      </c>
      <c r="G122" s="12">
        <f t="shared" si="7"/>
        <v>0.55672490002104824</v>
      </c>
      <c r="H122" s="12" t="str">
        <f t="shared" si="6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16" t="str">
        <f t="shared" si="5"/>
        <v>KK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1">
        <v>25635</v>
      </c>
      <c r="F123" s="11">
        <v>14215</v>
      </c>
      <c r="G123" s="12">
        <f t="shared" si="7"/>
        <v>0.55451531109810803</v>
      </c>
      <c r="H123" s="12" t="str">
        <f t="shared" si="6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16" t="str">
        <f t="shared" si="5"/>
        <v>KK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1">
        <v>41430</v>
      </c>
      <c r="F124" s="11">
        <v>41250</v>
      </c>
      <c r="G124" s="12">
        <f t="shared" si="7"/>
        <v>0.99565532223026787</v>
      </c>
      <c r="H124" s="12" t="str">
        <f t="shared" si="6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16" t="str">
        <f t="shared" si="5"/>
        <v>KK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1">
        <v>71020</v>
      </c>
      <c r="F125" s="11">
        <v>60625</v>
      </c>
      <c r="G125" s="12">
        <f t="shared" si="7"/>
        <v>0.85363277949873273</v>
      </c>
      <c r="H125" s="12" t="str">
        <f t="shared" si="6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16" t="str">
        <f t="shared" si="5"/>
        <v>JJJ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1">
        <v>74970</v>
      </c>
      <c r="F126" s="11">
        <v>67550</v>
      </c>
      <c r="G126" s="12">
        <f t="shared" si="7"/>
        <v>0.90102707749766575</v>
      </c>
      <c r="H126" s="12" t="str">
        <f t="shared" si="6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16" t="str">
        <f t="shared" si="5"/>
        <v>JJJ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1">
        <v>33120</v>
      </c>
      <c r="F127" s="11">
        <v>22789</v>
      </c>
      <c r="G127" s="12">
        <f t="shared" si="7"/>
        <v>0.68807367149758458</v>
      </c>
      <c r="H127" s="12" t="str">
        <f t="shared" si="6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16" t="str">
        <f t="shared" si="5"/>
        <v>KK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1">
        <v>26100</v>
      </c>
      <c r="F128" s="11">
        <v>18255</v>
      </c>
      <c r="G128" s="12">
        <f t="shared" si="7"/>
        <v>0.69942528735632181</v>
      </c>
      <c r="H128" s="12" t="str">
        <f t="shared" si="6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16" t="str">
        <f t="shared" si="5"/>
        <v>KK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1">
        <v>10685</v>
      </c>
      <c r="F129" s="11">
        <v>9200</v>
      </c>
      <c r="G129" s="12">
        <f t="shared" si="7"/>
        <v>0.86102012166588671</v>
      </c>
      <c r="H129" s="12" t="str">
        <f t="shared" si="6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16" t="str">
        <f t="shared" si="5"/>
        <v>KK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1">
        <v>12535</v>
      </c>
      <c r="F130" s="11">
        <v>10590</v>
      </c>
      <c r="G130" s="12">
        <f t="shared" si="7"/>
        <v>0.84483446350219382</v>
      </c>
      <c r="H130" s="12" t="str">
        <f t="shared" si="6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16" t="str">
        <f t="shared" ref="T130:T156" si="8">HLOOKUP($K130, $V$16:$X$17, 2, 0)</f>
        <v>KK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1">
        <v>14290</v>
      </c>
      <c r="F131" s="11">
        <v>10790</v>
      </c>
      <c r="G131" s="12">
        <f t="shared" si="7"/>
        <v>0.75507347795661306</v>
      </c>
      <c r="H131" s="12" t="str">
        <f t="shared" ref="H131:H156" si="9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16" t="str">
        <f t="shared" si="8"/>
        <v>KK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1">
        <v>18835</v>
      </c>
      <c r="F132" s="11">
        <v>13700</v>
      </c>
      <c r="G132" s="12">
        <f t="shared" si="7"/>
        <v>0.72736925935757901</v>
      </c>
      <c r="H132" s="12" t="str">
        <f t="shared" si="9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16" t="str">
        <f t="shared" si="8"/>
        <v>KK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1">
        <v>15010</v>
      </c>
      <c r="F133" s="11">
        <v>9900</v>
      </c>
      <c r="G133" s="12">
        <f t="shared" si="7"/>
        <v>0.65956029313790809</v>
      </c>
      <c r="H133" s="12" t="str">
        <f t="shared" si="9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16" t="str">
        <f t="shared" si="8"/>
        <v>KK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1">
        <v>22695</v>
      </c>
      <c r="F134" s="11">
        <v>16770</v>
      </c>
      <c r="G134" s="12">
        <f t="shared" si="7"/>
        <v>0.73892927957699939</v>
      </c>
      <c r="H134" s="12" t="str">
        <f t="shared" si="9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16" t="str">
        <f t="shared" si="8"/>
        <v>KK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1">
        <v>20095</v>
      </c>
      <c r="F135" s="11">
        <v>14832</v>
      </c>
      <c r="G135" s="12">
        <f t="shared" si="7"/>
        <v>0.73809405324707644</v>
      </c>
      <c r="H135" s="12" t="str">
        <f t="shared" si="9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16" t="str">
        <f t="shared" si="8"/>
        <v>KK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1">
        <v>13108</v>
      </c>
      <c r="F136" s="11">
        <v>10025</v>
      </c>
      <c r="G136" s="12">
        <f t="shared" si="7"/>
        <v>0.76480012206286241</v>
      </c>
      <c r="H136" s="12" t="str">
        <f t="shared" si="9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16" t="str">
        <f t="shared" si="8"/>
        <v>KK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1">
        <v>17518</v>
      </c>
      <c r="F137" s="11">
        <v>13245</v>
      </c>
      <c r="G137" s="12">
        <f t="shared" si="7"/>
        <v>0.75607946112569924</v>
      </c>
      <c r="H137" s="12" t="str">
        <f t="shared" si="9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16" t="str">
        <f t="shared" si="8"/>
        <v>KK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1">
        <v>25545</v>
      </c>
      <c r="F138" s="11">
        <v>18140</v>
      </c>
      <c r="G138" s="12">
        <f t="shared" si="7"/>
        <v>0.71011939714229788</v>
      </c>
      <c r="H138" s="12" t="str">
        <f t="shared" si="9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16" t="str">
        <f t="shared" si="8"/>
        <v>KK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1">
        <v>16875</v>
      </c>
      <c r="F139" s="11">
        <v>15445</v>
      </c>
      <c r="G139" s="12">
        <f t="shared" si="7"/>
        <v>0.91525925925925922</v>
      </c>
      <c r="H139" s="12" t="str">
        <f t="shared" si="9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16" t="str">
        <f t="shared" si="8"/>
        <v>KK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1">
        <v>11528</v>
      </c>
      <c r="F140" s="11">
        <v>9575</v>
      </c>
      <c r="G140" s="12">
        <f t="shared" si="7"/>
        <v>0.83058639833448988</v>
      </c>
      <c r="H140" s="12" t="str">
        <f t="shared" si="9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16" t="str">
        <f t="shared" si="8"/>
        <v>KK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1">
        <v>22368</v>
      </c>
      <c r="F141" s="11">
        <v>18689</v>
      </c>
      <c r="G141" s="12">
        <f t="shared" si="7"/>
        <v>0.83552396280400576</v>
      </c>
      <c r="H141" s="12" t="str">
        <f t="shared" si="9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16" t="str">
        <f t="shared" si="8"/>
        <v>KK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1">
        <v>16888</v>
      </c>
      <c r="F142" s="11">
        <v>13325</v>
      </c>
      <c r="G142" s="12">
        <f t="shared" si="7"/>
        <v>0.78902179062055899</v>
      </c>
      <c r="H142" s="12" t="str">
        <f t="shared" si="9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16" t="str">
        <f t="shared" si="8"/>
        <v>KK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1">
        <v>22288</v>
      </c>
      <c r="F143" s="11">
        <v>19425</v>
      </c>
      <c r="G143" s="12">
        <f t="shared" si="7"/>
        <v>0.87154522613065322</v>
      </c>
      <c r="H143" s="12" t="str">
        <f t="shared" si="9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16" t="str">
        <f t="shared" si="8"/>
        <v>KK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1">
        <v>51728</v>
      </c>
      <c r="F144" s="11">
        <v>34080</v>
      </c>
      <c r="G144" s="12">
        <f t="shared" si="7"/>
        <v>0.65883080729972165</v>
      </c>
      <c r="H144" s="12" t="str">
        <f t="shared" si="9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16" t="str">
        <f t="shared" si="8"/>
        <v>KK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1">
        <v>14900</v>
      </c>
      <c r="F145" s="11">
        <v>11425</v>
      </c>
      <c r="G145" s="12">
        <f t="shared" si="7"/>
        <v>0.76677852348993292</v>
      </c>
      <c r="H145" s="12" t="str">
        <f t="shared" si="9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16" t="str">
        <f t="shared" si="8"/>
        <v>KK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1">
        <v>16700</v>
      </c>
      <c r="F146" s="11">
        <v>13240</v>
      </c>
      <c r="G146" s="12">
        <f t="shared" si="7"/>
        <v>0.792814371257485</v>
      </c>
      <c r="H146" s="12" t="str">
        <f t="shared" si="9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16" t="str">
        <f t="shared" si="8"/>
        <v>KK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1">
        <v>21200</v>
      </c>
      <c r="F147" s="11">
        <v>16725</v>
      </c>
      <c r="G147" s="12">
        <f t="shared" si="7"/>
        <v>0.78891509433962259</v>
      </c>
      <c r="H147" s="12" t="str">
        <f t="shared" si="9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16" t="str">
        <f t="shared" si="8"/>
        <v>KK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1">
        <v>19990</v>
      </c>
      <c r="F148" s="11">
        <v>16575</v>
      </c>
      <c r="G148" s="12">
        <f t="shared" si="7"/>
        <v>0.82916458229114554</v>
      </c>
      <c r="H148" s="12" t="str">
        <f t="shared" si="9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16" t="str">
        <f t="shared" si="8"/>
        <v>KK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1">
        <v>17500</v>
      </c>
      <c r="F149" s="11">
        <v>13760</v>
      </c>
      <c r="G149" s="12">
        <f t="shared" si="7"/>
        <v>0.78628571428571425</v>
      </c>
      <c r="H149" s="12" t="str">
        <f t="shared" si="9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16" t="str">
        <f t="shared" si="8"/>
        <v>KK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1">
        <v>15900</v>
      </c>
      <c r="F150" s="11">
        <v>11986</v>
      </c>
      <c r="G150" s="12">
        <f t="shared" si="7"/>
        <v>0.75383647798742137</v>
      </c>
      <c r="H150" s="12" t="str">
        <f t="shared" si="9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16" t="str">
        <f t="shared" si="8"/>
        <v>KK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1">
        <v>23400</v>
      </c>
      <c r="F151" s="11">
        <v>14334</v>
      </c>
      <c r="G151" s="12">
        <f t="shared" si="7"/>
        <v>0.61256410256410254</v>
      </c>
      <c r="H151" s="12" t="str">
        <f t="shared" si="9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16" t="str">
        <f t="shared" si="8"/>
        <v>KK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1">
        <v>24400</v>
      </c>
      <c r="F152" s="11">
        <v>15252</v>
      </c>
      <c r="G152" s="12">
        <f t="shared" si="7"/>
        <v>0.62508196721311471</v>
      </c>
      <c r="H152" s="12" t="str">
        <f t="shared" si="9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16" t="str">
        <f t="shared" si="8"/>
        <v>KK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1">
        <v>27500</v>
      </c>
      <c r="F153" s="11">
        <v>18900</v>
      </c>
      <c r="G153" s="12">
        <f t="shared" si="7"/>
        <v>0.68727272727272726</v>
      </c>
      <c r="H153" s="12" t="str">
        <f t="shared" si="9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16" t="str">
        <f t="shared" si="8"/>
        <v>KK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1">
        <v>28800</v>
      </c>
      <c r="F154" s="11">
        <v>20223</v>
      </c>
      <c r="G154" s="12">
        <f t="shared" si="7"/>
        <v>0.70218749999999996</v>
      </c>
      <c r="H154" s="12" t="str">
        <f t="shared" si="9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16" t="str">
        <f t="shared" si="8"/>
        <v>KK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1">
        <v>45500</v>
      </c>
      <c r="F155" s="11">
        <v>34175</v>
      </c>
      <c r="G155" s="12">
        <f t="shared" si="7"/>
        <v>0.75109890109890109</v>
      </c>
      <c r="H155" s="12" t="str">
        <f t="shared" si="9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16" t="str">
        <f t="shared" si="8"/>
        <v>KK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1">
        <v>36000</v>
      </c>
      <c r="F156" s="11">
        <v>26403</v>
      </c>
      <c r="G156" s="12">
        <f t="shared" si="7"/>
        <v>0.73341666666666672</v>
      </c>
      <c r="H156" s="12" t="str">
        <f t="shared" si="9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16" t="str">
        <f t="shared" si="8"/>
        <v>KK</v>
      </c>
    </row>
  </sheetData>
  <conditionalFormatting sqref="H2:H156">
    <cfRule type="containsText" dxfId="37" priority="2" operator="containsText" text="GOOD">
      <formula>NOT(ISERROR(SEARCH("GOOD",H2)))</formula>
    </cfRule>
  </conditionalFormatting>
  <conditionalFormatting sqref="H2:H156">
    <cfRule type="containsText" dxfId="36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A4F1-5717-45E5-84BA-59F3DF71DE35}">
  <dimension ref="A1:K156"/>
  <sheetViews>
    <sheetView topLeftCell="A2" workbookViewId="0">
      <selection activeCell="B13" sqref="A7:B13"/>
    </sheetView>
  </sheetViews>
  <sheetFormatPr defaultRowHeight="14.4" x14ac:dyDescent="0.3"/>
  <cols>
    <col min="1" max="1" width="15.44140625" bestFit="1" customWidth="1"/>
    <col min="2" max="2" width="14.5546875" customWidth="1"/>
    <col min="3" max="3" width="13.77734375" customWidth="1"/>
    <col min="4" max="4" width="11.109375" customWidth="1"/>
    <col min="5" max="5" width="7.44140625" bestFit="1" customWidth="1"/>
    <col min="6" max="6" width="17.5546875" customWidth="1"/>
    <col min="7" max="7" width="13" customWidth="1"/>
    <col min="8" max="8" width="16.33203125" customWidth="1"/>
    <col min="9" max="9" width="12.21875" customWidth="1"/>
    <col min="10" max="10" width="13" customWidth="1"/>
    <col min="11" max="11" width="10.33203125" bestFit="1" customWidth="1"/>
  </cols>
  <sheetData>
    <row r="1" spans="1:11" ht="15" thickBot="1" x14ac:dyDescent="0.35">
      <c r="A1" s="28" t="s">
        <v>1</v>
      </c>
      <c r="B1" s="17" t="s">
        <v>0</v>
      </c>
      <c r="C1" s="17" t="s">
        <v>219</v>
      </c>
      <c r="D1" s="17" t="s">
        <v>3</v>
      </c>
      <c r="E1" s="26" t="s">
        <v>2</v>
      </c>
      <c r="F1" s="17" t="s">
        <v>5</v>
      </c>
      <c r="G1" s="17" t="s">
        <v>6</v>
      </c>
      <c r="H1" s="17" t="s">
        <v>217</v>
      </c>
      <c r="I1" s="17" t="s">
        <v>7</v>
      </c>
      <c r="J1" s="17" t="s">
        <v>8</v>
      </c>
      <c r="K1" s="17" t="s">
        <v>218</v>
      </c>
    </row>
    <row r="2" spans="1:11" ht="15" thickTop="1" x14ac:dyDescent="0.3">
      <c r="A2" s="29" t="s">
        <v>18</v>
      </c>
      <c r="B2" s="27" t="s">
        <v>17</v>
      </c>
      <c r="C2" s="20" t="s">
        <v>220</v>
      </c>
      <c r="D2" s="25">
        <v>16919</v>
      </c>
      <c r="E2" s="18">
        <v>21500</v>
      </c>
      <c r="F2" s="18">
        <v>16360</v>
      </c>
      <c r="G2" s="19">
        <f t="shared" ref="G2:G33" si="0">SUM(F2/E2)</f>
        <v>0.76093023255813952</v>
      </c>
      <c r="H2" s="19" t="str">
        <f>IF(G2&gt;69%, "GOOD", "POOR")</f>
        <v>GOOD</v>
      </c>
      <c r="I2" s="20">
        <v>1.8</v>
      </c>
      <c r="J2" s="20">
        <v>140</v>
      </c>
      <c r="K2" s="5" t="str" cm="1">
        <f t="array" ref="K2">_xlfn.IFS(J2&gt;299,"High HP",J2&gt;99,"Medium HP",J2&lt;100,"Low HP")</f>
        <v>Medium HP</v>
      </c>
    </row>
    <row r="3" spans="1:11" x14ac:dyDescent="0.3">
      <c r="A3" s="29" t="s">
        <v>20</v>
      </c>
      <c r="B3" s="27" t="s">
        <v>17</v>
      </c>
      <c r="C3" s="23" t="s">
        <v>220</v>
      </c>
      <c r="D3" s="24">
        <v>39384</v>
      </c>
      <c r="E3" s="21">
        <v>28400</v>
      </c>
      <c r="F3" s="21">
        <v>19875</v>
      </c>
      <c r="G3" s="22">
        <f t="shared" si="0"/>
        <v>0.69982394366197187</v>
      </c>
      <c r="H3" s="22" t="str">
        <f t="shared" ref="H3:H66" si="1">IF(G3&gt;69%, "GOOD", "POOR")</f>
        <v>GOOD</v>
      </c>
      <c r="I3" s="23">
        <v>3.2</v>
      </c>
      <c r="J3" s="23">
        <v>225</v>
      </c>
      <c r="K3" s="5" t="str" cm="1">
        <f t="array" ref="K3">_xlfn.IFS(J3&gt;299,"High HP",J3&gt;99,"Medium HP",J3&lt;100,"Low HP")</f>
        <v>Medium HP</v>
      </c>
    </row>
    <row r="4" spans="1:11" x14ac:dyDescent="0.3">
      <c r="A4" s="29" t="s">
        <v>21</v>
      </c>
      <c r="B4" s="27" t="s">
        <v>17</v>
      </c>
      <c r="C4" s="20" t="s">
        <v>220</v>
      </c>
      <c r="D4" s="25">
        <v>8588</v>
      </c>
      <c r="E4" s="18">
        <v>42000</v>
      </c>
      <c r="F4" s="18">
        <v>29725</v>
      </c>
      <c r="G4" s="19">
        <f t="shared" si="0"/>
        <v>0.70773809523809528</v>
      </c>
      <c r="H4" s="19" t="str">
        <f t="shared" si="1"/>
        <v>GOOD</v>
      </c>
      <c r="I4" s="20">
        <v>3.5</v>
      </c>
      <c r="J4" s="20">
        <v>210</v>
      </c>
      <c r="K4" s="5" t="str" cm="1">
        <f t="array" ref="K4">_xlfn.IFS(J4&gt;299,"High HP",J4&gt;99,"Medium HP",J4&lt;100,"Low HP")</f>
        <v>Medium HP</v>
      </c>
    </row>
    <row r="5" spans="1:11" x14ac:dyDescent="0.3">
      <c r="A5" s="29" t="s">
        <v>24</v>
      </c>
      <c r="B5" s="27" t="s">
        <v>23</v>
      </c>
      <c r="C5" s="23" t="s">
        <v>220</v>
      </c>
      <c r="D5" s="24">
        <v>20397</v>
      </c>
      <c r="E5" s="21">
        <v>23990</v>
      </c>
      <c r="F5" s="21">
        <v>22255</v>
      </c>
      <c r="G5" s="22">
        <f t="shared" si="0"/>
        <v>0.92767819924968742</v>
      </c>
      <c r="H5" s="22" t="str">
        <f t="shared" si="1"/>
        <v>GOOD</v>
      </c>
      <c r="I5" s="23">
        <v>1.8</v>
      </c>
      <c r="J5" s="23">
        <v>150</v>
      </c>
      <c r="K5" s="5" t="str" cm="1">
        <f t="array" ref="K5">_xlfn.IFS(J5&gt;299,"High HP",J5&gt;99,"Medium HP",J5&lt;100,"Low HP")</f>
        <v>Medium HP</v>
      </c>
    </row>
    <row r="6" spans="1:11" x14ac:dyDescent="0.3">
      <c r="A6" s="29" t="s">
        <v>25</v>
      </c>
      <c r="B6" s="27" t="s">
        <v>23</v>
      </c>
      <c r="C6" s="20" t="s">
        <v>220</v>
      </c>
      <c r="D6" s="25">
        <v>18780</v>
      </c>
      <c r="E6" s="18">
        <v>33950</v>
      </c>
      <c r="F6" s="18">
        <v>23555</v>
      </c>
      <c r="G6" s="19">
        <f t="shared" si="0"/>
        <v>0.6938144329896907</v>
      </c>
      <c r="H6" s="19" t="str">
        <f t="shared" si="1"/>
        <v>GOOD</v>
      </c>
      <c r="I6" s="20">
        <v>2.8</v>
      </c>
      <c r="J6" s="20">
        <v>200</v>
      </c>
      <c r="K6" s="5" t="str" cm="1">
        <f t="array" ref="K6">_xlfn.IFS(J6&gt;299,"High HP",J6&gt;99,"Medium HP",J6&lt;100,"Low HP")</f>
        <v>Medium HP</v>
      </c>
    </row>
    <row r="7" spans="1:11" x14ac:dyDescent="0.3">
      <c r="A7" s="29" t="s">
        <v>27</v>
      </c>
      <c r="B7" s="27" t="s">
        <v>23</v>
      </c>
      <c r="C7" s="23" t="s">
        <v>220</v>
      </c>
      <c r="D7" s="24">
        <v>1380</v>
      </c>
      <c r="E7" s="21">
        <v>62000</v>
      </c>
      <c r="F7" s="21">
        <v>39000</v>
      </c>
      <c r="G7" s="22">
        <f t="shared" si="0"/>
        <v>0.62903225806451613</v>
      </c>
      <c r="H7" s="22" t="str">
        <f t="shared" si="1"/>
        <v>POOR</v>
      </c>
      <c r="I7" s="23">
        <v>4.2</v>
      </c>
      <c r="J7" s="23">
        <v>310</v>
      </c>
      <c r="K7" s="5" t="str" cm="1">
        <f t="array" ref="K7">_xlfn.IFS(J7&gt;299,"High HP",J7&gt;99,"Medium HP",J7&lt;100,"Low HP")</f>
        <v>High HP</v>
      </c>
    </row>
    <row r="8" spans="1:11" x14ac:dyDescent="0.3">
      <c r="A8" s="29" t="s">
        <v>29</v>
      </c>
      <c r="B8" s="27" t="s">
        <v>28</v>
      </c>
      <c r="C8" s="20" t="s">
        <v>220</v>
      </c>
      <c r="D8" s="25">
        <v>19747</v>
      </c>
      <c r="E8" s="18">
        <v>26990</v>
      </c>
      <c r="F8" s="18">
        <v>24500</v>
      </c>
      <c r="G8" s="19">
        <f t="shared" si="0"/>
        <v>0.9077436087439793</v>
      </c>
      <c r="H8" s="19" t="str">
        <f t="shared" si="1"/>
        <v>GOOD</v>
      </c>
      <c r="I8" s="20">
        <v>2.5</v>
      </c>
      <c r="J8" s="20">
        <v>170</v>
      </c>
      <c r="K8" s="5" t="str" cm="1">
        <f t="array" ref="K8">_xlfn.IFS(J8&gt;299,"High HP",J8&gt;99,"Medium HP",J8&lt;100,"Low HP")</f>
        <v>Medium HP</v>
      </c>
    </row>
    <row r="9" spans="1:11" x14ac:dyDescent="0.3">
      <c r="A9" s="29" t="s">
        <v>31</v>
      </c>
      <c r="B9" s="27" t="s">
        <v>28</v>
      </c>
      <c r="C9" s="23" t="s">
        <v>220</v>
      </c>
      <c r="D9" s="24">
        <v>9231</v>
      </c>
      <c r="E9" s="21">
        <v>33400</v>
      </c>
      <c r="F9" s="21">
        <v>28675</v>
      </c>
      <c r="G9" s="22">
        <f t="shared" si="0"/>
        <v>0.85853293413173648</v>
      </c>
      <c r="H9" s="22" t="str">
        <f t="shared" si="1"/>
        <v>GOOD</v>
      </c>
      <c r="I9" s="23">
        <v>2.8</v>
      </c>
      <c r="J9" s="23">
        <v>193</v>
      </c>
      <c r="K9" s="5" t="str" cm="1">
        <f t="array" ref="K9">_xlfn.IFS(J9&gt;299,"High HP",J9&gt;99,"Medium HP",J9&lt;100,"Low HP")</f>
        <v>Medium HP</v>
      </c>
    </row>
    <row r="10" spans="1:11" x14ac:dyDescent="0.3">
      <c r="A10" s="29" t="s">
        <v>32</v>
      </c>
      <c r="B10" s="27" t="s">
        <v>28</v>
      </c>
      <c r="C10" s="20" t="s">
        <v>220</v>
      </c>
      <c r="D10" s="25">
        <v>17527</v>
      </c>
      <c r="E10" s="18">
        <v>38900</v>
      </c>
      <c r="F10" s="18">
        <v>36125</v>
      </c>
      <c r="G10" s="19">
        <f t="shared" si="0"/>
        <v>0.92866323907455017</v>
      </c>
      <c r="H10" s="19" t="str">
        <f t="shared" si="1"/>
        <v>GOOD</v>
      </c>
      <c r="I10" s="20">
        <v>2.8</v>
      </c>
      <c r="J10" s="20">
        <v>193</v>
      </c>
      <c r="K10" s="5" t="str" cm="1">
        <f t="array" ref="K10">_xlfn.IFS(J10&gt;299,"High HP",J10&gt;99,"Medium HP",J10&lt;100,"Low HP")</f>
        <v>Medium HP</v>
      </c>
    </row>
    <row r="11" spans="1:11" x14ac:dyDescent="0.3">
      <c r="A11" s="29" t="s">
        <v>34</v>
      </c>
      <c r="B11" s="27" t="s">
        <v>33</v>
      </c>
      <c r="C11" s="23" t="s">
        <v>220</v>
      </c>
      <c r="D11" s="24">
        <v>91561</v>
      </c>
      <c r="E11" s="21">
        <v>21975</v>
      </c>
      <c r="F11" s="21">
        <v>12475</v>
      </c>
      <c r="G11" s="22">
        <f t="shared" si="0"/>
        <v>0.56769055745164965</v>
      </c>
      <c r="H11" s="22" t="str">
        <f t="shared" si="1"/>
        <v>POOR</v>
      </c>
      <c r="I11" s="23">
        <v>3.1</v>
      </c>
      <c r="J11" s="23">
        <v>175</v>
      </c>
      <c r="K11" s="5" t="str" cm="1">
        <f t="array" ref="K11">_xlfn.IFS(J11&gt;299,"High HP",J11&gt;99,"Medium HP",J11&lt;100,"Low HP")</f>
        <v>Medium HP</v>
      </c>
    </row>
    <row r="12" spans="1:11" x14ac:dyDescent="0.3">
      <c r="A12" s="29" t="s">
        <v>36</v>
      </c>
      <c r="B12" s="27" t="s">
        <v>33</v>
      </c>
      <c r="C12" s="20" t="s">
        <v>220</v>
      </c>
      <c r="D12" s="25">
        <v>39350</v>
      </c>
      <c r="E12" s="18">
        <v>25300</v>
      </c>
      <c r="F12" s="18">
        <v>13740</v>
      </c>
      <c r="G12" s="19">
        <f t="shared" si="0"/>
        <v>0.54308300395256914</v>
      </c>
      <c r="H12" s="19" t="str">
        <f t="shared" si="1"/>
        <v>POOR</v>
      </c>
      <c r="I12" s="20">
        <v>3.8</v>
      </c>
      <c r="J12" s="20">
        <v>240</v>
      </c>
      <c r="K12" s="5" t="str" cm="1">
        <f t="array" ref="K12">_xlfn.IFS(J12&gt;299,"High HP",J12&gt;99,"Medium HP",J12&lt;100,"Low HP")</f>
        <v>Medium HP</v>
      </c>
    </row>
    <row r="13" spans="1:11" x14ac:dyDescent="0.3">
      <c r="A13" s="29" t="s">
        <v>37</v>
      </c>
      <c r="B13" s="27" t="s">
        <v>33</v>
      </c>
      <c r="C13" s="23" t="s">
        <v>220</v>
      </c>
      <c r="D13" s="24">
        <v>27851</v>
      </c>
      <c r="E13" s="21">
        <v>31965</v>
      </c>
      <c r="F13" s="21">
        <v>20190</v>
      </c>
      <c r="G13" s="22">
        <f t="shared" si="0"/>
        <v>0.63162834350070385</v>
      </c>
      <c r="H13" s="22" t="str">
        <f t="shared" si="1"/>
        <v>POOR</v>
      </c>
      <c r="I13" s="23">
        <v>3.8</v>
      </c>
      <c r="J13" s="23">
        <v>205</v>
      </c>
      <c r="K13" s="5" t="str" cm="1">
        <f t="array" ref="K13">_xlfn.IFS(J13&gt;299,"High HP",J13&gt;99,"Medium HP",J13&lt;100,"Low HP")</f>
        <v>Medium HP</v>
      </c>
    </row>
    <row r="14" spans="1:11" x14ac:dyDescent="0.3">
      <c r="A14" s="29" t="s">
        <v>39</v>
      </c>
      <c r="B14" s="27" t="s">
        <v>33</v>
      </c>
      <c r="C14" s="20" t="s">
        <v>220</v>
      </c>
      <c r="D14" s="25">
        <v>83257</v>
      </c>
      <c r="E14" s="18">
        <v>27885</v>
      </c>
      <c r="F14" s="18">
        <v>13360</v>
      </c>
      <c r="G14" s="19">
        <f t="shared" si="0"/>
        <v>0.4791106329567868</v>
      </c>
      <c r="H14" s="19" t="str">
        <f t="shared" si="1"/>
        <v>POOR</v>
      </c>
      <c r="I14" s="20">
        <v>3.8</v>
      </c>
      <c r="J14" s="20">
        <v>205</v>
      </c>
      <c r="K14" s="5" t="str" cm="1">
        <f t="array" ref="K14">_xlfn.IFS(J14&gt;299,"High HP",J14&gt;99,"Medium HP",J14&lt;100,"Low HP")</f>
        <v>Medium HP</v>
      </c>
    </row>
    <row r="15" spans="1:11" x14ac:dyDescent="0.3">
      <c r="A15" s="29" t="s">
        <v>42</v>
      </c>
      <c r="B15" s="27" t="s">
        <v>41</v>
      </c>
      <c r="C15" s="23" t="s">
        <v>220</v>
      </c>
      <c r="D15" s="24">
        <v>63729</v>
      </c>
      <c r="E15" s="21">
        <v>39895</v>
      </c>
      <c r="F15" s="21">
        <v>22525</v>
      </c>
      <c r="G15" s="22">
        <f t="shared" si="0"/>
        <v>0.56460709362075445</v>
      </c>
      <c r="H15" s="22" t="str">
        <f t="shared" si="1"/>
        <v>POOR</v>
      </c>
      <c r="I15" s="23">
        <v>4.5999999999999996</v>
      </c>
      <c r="J15" s="23">
        <v>275</v>
      </c>
      <c r="K15" s="5" t="str" cm="1">
        <f t="array" ref="K15">_xlfn.IFS(J15&gt;299,"High HP",J15&gt;99,"Medium HP",J15&lt;100,"Low HP")</f>
        <v>Medium HP</v>
      </c>
    </row>
    <row r="16" spans="1:11" x14ac:dyDescent="0.3">
      <c r="A16" s="29" t="s">
        <v>43</v>
      </c>
      <c r="B16" s="27" t="s">
        <v>41</v>
      </c>
      <c r="C16" s="20" t="s">
        <v>220</v>
      </c>
      <c r="D16" s="25">
        <v>15943</v>
      </c>
      <c r="E16" s="18">
        <v>44475</v>
      </c>
      <c r="F16" s="18">
        <v>27100</v>
      </c>
      <c r="G16" s="19">
        <f t="shared" si="0"/>
        <v>0.60933108487914556</v>
      </c>
      <c r="H16" s="19" t="str">
        <f t="shared" si="1"/>
        <v>POOR</v>
      </c>
      <c r="I16" s="20">
        <v>4.5999999999999996</v>
      </c>
      <c r="J16" s="20">
        <v>275</v>
      </c>
      <c r="K16" s="5" t="str" cm="1">
        <f t="array" ref="K16">_xlfn.IFS(J16&gt;299,"High HP",J16&gt;99,"Medium HP",J16&lt;100,"Low HP")</f>
        <v>Medium HP</v>
      </c>
    </row>
    <row r="17" spans="1:11" x14ac:dyDescent="0.3">
      <c r="A17" s="29" t="s">
        <v>44</v>
      </c>
      <c r="B17" s="27" t="s">
        <v>41</v>
      </c>
      <c r="C17" s="23" t="s">
        <v>220</v>
      </c>
      <c r="D17" s="24">
        <v>6536</v>
      </c>
      <c r="E17" s="21">
        <v>39665</v>
      </c>
      <c r="F17" s="21">
        <v>25725</v>
      </c>
      <c r="G17" s="22">
        <f t="shared" si="0"/>
        <v>0.6485566620446237</v>
      </c>
      <c r="H17" s="22" t="str">
        <f t="shared" si="1"/>
        <v>POOR</v>
      </c>
      <c r="I17" s="23">
        <v>4.5999999999999996</v>
      </c>
      <c r="J17" s="23">
        <v>275</v>
      </c>
      <c r="K17" s="5" t="str" cm="1">
        <f t="array" ref="K17">_xlfn.IFS(J17&gt;299,"High HP",J17&gt;99,"Medium HP",J17&lt;100,"Low HP")</f>
        <v>Medium HP</v>
      </c>
    </row>
    <row r="18" spans="1:11" x14ac:dyDescent="0.3">
      <c r="A18" s="29" t="s">
        <v>46</v>
      </c>
      <c r="B18" s="27" t="s">
        <v>41</v>
      </c>
      <c r="C18" s="20" t="s">
        <v>220</v>
      </c>
      <c r="D18" s="25">
        <v>11185</v>
      </c>
      <c r="E18" s="18">
        <v>31010</v>
      </c>
      <c r="F18" s="18">
        <v>18225</v>
      </c>
      <c r="G18" s="19">
        <f t="shared" si="0"/>
        <v>0.58771364076104482</v>
      </c>
      <c r="H18" s="19" t="str">
        <f t="shared" si="1"/>
        <v>POOR</v>
      </c>
      <c r="I18" s="20">
        <v>3</v>
      </c>
      <c r="J18" s="20">
        <v>200</v>
      </c>
      <c r="K18" s="5" t="str" cm="1">
        <f t="array" ref="K18">_xlfn.IFS(J18&gt;299,"High HP",J18&gt;99,"Medium HP",J18&lt;100,"Low HP")</f>
        <v>Medium HP</v>
      </c>
    </row>
    <row r="19" spans="1:11" x14ac:dyDescent="0.3">
      <c r="A19" s="29" t="s">
        <v>48</v>
      </c>
      <c r="B19" s="27" t="s">
        <v>41</v>
      </c>
      <c r="C19" s="23" t="s">
        <v>221</v>
      </c>
      <c r="D19" s="24">
        <v>14785</v>
      </c>
      <c r="E19" s="21">
        <v>46225</v>
      </c>
      <c r="F19" s="21">
        <v>31245</v>
      </c>
      <c r="G19" s="22">
        <f t="shared" si="0"/>
        <v>0.67593293672255272</v>
      </c>
      <c r="H19" s="22" t="str">
        <f t="shared" si="1"/>
        <v>POOR</v>
      </c>
      <c r="I19" s="23">
        <v>5.7</v>
      </c>
      <c r="J19" s="23">
        <v>255</v>
      </c>
      <c r="K19" s="5" t="str" cm="1">
        <f t="array" ref="K19">_xlfn.IFS(J19&gt;299,"High HP",J19&gt;99,"Medium HP",J19&lt;100,"Low HP")</f>
        <v>Medium HP</v>
      </c>
    </row>
    <row r="20" spans="1:11" x14ac:dyDescent="0.3">
      <c r="A20" s="29" t="s">
        <v>51</v>
      </c>
      <c r="B20" s="27" t="s">
        <v>50</v>
      </c>
      <c r="C20" s="20" t="s">
        <v>220</v>
      </c>
      <c r="D20" s="25">
        <v>145519</v>
      </c>
      <c r="E20" s="18">
        <v>13260</v>
      </c>
      <c r="F20" s="18">
        <v>9250</v>
      </c>
      <c r="G20" s="19">
        <f t="shared" si="0"/>
        <v>0.69758672699849167</v>
      </c>
      <c r="H20" s="19" t="str">
        <f t="shared" si="1"/>
        <v>GOOD</v>
      </c>
      <c r="I20" s="20">
        <v>2.2000000000000002</v>
      </c>
      <c r="J20" s="20">
        <v>115</v>
      </c>
      <c r="K20" s="5" t="str" cm="1">
        <f t="array" ref="K20">_xlfn.IFS(J20&gt;299,"High HP",J20&gt;99,"Medium HP",J20&lt;100,"Low HP")</f>
        <v>Medium HP</v>
      </c>
    </row>
    <row r="21" spans="1:11" x14ac:dyDescent="0.3">
      <c r="A21" s="29" t="s">
        <v>52</v>
      </c>
      <c r="B21" s="27" t="s">
        <v>50</v>
      </c>
      <c r="C21" s="23" t="s">
        <v>220</v>
      </c>
      <c r="D21" s="24">
        <v>135126</v>
      </c>
      <c r="E21" s="21">
        <v>16535</v>
      </c>
      <c r="F21" s="21">
        <v>11225</v>
      </c>
      <c r="G21" s="22">
        <f t="shared" si="0"/>
        <v>0.67886301784094349</v>
      </c>
      <c r="H21" s="22" t="str">
        <f t="shared" si="1"/>
        <v>POOR</v>
      </c>
      <c r="I21" s="23">
        <v>3.1</v>
      </c>
      <c r="J21" s="23">
        <v>170</v>
      </c>
      <c r="K21" s="5" t="str" cm="1">
        <f t="array" ref="K21">_xlfn.IFS(J21&gt;299,"High HP",J21&gt;99,"Medium HP",J21&lt;100,"Low HP")</f>
        <v>Medium HP</v>
      </c>
    </row>
    <row r="22" spans="1:11" x14ac:dyDescent="0.3">
      <c r="A22" s="29" t="s">
        <v>53</v>
      </c>
      <c r="B22" s="27" t="s">
        <v>50</v>
      </c>
      <c r="C22" s="20" t="s">
        <v>220</v>
      </c>
      <c r="D22" s="25">
        <v>24629</v>
      </c>
      <c r="E22" s="18">
        <v>18890</v>
      </c>
      <c r="F22" s="18">
        <v>10310</v>
      </c>
      <c r="G22" s="19">
        <f t="shared" si="0"/>
        <v>0.54579142403388037</v>
      </c>
      <c r="H22" s="19" t="str">
        <f t="shared" si="1"/>
        <v>POOR</v>
      </c>
      <c r="I22" s="20">
        <v>3.1</v>
      </c>
      <c r="J22" s="20">
        <v>175</v>
      </c>
      <c r="K22" s="5" t="str" cm="1">
        <f t="array" ref="K22">_xlfn.IFS(J22&gt;299,"High HP",J22&gt;99,"Medium HP",J22&lt;100,"Low HP")</f>
        <v>Medium HP</v>
      </c>
    </row>
    <row r="23" spans="1:11" x14ac:dyDescent="0.3">
      <c r="A23" s="29" t="s">
        <v>55</v>
      </c>
      <c r="B23" s="27" t="s">
        <v>50</v>
      </c>
      <c r="C23" s="23" t="s">
        <v>220</v>
      </c>
      <c r="D23" s="24">
        <v>42593</v>
      </c>
      <c r="E23" s="21">
        <v>19390</v>
      </c>
      <c r="F23" s="21">
        <v>11525</v>
      </c>
      <c r="G23" s="22">
        <f t="shared" si="0"/>
        <v>0.59437854564208359</v>
      </c>
      <c r="H23" s="22" t="str">
        <f t="shared" si="1"/>
        <v>POOR</v>
      </c>
      <c r="I23" s="23">
        <v>3.4</v>
      </c>
      <c r="J23" s="23">
        <v>180</v>
      </c>
      <c r="K23" s="5" t="str" cm="1">
        <f t="array" ref="K23">_xlfn.IFS(J23&gt;299,"High HP",J23&gt;99,"Medium HP",J23&lt;100,"Low HP")</f>
        <v>Medium HP</v>
      </c>
    </row>
    <row r="24" spans="1:11" x14ac:dyDescent="0.3">
      <c r="A24" s="29" t="s">
        <v>56</v>
      </c>
      <c r="B24" s="27" t="s">
        <v>50</v>
      </c>
      <c r="C24" s="20" t="s">
        <v>220</v>
      </c>
      <c r="D24" s="25">
        <v>26402</v>
      </c>
      <c r="E24" s="18">
        <v>24340</v>
      </c>
      <c r="F24" s="18">
        <v>13025</v>
      </c>
      <c r="G24" s="19">
        <f t="shared" si="0"/>
        <v>0.53512736236647496</v>
      </c>
      <c r="H24" s="19" t="str">
        <f t="shared" si="1"/>
        <v>POOR</v>
      </c>
      <c r="I24" s="20">
        <v>3.8</v>
      </c>
      <c r="J24" s="20">
        <v>200</v>
      </c>
      <c r="K24" s="5" t="str" cm="1">
        <f t="array" ref="K24">_xlfn.IFS(J24&gt;299,"High HP",J24&gt;99,"Medium HP",J24&lt;100,"Low HP")</f>
        <v>Medium HP</v>
      </c>
    </row>
    <row r="25" spans="1:11" x14ac:dyDescent="0.3">
      <c r="A25" s="29" t="s">
        <v>57</v>
      </c>
      <c r="B25" s="27" t="s">
        <v>50</v>
      </c>
      <c r="C25" s="23" t="s">
        <v>220</v>
      </c>
      <c r="D25" s="24">
        <v>17947</v>
      </c>
      <c r="E25" s="21">
        <v>55705</v>
      </c>
      <c r="F25" s="21">
        <v>36225</v>
      </c>
      <c r="G25" s="22">
        <f t="shared" si="0"/>
        <v>0.65030069114083111</v>
      </c>
      <c r="H25" s="22" t="str">
        <f t="shared" si="1"/>
        <v>POOR</v>
      </c>
      <c r="I25" s="23">
        <v>5.7</v>
      </c>
      <c r="J25" s="23">
        <v>345</v>
      </c>
      <c r="K25" s="5" t="str" cm="1">
        <f t="array" ref="K25">_xlfn.IFS(J25&gt;299,"High HP",J25&gt;99,"Medium HP",J25&lt;100,"Low HP")</f>
        <v>High HP</v>
      </c>
    </row>
    <row r="26" spans="1:11" x14ac:dyDescent="0.3">
      <c r="A26" s="29" t="s">
        <v>58</v>
      </c>
      <c r="B26" s="27" t="s">
        <v>50</v>
      </c>
      <c r="C26" s="20" t="s">
        <v>220</v>
      </c>
      <c r="D26" s="25">
        <v>32299</v>
      </c>
      <c r="E26" s="18">
        <v>13960</v>
      </c>
      <c r="F26" s="18">
        <v>9125</v>
      </c>
      <c r="G26" s="19">
        <f t="shared" si="0"/>
        <v>0.65365329512893988</v>
      </c>
      <c r="H26" s="19" t="str">
        <f t="shared" si="1"/>
        <v>POOR</v>
      </c>
      <c r="I26" s="20">
        <v>1.8</v>
      </c>
      <c r="J26" s="20">
        <v>120</v>
      </c>
      <c r="K26" s="5" t="str" cm="1">
        <f t="array" ref="K26">_xlfn.IFS(J26&gt;299,"High HP",J26&gt;99,"Medium HP",J26&lt;100,"Low HP")</f>
        <v>Medium HP</v>
      </c>
    </row>
    <row r="27" spans="1:11" x14ac:dyDescent="0.3">
      <c r="A27" s="29" t="s">
        <v>59</v>
      </c>
      <c r="B27" s="27" t="s">
        <v>50</v>
      </c>
      <c r="C27" s="23" t="s">
        <v>220</v>
      </c>
      <c r="D27" s="24">
        <v>21855</v>
      </c>
      <c r="E27" s="21">
        <v>9235</v>
      </c>
      <c r="F27" s="21">
        <v>5160</v>
      </c>
      <c r="G27" s="22">
        <f t="shared" si="0"/>
        <v>0.55874390904168925</v>
      </c>
      <c r="H27" s="22" t="str">
        <f t="shared" si="1"/>
        <v>POOR</v>
      </c>
      <c r="I27" s="23">
        <v>1</v>
      </c>
      <c r="J27" s="23">
        <v>55</v>
      </c>
      <c r="K27" s="5" t="str" cm="1">
        <f t="array" ref="K27">_xlfn.IFS(J27&gt;299,"High HP",J27&gt;99,"Medium HP",J27&lt;100,"Low HP")</f>
        <v>Low HP</v>
      </c>
    </row>
    <row r="28" spans="1:11" x14ac:dyDescent="0.3">
      <c r="A28" s="29" t="s">
        <v>60</v>
      </c>
      <c r="B28" s="27" t="s">
        <v>50</v>
      </c>
      <c r="C28" s="20" t="s">
        <v>220</v>
      </c>
      <c r="D28" s="25">
        <v>107995</v>
      </c>
      <c r="E28" s="18">
        <v>18890</v>
      </c>
      <c r="F28" s="18">
        <v>11550</v>
      </c>
      <c r="G28" s="19">
        <f t="shared" si="0"/>
        <v>0.61143462149285333</v>
      </c>
      <c r="H28" s="19" t="str">
        <f t="shared" si="1"/>
        <v>POOR</v>
      </c>
      <c r="I28" s="20">
        <v>3.4</v>
      </c>
      <c r="J28" s="20">
        <v>180</v>
      </c>
      <c r="K28" s="5" t="str" cm="1">
        <f t="array" ref="K28">_xlfn.IFS(J28&gt;299,"High HP",J28&gt;99,"Medium HP",J28&lt;100,"Low HP")</f>
        <v>Medium HP</v>
      </c>
    </row>
    <row r="29" spans="1:11" x14ac:dyDescent="0.3">
      <c r="A29" s="29" t="s">
        <v>62</v>
      </c>
      <c r="B29" s="27" t="s">
        <v>61</v>
      </c>
      <c r="C29" s="23" t="s">
        <v>220</v>
      </c>
      <c r="D29" s="24">
        <v>7854</v>
      </c>
      <c r="E29" s="21">
        <v>19840</v>
      </c>
      <c r="F29" s="21">
        <v>12360</v>
      </c>
      <c r="G29" s="22">
        <f t="shared" si="0"/>
        <v>0.62298387096774188</v>
      </c>
      <c r="H29" s="22" t="str">
        <f t="shared" si="1"/>
        <v>POOR</v>
      </c>
      <c r="I29" s="23">
        <v>2.5</v>
      </c>
      <c r="J29" s="23">
        <v>163</v>
      </c>
      <c r="K29" s="5" t="str" cm="1">
        <f t="array" ref="K29">_xlfn.IFS(J29&gt;299,"High HP",J29&gt;99,"Medium HP",J29&lt;100,"Low HP")</f>
        <v>Medium HP</v>
      </c>
    </row>
    <row r="30" spans="1:11" x14ac:dyDescent="0.3">
      <c r="A30" s="29" t="s">
        <v>63</v>
      </c>
      <c r="B30" s="27" t="s">
        <v>61</v>
      </c>
      <c r="C30" s="20" t="s">
        <v>220</v>
      </c>
      <c r="D30" s="25">
        <v>32775</v>
      </c>
      <c r="E30" s="18">
        <v>24495</v>
      </c>
      <c r="F30" s="18">
        <v>14180</v>
      </c>
      <c r="G30" s="19">
        <f t="shared" si="0"/>
        <v>0.57889365176566643</v>
      </c>
      <c r="H30" s="19" t="str">
        <f t="shared" si="1"/>
        <v>POOR</v>
      </c>
      <c r="I30" s="20">
        <v>2.5</v>
      </c>
      <c r="J30" s="20">
        <v>168</v>
      </c>
      <c r="K30" s="5" t="str" cm="1">
        <f t="array" ref="K30">_xlfn.IFS(J30&gt;299,"High HP",J30&gt;99,"Medium HP",J30&lt;100,"Low HP")</f>
        <v>Medium HP</v>
      </c>
    </row>
    <row r="31" spans="1:11" x14ac:dyDescent="0.3">
      <c r="A31" s="29" t="s">
        <v>64</v>
      </c>
      <c r="B31" s="27" t="s">
        <v>61</v>
      </c>
      <c r="C31" s="23" t="s">
        <v>220</v>
      </c>
      <c r="D31" s="24">
        <v>31148</v>
      </c>
      <c r="E31" s="21">
        <v>22245</v>
      </c>
      <c r="F31" s="21">
        <v>13725</v>
      </c>
      <c r="G31" s="22">
        <f t="shared" si="0"/>
        <v>0.61699258260283207</v>
      </c>
      <c r="H31" s="22" t="str">
        <f t="shared" si="1"/>
        <v>POOR</v>
      </c>
      <c r="I31" s="23">
        <v>2.7</v>
      </c>
      <c r="J31" s="23">
        <v>200</v>
      </c>
      <c r="K31" s="5" t="str" cm="1">
        <f t="array" ref="K31">_xlfn.IFS(J31&gt;299,"High HP",J31&gt;99,"Medium HP",J31&lt;100,"Low HP")</f>
        <v>Medium HP</v>
      </c>
    </row>
    <row r="32" spans="1:11" x14ac:dyDescent="0.3">
      <c r="A32" s="29" t="s">
        <v>65</v>
      </c>
      <c r="B32" s="27" t="s">
        <v>61</v>
      </c>
      <c r="C32" s="20" t="s">
        <v>220</v>
      </c>
      <c r="D32" s="25">
        <v>32305.999999999996</v>
      </c>
      <c r="E32" s="18">
        <v>16480</v>
      </c>
      <c r="F32" s="18">
        <v>12640</v>
      </c>
      <c r="G32" s="19">
        <f t="shared" si="0"/>
        <v>0.76699029126213591</v>
      </c>
      <c r="H32" s="19" t="str">
        <f t="shared" si="1"/>
        <v>GOOD</v>
      </c>
      <c r="I32" s="20">
        <v>2</v>
      </c>
      <c r="J32" s="20">
        <v>132</v>
      </c>
      <c r="K32" s="5" t="str" cm="1">
        <f t="array" ref="K32">_xlfn.IFS(J32&gt;299,"High HP",J32&gt;99,"Medium HP",J32&lt;100,"Low HP")</f>
        <v>Medium HP</v>
      </c>
    </row>
    <row r="33" spans="1:11" x14ac:dyDescent="0.3">
      <c r="A33" s="29" t="s">
        <v>66</v>
      </c>
      <c r="B33" s="27" t="s">
        <v>61</v>
      </c>
      <c r="C33" s="23" t="s">
        <v>220</v>
      </c>
      <c r="D33" s="24">
        <v>13462</v>
      </c>
      <c r="E33" s="21">
        <v>28340</v>
      </c>
      <c r="F33" s="21">
        <v>17325</v>
      </c>
      <c r="G33" s="22">
        <f t="shared" si="0"/>
        <v>0.61132674664784759</v>
      </c>
      <c r="H33" s="22" t="str">
        <f t="shared" si="1"/>
        <v>POOR</v>
      </c>
      <c r="I33" s="23">
        <v>3.5</v>
      </c>
      <c r="J33" s="23">
        <v>253</v>
      </c>
      <c r="K33" s="5" t="str" cm="1">
        <f t="array" ref="K33">_xlfn.IFS(J33&gt;299,"High HP",J33&gt;99,"Medium HP",J33&lt;100,"Low HP")</f>
        <v>Medium HP</v>
      </c>
    </row>
    <row r="34" spans="1:11" x14ac:dyDescent="0.3">
      <c r="A34" s="29" t="s">
        <v>67</v>
      </c>
      <c r="B34" s="27" t="s">
        <v>61</v>
      </c>
      <c r="C34" s="20" t="s">
        <v>220</v>
      </c>
      <c r="D34" s="25">
        <v>30696</v>
      </c>
      <c r="E34" s="18">
        <v>29185</v>
      </c>
      <c r="F34" s="18">
        <v>18425</v>
      </c>
      <c r="G34" s="19">
        <f t="shared" ref="G34:G97" si="2">SUM(F34/E34)</f>
        <v>0.63131745759808122</v>
      </c>
      <c r="H34" s="19" t="str">
        <f t="shared" si="1"/>
        <v>POOR</v>
      </c>
      <c r="I34" s="20">
        <v>3.5</v>
      </c>
      <c r="J34" s="20">
        <v>253</v>
      </c>
      <c r="K34" s="5" t="str" cm="1">
        <f t="array" ref="K34">_xlfn.IFS(J34&gt;299,"High HP",J34&gt;99,"Medium HP",J34&lt;100,"Low HP")</f>
        <v>Medium HP</v>
      </c>
    </row>
    <row r="35" spans="1:11" x14ac:dyDescent="0.3">
      <c r="A35" s="29" t="s">
        <v>69</v>
      </c>
      <c r="B35" s="27" t="s">
        <v>68</v>
      </c>
      <c r="C35" s="23" t="s">
        <v>220</v>
      </c>
      <c r="D35" s="24">
        <v>76034</v>
      </c>
      <c r="E35" s="21">
        <v>12640</v>
      </c>
      <c r="F35" s="21">
        <v>7750</v>
      </c>
      <c r="G35" s="22">
        <f t="shared" si="2"/>
        <v>0.61313291139240511</v>
      </c>
      <c r="H35" s="22" t="str">
        <f t="shared" si="1"/>
        <v>POOR</v>
      </c>
      <c r="I35" s="23">
        <v>2</v>
      </c>
      <c r="J35" s="23">
        <v>132</v>
      </c>
      <c r="K35" s="5" t="str" cm="1">
        <f t="array" ref="K35">_xlfn.IFS(J35&gt;299,"High HP",J35&gt;99,"Medium HP",J35&lt;100,"Low HP")</f>
        <v>Medium HP</v>
      </c>
    </row>
    <row r="36" spans="1:11" x14ac:dyDescent="0.3">
      <c r="A36" s="29" t="s">
        <v>70</v>
      </c>
      <c r="B36" s="27" t="s">
        <v>68</v>
      </c>
      <c r="C36" s="20" t="s">
        <v>220</v>
      </c>
      <c r="D36" s="25">
        <v>4734</v>
      </c>
      <c r="E36" s="18">
        <v>19045</v>
      </c>
      <c r="F36" s="18">
        <v>12545</v>
      </c>
      <c r="G36" s="19">
        <f t="shared" si="2"/>
        <v>0.65870307167235498</v>
      </c>
      <c r="H36" s="19" t="str">
        <f t="shared" si="1"/>
        <v>POOR</v>
      </c>
      <c r="I36" s="20">
        <v>2.5</v>
      </c>
      <c r="J36" s="20">
        <v>163</v>
      </c>
      <c r="K36" s="5" t="str" cm="1">
        <f t="array" ref="K36">_xlfn.IFS(J36&gt;299,"High HP",J36&gt;99,"Medium HP",J36&lt;100,"Low HP")</f>
        <v>Medium HP</v>
      </c>
    </row>
    <row r="37" spans="1:11" x14ac:dyDescent="0.3">
      <c r="A37" s="29" t="s">
        <v>71</v>
      </c>
      <c r="B37" s="27" t="s">
        <v>68</v>
      </c>
      <c r="C37" s="23" t="s">
        <v>220</v>
      </c>
      <c r="D37" s="24">
        <v>71186</v>
      </c>
      <c r="E37" s="21">
        <v>20230</v>
      </c>
      <c r="F37" s="21">
        <v>10185</v>
      </c>
      <c r="G37" s="22">
        <f t="shared" si="2"/>
        <v>0.5034602076124568</v>
      </c>
      <c r="H37" s="22" t="str">
        <f t="shared" si="1"/>
        <v>POOR</v>
      </c>
      <c r="I37" s="23">
        <v>2.5</v>
      </c>
      <c r="J37" s="23">
        <v>168</v>
      </c>
      <c r="K37" s="5" t="str" cm="1">
        <f t="array" ref="K37">_xlfn.IFS(J37&gt;299,"High HP",J37&gt;99,"Medium HP",J37&lt;100,"Low HP")</f>
        <v>Medium HP</v>
      </c>
    </row>
    <row r="38" spans="1:11" x14ac:dyDescent="0.3">
      <c r="A38" s="29" t="s">
        <v>73</v>
      </c>
      <c r="B38" s="27" t="s">
        <v>68</v>
      </c>
      <c r="C38" s="20" t="s">
        <v>220</v>
      </c>
      <c r="D38" s="25">
        <v>88028</v>
      </c>
      <c r="E38" s="18">
        <v>22505</v>
      </c>
      <c r="F38" s="18">
        <v>12275</v>
      </c>
      <c r="G38" s="19">
        <f t="shared" si="2"/>
        <v>0.54543434792268386</v>
      </c>
      <c r="H38" s="19" t="str">
        <f t="shared" si="1"/>
        <v>POOR</v>
      </c>
      <c r="I38" s="20">
        <v>2.7</v>
      </c>
      <c r="J38" s="20">
        <v>202</v>
      </c>
      <c r="K38" s="5" t="str" cm="1">
        <f t="array" ref="K38">_xlfn.IFS(J38&gt;299,"High HP",J38&gt;99,"Medium HP",J38&lt;100,"Low HP")</f>
        <v>Medium HP</v>
      </c>
    </row>
    <row r="39" spans="1:11" x14ac:dyDescent="0.3">
      <c r="A39" s="29" t="s">
        <v>74</v>
      </c>
      <c r="B39" s="27" t="s">
        <v>68</v>
      </c>
      <c r="C39" s="23" t="s">
        <v>220</v>
      </c>
      <c r="D39" s="24">
        <v>916</v>
      </c>
      <c r="E39" s="21">
        <v>69725</v>
      </c>
      <c r="F39" s="21">
        <v>58470</v>
      </c>
      <c r="G39" s="22">
        <f t="shared" si="2"/>
        <v>0.83858013624955186</v>
      </c>
      <c r="H39" s="22" t="str">
        <f t="shared" si="1"/>
        <v>GOOD</v>
      </c>
      <c r="I39" s="23">
        <v>8</v>
      </c>
      <c r="J39" s="23">
        <v>450</v>
      </c>
      <c r="K39" s="5" t="str" cm="1">
        <f t="array" ref="K39">_xlfn.IFS(J39&gt;299,"High HP",J39&gt;99,"Medium HP",J39&lt;100,"Low HP")</f>
        <v>High HP</v>
      </c>
    </row>
    <row r="40" spans="1:11" x14ac:dyDescent="0.3">
      <c r="A40" s="29" t="s">
        <v>75</v>
      </c>
      <c r="B40" s="27" t="s">
        <v>68</v>
      </c>
      <c r="C40" s="20" t="s">
        <v>221</v>
      </c>
      <c r="D40" s="25">
        <v>227061</v>
      </c>
      <c r="E40" s="18">
        <v>19460</v>
      </c>
      <c r="F40" s="18">
        <v>15060</v>
      </c>
      <c r="G40" s="19">
        <f t="shared" si="2"/>
        <v>0.77389516957862281</v>
      </c>
      <c r="H40" s="19" t="str">
        <f t="shared" si="1"/>
        <v>GOOD</v>
      </c>
      <c r="I40" s="20">
        <v>5.2</v>
      </c>
      <c r="J40" s="20">
        <v>230</v>
      </c>
      <c r="K40" s="5" t="str" cm="1">
        <f t="array" ref="K40">_xlfn.IFS(J40&gt;299,"High HP",J40&gt;99,"Medium HP",J40&lt;100,"Low HP")</f>
        <v>Medium HP</v>
      </c>
    </row>
    <row r="41" spans="1:11" x14ac:dyDescent="0.3">
      <c r="A41" s="29" t="s">
        <v>76</v>
      </c>
      <c r="B41" s="27" t="s">
        <v>68</v>
      </c>
      <c r="C41" s="23" t="s">
        <v>221</v>
      </c>
      <c r="D41" s="24">
        <v>16767</v>
      </c>
      <c r="E41" s="21">
        <v>21315</v>
      </c>
      <c r="F41" s="21">
        <v>15510</v>
      </c>
      <c r="G41" s="22">
        <f t="shared" si="2"/>
        <v>0.72765657987332866</v>
      </c>
      <c r="H41" s="22" t="str">
        <f t="shared" si="1"/>
        <v>GOOD</v>
      </c>
      <c r="I41" s="23">
        <v>3.9</v>
      </c>
      <c r="J41" s="23">
        <v>175</v>
      </c>
      <c r="K41" s="5" t="str" cm="1">
        <f t="array" ref="K41">_xlfn.IFS(J41&gt;299,"High HP",J41&gt;99,"Medium HP",J41&lt;100,"Low HP")</f>
        <v>Medium HP</v>
      </c>
    </row>
    <row r="42" spans="1:11" x14ac:dyDescent="0.3">
      <c r="A42" s="29" t="s">
        <v>77</v>
      </c>
      <c r="B42" s="27" t="s">
        <v>68</v>
      </c>
      <c r="C42" s="20" t="s">
        <v>221</v>
      </c>
      <c r="D42" s="25">
        <v>31038</v>
      </c>
      <c r="E42" s="18">
        <v>18575</v>
      </c>
      <c r="F42" s="18">
        <v>13425</v>
      </c>
      <c r="G42" s="19">
        <f t="shared" si="2"/>
        <v>0.7227456258411844</v>
      </c>
      <c r="H42" s="19" t="str">
        <f t="shared" si="1"/>
        <v>GOOD</v>
      </c>
      <c r="I42" s="20">
        <v>3.9</v>
      </c>
      <c r="J42" s="20">
        <v>175</v>
      </c>
      <c r="K42" s="5" t="str" cm="1">
        <f t="array" ref="K42">_xlfn.IFS(J42&gt;299,"High HP",J42&gt;99,"Medium HP",J42&lt;100,"Low HP")</f>
        <v>Medium HP</v>
      </c>
    </row>
    <row r="43" spans="1:11" x14ac:dyDescent="0.3">
      <c r="A43" s="29" t="s">
        <v>78</v>
      </c>
      <c r="B43" s="27" t="s">
        <v>68</v>
      </c>
      <c r="C43" s="23" t="s">
        <v>221</v>
      </c>
      <c r="D43" s="24">
        <v>111313</v>
      </c>
      <c r="E43" s="21">
        <v>16980</v>
      </c>
      <c r="F43" s="21">
        <v>11260</v>
      </c>
      <c r="G43" s="22">
        <f t="shared" si="2"/>
        <v>0.66313309776207308</v>
      </c>
      <c r="H43" s="22" t="str">
        <f t="shared" si="1"/>
        <v>POOR</v>
      </c>
      <c r="I43" s="23">
        <v>2.5</v>
      </c>
      <c r="J43" s="23">
        <v>120</v>
      </c>
      <c r="K43" s="5" t="str" cm="1">
        <f t="array" ref="K43">_xlfn.IFS(J43&gt;299,"High HP",J43&gt;99,"Medium HP",J43&lt;100,"Low HP")</f>
        <v>Medium HP</v>
      </c>
    </row>
    <row r="44" spans="1:11" x14ac:dyDescent="0.3">
      <c r="A44" s="29" t="s">
        <v>79</v>
      </c>
      <c r="B44" s="27" t="s">
        <v>68</v>
      </c>
      <c r="C44" s="20" t="s">
        <v>221</v>
      </c>
      <c r="D44" s="25">
        <v>101323</v>
      </c>
      <c r="E44" s="18">
        <v>26310</v>
      </c>
      <c r="F44" s="18">
        <v>21436</v>
      </c>
      <c r="G44" s="19">
        <f t="shared" si="2"/>
        <v>0.81474724439376667</v>
      </c>
      <c r="H44" s="19" t="str">
        <f t="shared" si="1"/>
        <v>GOOD</v>
      </c>
      <c r="I44" s="20">
        <v>5.2</v>
      </c>
      <c r="J44" s="20">
        <v>230</v>
      </c>
      <c r="K44" s="5" t="str" cm="1">
        <f t="array" ref="K44">_xlfn.IFS(J44&gt;299,"High HP",J44&gt;99,"Medium HP",J44&lt;100,"Low HP")</f>
        <v>Medium HP</v>
      </c>
    </row>
    <row r="45" spans="1:11" x14ac:dyDescent="0.3">
      <c r="A45" s="29" t="s">
        <v>80</v>
      </c>
      <c r="B45" s="27" t="s">
        <v>68</v>
      </c>
      <c r="C45" s="23" t="s">
        <v>221</v>
      </c>
      <c r="D45" s="24">
        <v>181749</v>
      </c>
      <c r="E45" s="21">
        <v>19565</v>
      </c>
      <c r="F45" s="21">
        <v>12025</v>
      </c>
      <c r="G45" s="22">
        <f t="shared" si="2"/>
        <v>0.61461794019933558</v>
      </c>
      <c r="H45" s="22" t="str">
        <f t="shared" si="1"/>
        <v>POOR</v>
      </c>
      <c r="I45" s="23">
        <v>2.4</v>
      </c>
      <c r="J45" s="23">
        <v>150</v>
      </c>
      <c r="K45" s="5" t="str" cm="1">
        <f t="array" ref="K45">_xlfn.IFS(J45&gt;299,"High HP",J45&gt;99,"Medium HP",J45&lt;100,"Low HP")</f>
        <v>Medium HP</v>
      </c>
    </row>
    <row r="46" spans="1:11" x14ac:dyDescent="0.3">
      <c r="A46" s="29" t="s">
        <v>82</v>
      </c>
      <c r="B46" s="27" t="s">
        <v>81</v>
      </c>
      <c r="C46" s="20" t="s">
        <v>220</v>
      </c>
      <c r="D46" s="25">
        <v>70227</v>
      </c>
      <c r="E46" s="18">
        <v>12070</v>
      </c>
      <c r="F46" s="18">
        <v>7425</v>
      </c>
      <c r="G46" s="19">
        <f t="shared" si="2"/>
        <v>0.61516155758077884</v>
      </c>
      <c r="H46" s="19" t="str">
        <f t="shared" si="1"/>
        <v>POOR</v>
      </c>
      <c r="I46" s="20">
        <v>2</v>
      </c>
      <c r="J46" s="20">
        <v>110</v>
      </c>
      <c r="K46" s="5" t="str" cm="1">
        <f t="array" ref="K46">_xlfn.IFS(J46&gt;299,"High HP",J46&gt;99,"Medium HP",J46&lt;100,"Low HP")</f>
        <v>Medium HP</v>
      </c>
    </row>
    <row r="47" spans="1:11" x14ac:dyDescent="0.3">
      <c r="A47" s="29" t="s">
        <v>83</v>
      </c>
      <c r="B47" s="27" t="s">
        <v>81</v>
      </c>
      <c r="C47" s="23" t="s">
        <v>220</v>
      </c>
      <c r="D47" s="24">
        <v>113369</v>
      </c>
      <c r="E47" s="21">
        <v>21560</v>
      </c>
      <c r="F47" s="21">
        <v>12760</v>
      </c>
      <c r="G47" s="22">
        <f t="shared" si="2"/>
        <v>0.59183673469387754</v>
      </c>
      <c r="H47" s="22" t="str">
        <f t="shared" si="1"/>
        <v>POOR</v>
      </c>
      <c r="I47" s="23">
        <v>3.8</v>
      </c>
      <c r="J47" s="23">
        <v>190</v>
      </c>
      <c r="K47" s="5" t="str" cm="1">
        <f t="array" ref="K47">_xlfn.IFS(J47&gt;299,"High HP",J47&gt;99,"Medium HP",J47&lt;100,"Low HP")</f>
        <v>Medium HP</v>
      </c>
    </row>
    <row r="48" spans="1:11" x14ac:dyDescent="0.3">
      <c r="A48" s="29" t="s">
        <v>84</v>
      </c>
      <c r="B48" s="27" t="s">
        <v>81</v>
      </c>
      <c r="C48" s="20" t="s">
        <v>220</v>
      </c>
      <c r="D48" s="25">
        <v>35068</v>
      </c>
      <c r="E48" s="18">
        <v>17035</v>
      </c>
      <c r="F48" s="18">
        <v>8835</v>
      </c>
      <c r="G48" s="19">
        <f t="shared" si="2"/>
        <v>0.5186380980334605</v>
      </c>
      <c r="H48" s="19" t="str">
        <f t="shared" si="1"/>
        <v>POOR</v>
      </c>
      <c r="I48" s="20">
        <v>2.5</v>
      </c>
      <c r="J48" s="20">
        <v>170</v>
      </c>
      <c r="K48" s="5" t="str" cm="1">
        <f t="array" ref="K48">_xlfn.IFS(J48&gt;299,"High HP",J48&gt;99,"Medium HP",J48&lt;100,"Low HP")</f>
        <v>Medium HP</v>
      </c>
    </row>
    <row r="49" spans="1:11" x14ac:dyDescent="0.3">
      <c r="A49" s="29" t="s">
        <v>85</v>
      </c>
      <c r="B49" s="27" t="s">
        <v>81</v>
      </c>
      <c r="C49" s="23" t="s">
        <v>220</v>
      </c>
      <c r="D49" s="24">
        <v>245815</v>
      </c>
      <c r="E49" s="21">
        <v>17885</v>
      </c>
      <c r="F49" s="21">
        <v>10055</v>
      </c>
      <c r="G49" s="22">
        <f t="shared" si="2"/>
        <v>0.56220296337713171</v>
      </c>
      <c r="H49" s="22" t="str">
        <f t="shared" si="1"/>
        <v>POOR</v>
      </c>
      <c r="I49" s="23">
        <v>3</v>
      </c>
      <c r="J49" s="23">
        <v>155</v>
      </c>
      <c r="K49" s="5" t="str" cm="1">
        <f t="array" ref="K49">_xlfn.IFS(J49&gt;299,"High HP",J49&gt;99,"Medium HP",J49&lt;100,"Low HP")</f>
        <v>Medium HP</v>
      </c>
    </row>
    <row r="50" spans="1:11" x14ac:dyDescent="0.3">
      <c r="A50" s="29" t="s">
        <v>86</v>
      </c>
      <c r="B50" s="27" t="s">
        <v>81</v>
      </c>
      <c r="C50" s="20" t="s">
        <v>220</v>
      </c>
      <c r="D50" s="25">
        <v>175670</v>
      </c>
      <c r="E50" s="18">
        <v>12315</v>
      </c>
      <c r="F50" s="18">
        <v>8670</v>
      </c>
      <c r="G50" s="19">
        <f t="shared" si="2"/>
        <v>0.7040194884287454</v>
      </c>
      <c r="H50" s="19" t="str">
        <f t="shared" si="1"/>
        <v>GOOD</v>
      </c>
      <c r="I50" s="20">
        <v>2</v>
      </c>
      <c r="J50" s="20">
        <v>107</v>
      </c>
      <c r="K50" s="5" t="str" cm="1">
        <f t="array" ref="K50">_xlfn.IFS(J50&gt;299,"High HP",J50&gt;99,"Medium HP",J50&lt;100,"Low HP")</f>
        <v>Medium HP</v>
      </c>
    </row>
    <row r="51" spans="1:11" x14ac:dyDescent="0.3">
      <c r="A51" s="29" t="s">
        <v>87</v>
      </c>
      <c r="B51" s="27" t="s">
        <v>81</v>
      </c>
      <c r="C51" s="23" t="s">
        <v>220</v>
      </c>
      <c r="D51" s="24">
        <v>63403</v>
      </c>
      <c r="E51" s="21">
        <v>22195</v>
      </c>
      <c r="F51" s="21">
        <v>14210</v>
      </c>
      <c r="G51" s="22">
        <f t="shared" si="2"/>
        <v>0.64023428700157692</v>
      </c>
      <c r="H51" s="22" t="str">
        <f t="shared" si="1"/>
        <v>POOR</v>
      </c>
      <c r="I51" s="23">
        <v>4.5999999999999996</v>
      </c>
      <c r="J51" s="23">
        <v>200</v>
      </c>
      <c r="K51" s="5" t="str" cm="1">
        <f t="array" ref="K51">_xlfn.IFS(J51&gt;299,"High HP",J51&gt;99,"Medium HP",J51&lt;100,"Low HP")</f>
        <v>Medium HP</v>
      </c>
    </row>
    <row r="52" spans="1:11" x14ac:dyDescent="0.3">
      <c r="A52" s="29" t="s">
        <v>88</v>
      </c>
      <c r="B52" s="27" t="s">
        <v>81</v>
      </c>
      <c r="C52" s="20" t="s">
        <v>221</v>
      </c>
      <c r="D52" s="25">
        <v>276747</v>
      </c>
      <c r="E52" s="18">
        <v>31930</v>
      </c>
      <c r="F52" s="18">
        <v>16640</v>
      </c>
      <c r="G52" s="19">
        <f t="shared" si="2"/>
        <v>0.52113999373629816</v>
      </c>
      <c r="H52" s="19" t="str">
        <f t="shared" si="1"/>
        <v>POOR</v>
      </c>
      <c r="I52" s="20">
        <v>4</v>
      </c>
      <c r="J52" s="20">
        <v>210</v>
      </c>
      <c r="K52" s="5" t="str" cm="1">
        <f t="array" ref="K52">_xlfn.IFS(J52&gt;299,"High HP",J52&gt;99,"Medium HP",J52&lt;100,"Low HP")</f>
        <v>Medium HP</v>
      </c>
    </row>
    <row r="53" spans="1:11" x14ac:dyDescent="0.3">
      <c r="A53" s="29" t="s">
        <v>89</v>
      </c>
      <c r="B53" s="27" t="s">
        <v>81</v>
      </c>
      <c r="C53" s="23" t="s">
        <v>221</v>
      </c>
      <c r="D53" s="24">
        <v>155787</v>
      </c>
      <c r="E53" s="21">
        <v>21410</v>
      </c>
      <c r="F53" s="21">
        <v>13175</v>
      </c>
      <c r="G53" s="22">
        <f t="shared" si="2"/>
        <v>0.6153666510976179</v>
      </c>
      <c r="H53" s="22" t="str">
        <f t="shared" si="1"/>
        <v>POOR</v>
      </c>
      <c r="I53" s="23">
        <v>3</v>
      </c>
      <c r="J53" s="23">
        <v>150</v>
      </c>
      <c r="K53" s="5" t="str" cm="1">
        <f t="array" ref="K53">_xlfn.IFS(J53&gt;299,"High HP",J53&gt;99,"Medium HP",J53&lt;100,"Low HP")</f>
        <v>Medium HP</v>
      </c>
    </row>
    <row r="54" spans="1:11" x14ac:dyDescent="0.3">
      <c r="A54" s="29" t="s">
        <v>90</v>
      </c>
      <c r="B54" s="27" t="s">
        <v>81</v>
      </c>
      <c r="C54" s="20" t="s">
        <v>221</v>
      </c>
      <c r="D54" s="25">
        <v>125338</v>
      </c>
      <c r="E54" s="18">
        <v>36135</v>
      </c>
      <c r="F54" s="18">
        <v>23575</v>
      </c>
      <c r="G54" s="19">
        <f t="shared" si="2"/>
        <v>0.65241455652414559</v>
      </c>
      <c r="H54" s="19" t="str">
        <f t="shared" si="1"/>
        <v>POOR</v>
      </c>
      <c r="I54" s="20">
        <v>4.5999999999999996</v>
      </c>
      <c r="J54" s="20">
        <v>240</v>
      </c>
      <c r="K54" s="5" t="str" cm="1">
        <f t="array" ref="K54">_xlfn.IFS(J54&gt;299,"High HP",J54&gt;99,"Medium HP",J54&lt;100,"Low HP")</f>
        <v>Medium HP</v>
      </c>
    </row>
    <row r="55" spans="1:11" x14ac:dyDescent="0.3">
      <c r="A55" s="29" t="s">
        <v>91</v>
      </c>
      <c r="B55" s="27" t="s">
        <v>81</v>
      </c>
      <c r="C55" s="23" t="s">
        <v>221</v>
      </c>
      <c r="D55" s="24">
        <v>220650</v>
      </c>
      <c r="E55" s="21">
        <v>12050</v>
      </c>
      <c r="F55" s="21">
        <v>7850</v>
      </c>
      <c r="G55" s="22">
        <f t="shared" si="2"/>
        <v>0.65145228215767637</v>
      </c>
      <c r="H55" s="22" t="str">
        <f t="shared" si="1"/>
        <v>POOR</v>
      </c>
      <c r="I55" s="23">
        <v>2.5</v>
      </c>
      <c r="J55" s="23">
        <v>119</v>
      </c>
      <c r="K55" s="5" t="str" cm="1">
        <f t="array" ref="K55">_xlfn.IFS(J55&gt;299,"High HP",J55&gt;99,"Medium HP",J55&lt;100,"Low HP")</f>
        <v>Medium HP</v>
      </c>
    </row>
    <row r="56" spans="1:11" x14ac:dyDescent="0.3">
      <c r="A56" s="29" t="s">
        <v>92</v>
      </c>
      <c r="B56" s="27" t="s">
        <v>81</v>
      </c>
      <c r="C56" s="20" t="s">
        <v>221</v>
      </c>
      <c r="D56" s="25">
        <v>540561</v>
      </c>
      <c r="E56" s="18">
        <v>26935</v>
      </c>
      <c r="F56" s="18">
        <v>15075</v>
      </c>
      <c r="G56" s="19">
        <f t="shared" si="2"/>
        <v>0.55968071282717657</v>
      </c>
      <c r="H56" s="19" t="str">
        <f t="shared" si="1"/>
        <v>POOR</v>
      </c>
      <c r="I56" s="20">
        <v>4.5999999999999996</v>
      </c>
      <c r="J56" s="20">
        <v>220</v>
      </c>
      <c r="K56" s="5" t="str" cm="1">
        <f t="array" ref="K56">_xlfn.IFS(J56&gt;299,"High HP",J56&gt;99,"Medium HP",J56&lt;100,"Low HP")</f>
        <v>Medium HP</v>
      </c>
    </row>
    <row r="57" spans="1:11" x14ac:dyDescent="0.3">
      <c r="A57" s="29" t="s">
        <v>94</v>
      </c>
      <c r="B57" s="27" t="s">
        <v>93</v>
      </c>
      <c r="C57" s="23" t="s">
        <v>220</v>
      </c>
      <c r="D57" s="24">
        <v>199685</v>
      </c>
      <c r="E57" s="21">
        <v>12885</v>
      </c>
      <c r="F57" s="21">
        <v>9850</v>
      </c>
      <c r="G57" s="22">
        <f t="shared" si="2"/>
        <v>0.76445479239425684</v>
      </c>
      <c r="H57" s="22" t="str">
        <f t="shared" si="1"/>
        <v>GOOD</v>
      </c>
      <c r="I57" s="23">
        <v>1.6</v>
      </c>
      <c r="J57" s="23">
        <v>106</v>
      </c>
      <c r="K57" s="5" t="str" cm="1">
        <f t="array" ref="K57">_xlfn.IFS(J57&gt;299,"High HP",J57&gt;99,"Medium HP",J57&lt;100,"Low HP")</f>
        <v>Medium HP</v>
      </c>
    </row>
    <row r="58" spans="1:11" x14ac:dyDescent="0.3">
      <c r="A58" s="29" t="s">
        <v>95</v>
      </c>
      <c r="B58" s="27" t="s">
        <v>93</v>
      </c>
      <c r="C58" s="20" t="s">
        <v>220</v>
      </c>
      <c r="D58" s="25">
        <v>230902</v>
      </c>
      <c r="E58" s="18">
        <v>15350</v>
      </c>
      <c r="F58" s="18">
        <v>13210</v>
      </c>
      <c r="G58" s="19">
        <f t="shared" si="2"/>
        <v>0.86058631921824102</v>
      </c>
      <c r="H58" s="19" t="str">
        <f t="shared" si="1"/>
        <v>GOOD</v>
      </c>
      <c r="I58" s="20">
        <v>2.2999999999999998</v>
      </c>
      <c r="J58" s="20">
        <v>135</v>
      </c>
      <c r="K58" s="5" t="str" cm="1">
        <f t="array" ref="K58">_xlfn.IFS(J58&gt;299,"High HP",J58&gt;99,"Medium HP",J58&lt;100,"Low HP")</f>
        <v>Medium HP</v>
      </c>
    </row>
    <row r="59" spans="1:11" x14ac:dyDescent="0.3">
      <c r="A59" s="29" t="s">
        <v>96</v>
      </c>
      <c r="B59" s="27" t="s">
        <v>93</v>
      </c>
      <c r="C59" s="23" t="s">
        <v>221</v>
      </c>
      <c r="D59" s="24">
        <v>73203</v>
      </c>
      <c r="E59" s="21">
        <v>20550</v>
      </c>
      <c r="F59" s="21">
        <v>17710</v>
      </c>
      <c r="G59" s="22">
        <f t="shared" si="2"/>
        <v>0.8618004866180049</v>
      </c>
      <c r="H59" s="22" t="str">
        <f t="shared" si="1"/>
        <v>GOOD</v>
      </c>
      <c r="I59" s="23">
        <v>2</v>
      </c>
      <c r="J59" s="23">
        <v>146</v>
      </c>
      <c r="K59" s="5" t="str" cm="1">
        <f t="array" ref="K59">_xlfn.IFS(J59&gt;299,"High HP",J59&gt;99,"Medium HP",J59&lt;100,"Low HP")</f>
        <v>Medium HP</v>
      </c>
    </row>
    <row r="60" spans="1:11" x14ac:dyDescent="0.3">
      <c r="A60" s="29" t="s">
        <v>97</v>
      </c>
      <c r="B60" s="27" t="s">
        <v>93</v>
      </c>
      <c r="C60" s="20" t="s">
        <v>221</v>
      </c>
      <c r="D60" s="25">
        <v>12855</v>
      </c>
      <c r="E60" s="18">
        <v>26600</v>
      </c>
      <c r="F60" s="18">
        <v>17525</v>
      </c>
      <c r="G60" s="19">
        <f t="shared" si="2"/>
        <v>0.65883458646616544</v>
      </c>
      <c r="H60" s="19" t="str">
        <f t="shared" si="1"/>
        <v>POOR</v>
      </c>
      <c r="I60" s="20">
        <v>3.2</v>
      </c>
      <c r="J60" s="20">
        <v>205</v>
      </c>
      <c r="K60" s="5" t="str" cm="1">
        <f t="array" ref="K60">_xlfn.IFS(J60&gt;299,"High HP",J60&gt;99,"Medium HP",J60&lt;100,"Low HP")</f>
        <v>Medium HP</v>
      </c>
    </row>
    <row r="61" spans="1:11" x14ac:dyDescent="0.3">
      <c r="A61" s="29" t="s">
        <v>98</v>
      </c>
      <c r="B61" s="27" t="s">
        <v>93</v>
      </c>
      <c r="C61" s="23" t="s">
        <v>221</v>
      </c>
      <c r="D61" s="24">
        <v>76029</v>
      </c>
      <c r="E61" s="21">
        <v>26000</v>
      </c>
      <c r="F61" s="21">
        <v>19490</v>
      </c>
      <c r="G61" s="22">
        <f t="shared" si="2"/>
        <v>0.74961538461538457</v>
      </c>
      <c r="H61" s="22" t="str">
        <f t="shared" si="1"/>
        <v>GOOD</v>
      </c>
      <c r="I61" s="23">
        <v>3.5</v>
      </c>
      <c r="J61" s="23">
        <v>210</v>
      </c>
      <c r="K61" s="5" t="str" cm="1">
        <f t="array" ref="K61">_xlfn.IFS(J61&gt;299,"High HP",J61&gt;99,"Medium HP",J61&lt;100,"Low HP")</f>
        <v>Medium HP</v>
      </c>
    </row>
    <row r="62" spans="1:11" x14ac:dyDescent="0.3">
      <c r="A62" s="29" t="s">
        <v>101</v>
      </c>
      <c r="B62" s="27" t="s">
        <v>100</v>
      </c>
      <c r="C62" s="20" t="s">
        <v>220</v>
      </c>
      <c r="D62" s="25">
        <v>41184</v>
      </c>
      <c r="E62" s="18">
        <v>9699</v>
      </c>
      <c r="F62" s="18">
        <v>5860</v>
      </c>
      <c r="G62" s="19">
        <f t="shared" si="2"/>
        <v>0.6041859985565522</v>
      </c>
      <c r="H62" s="19" t="str">
        <f t="shared" si="1"/>
        <v>POOR</v>
      </c>
      <c r="I62" s="20">
        <v>1.5</v>
      </c>
      <c r="J62" s="20">
        <v>92</v>
      </c>
      <c r="K62" s="5" t="str" cm="1">
        <f t="array" ref="K62">_xlfn.IFS(J62&gt;299,"High HP",J62&gt;99,"Medium HP",J62&lt;100,"Low HP")</f>
        <v>Low HP</v>
      </c>
    </row>
    <row r="63" spans="1:11" x14ac:dyDescent="0.3">
      <c r="A63" s="29" t="s">
        <v>102</v>
      </c>
      <c r="B63" s="27" t="s">
        <v>100</v>
      </c>
      <c r="C63" s="23" t="s">
        <v>220</v>
      </c>
      <c r="D63" s="24">
        <v>66692</v>
      </c>
      <c r="E63" s="21">
        <v>11799</v>
      </c>
      <c r="F63" s="21">
        <v>7825</v>
      </c>
      <c r="G63" s="22">
        <f t="shared" si="2"/>
        <v>0.66319179591490807</v>
      </c>
      <c r="H63" s="22" t="str">
        <f t="shared" si="1"/>
        <v>POOR</v>
      </c>
      <c r="I63" s="23">
        <v>2</v>
      </c>
      <c r="J63" s="23">
        <v>140</v>
      </c>
      <c r="K63" s="5" t="str" cm="1">
        <f t="array" ref="K63">_xlfn.IFS(J63&gt;299,"High HP",J63&gt;99,"Medium HP",J63&lt;100,"Low HP")</f>
        <v>Medium HP</v>
      </c>
    </row>
    <row r="64" spans="1:11" x14ac:dyDescent="0.3">
      <c r="A64" s="29" t="s">
        <v>103</v>
      </c>
      <c r="B64" s="27" t="s">
        <v>100</v>
      </c>
      <c r="C64" s="20" t="s">
        <v>220</v>
      </c>
      <c r="D64" s="25">
        <v>29450</v>
      </c>
      <c r="E64" s="18">
        <v>14999</v>
      </c>
      <c r="F64" s="18">
        <v>8910</v>
      </c>
      <c r="G64" s="19">
        <f t="shared" si="2"/>
        <v>0.59403960264017597</v>
      </c>
      <c r="H64" s="19" t="str">
        <f t="shared" si="1"/>
        <v>POOR</v>
      </c>
      <c r="I64" s="20">
        <v>2.4</v>
      </c>
      <c r="J64" s="20">
        <v>148</v>
      </c>
      <c r="K64" s="5" t="str" cm="1">
        <f t="array" ref="K64">_xlfn.IFS(J64&gt;299,"High HP",J64&gt;99,"Medium HP",J64&lt;100,"Low HP")</f>
        <v>Medium HP</v>
      </c>
    </row>
    <row r="65" spans="1:11" x14ac:dyDescent="0.3">
      <c r="A65" s="29" t="s">
        <v>106</v>
      </c>
      <c r="B65" s="27" t="s">
        <v>105</v>
      </c>
      <c r="C65" s="23" t="s">
        <v>220</v>
      </c>
      <c r="D65" s="24">
        <v>23713</v>
      </c>
      <c r="E65" s="21">
        <v>29465</v>
      </c>
      <c r="F65" s="21">
        <v>19690</v>
      </c>
      <c r="G65" s="22">
        <f t="shared" si="2"/>
        <v>0.66825046665535381</v>
      </c>
      <c r="H65" s="22" t="str">
        <f t="shared" si="1"/>
        <v>POOR</v>
      </c>
      <c r="I65" s="23">
        <v>3</v>
      </c>
      <c r="J65" s="23">
        <v>227</v>
      </c>
      <c r="K65" s="5" t="str" cm="1">
        <f t="array" ref="K65">_xlfn.IFS(J65&gt;299,"High HP",J65&gt;99,"Medium HP",J65&lt;100,"Low HP")</f>
        <v>Medium HP</v>
      </c>
    </row>
    <row r="66" spans="1:11" x14ac:dyDescent="0.3">
      <c r="A66" s="29" t="s">
        <v>108</v>
      </c>
      <c r="B66" s="27" t="s">
        <v>107</v>
      </c>
      <c r="C66" s="20" t="s">
        <v>220</v>
      </c>
      <c r="D66" s="25">
        <v>15467</v>
      </c>
      <c r="E66" s="18">
        <v>42800</v>
      </c>
      <c r="F66" s="18">
        <v>33219</v>
      </c>
      <c r="G66" s="19">
        <f t="shared" si="2"/>
        <v>0.77614485981308412</v>
      </c>
      <c r="H66" s="19" t="str">
        <f t="shared" si="1"/>
        <v>GOOD</v>
      </c>
      <c r="I66" s="20">
        <v>3</v>
      </c>
      <c r="J66" s="20">
        <v>240</v>
      </c>
      <c r="K66" s="5" t="str" cm="1">
        <f t="array" ref="K66">_xlfn.IFS(J66&gt;299,"High HP",J66&gt;99,"Medium HP",J66&lt;100,"Low HP")</f>
        <v>Medium HP</v>
      </c>
    </row>
    <row r="67" spans="1:11" x14ac:dyDescent="0.3">
      <c r="A67" s="29" t="s">
        <v>110</v>
      </c>
      <c r="B67" s="27" t="s">
        <v>109</v>
      </c>
      <c r="C67" s="23" t="s">
        <v>221</v>
      </c>
      <c r="D67" s="24">
        <v>55557</v>
      </c>
      <c r="E67" s="21">
        <v>14460</v>
      </c>
      <c r="F67" s="21">
        <v>13475</v>
      </c>
      <c r="G67" s="22">
        <f t="shared" si="2"/>
        <v>0.931881051175657</v>
      </c>
      <c r="H67" s="22" t="str">
        <f t="shared" ref="H67:H130" si="3">IF(G67&gt;69%, "GOOD", "POOR")</f>
        <v>GOOD</v>
      </c>
      <c r="I67" s="23">
        <v>2.5</v>
      </c>
      <c r="J67" s="23">
        <v>120</v>
      </c>
      <c r="K67" s="5" t="str" cm="1">
        <f t="array" ref="K67">_xlfn.IFS(J67&gt;299,"High HP",J67&gt;99,"Medium HP",J67&lt;100,"Low HP")</f>
        <v>Medium HP</v>
      </c>
    </row>
    <row r="68" spans="1:11" x14ac:dyDescent="0.3">
      <c r="A68" s="29" t="s">
        <v>112</v>
      </c>
      <c r="B68" s="27" t="s">
        <v>109</v>
      </c>
      <c r="C68" s="20" t="s">
        <v>221</v>
      </c>
      <c r="D68" s="25">
        <v>80556</v>
      </c>
      <c r="E68" s="18">
        <v>21620</v>
      </c>
      <c r="F68" s="18">
        <v>13775</v>
      </c>
      <c r="G68" s="19">
        <f t="shared" si="2"/>
        <v>0.63714153561517117</v>
      </c>
      <c r="H68" s="19" t="str">
        <f t="shared" si="3"/>
        <v>POOR</v>
      </c>
      <c r="I68" s="20">
        <v>4</v>
      </c>
      <c r="J68" s="20">
        <v>190</v>
      </c>
      <c r="K68" s="5" t="str" cm="1">
        <f t="array" ref="K68">_xlfn.IFS(J68&gt;299,"High HP",J68&gt;99,"Medium HP",J68&lt;100,"Low HP")</f>
        <v>Medium HP</v>
      </c>
    </row>
    <row r="69" spans="1:11" x14ac:dyDescent="0.3">
      <c r="A69" s="29" t="s">
        <v>113</v>
      </c>
      <c r="B69" s="27" t="s">
        <v>109</v>
      </c>
      <c r="C69" s="23" t="s">
        <v>221</v>
      </c>
      <c r="D69" s="24">
        <v>157040</v>
      </c>
      <c r="E69" s="21">
        <v>26895</v>
      </c>
      <c r="F69" s="21">
        <v>18810</v>
      </c>
      <c r="G69" s="22">
        <f t="shared" si="2"/>
        <v>0.69938650306748462</v>
      </c>
      <c r="H69" s="22" t="str">
        <f t="shared" si="3"/>
        <v>GOOD</v>
      </c>
      <c r="I69" s="23">
        <v>4</v>
      </c>
      <c r="J69" s="23">
        <v>195</v>
      </c>
      <c r="K69" s="5" t="str" cm="1">
        <f t="array" ref="K69">_xlfn.IFS(J69&gt;299,"High HP",J69&gt;99,"Medium HP",J69&lt;100,"Low HP")</f>
        <v>Medium HP</v>
      </c>
    </row>
    <row r="70" spans="1:11" x14ac:dyDescent="0.3">
      <c r="A70" s="29" t="s">
        <v>115</v>
      </c>
      <c r="B70" s="27" t="s">
        <v>114</v>
      </c>
      <c r="C70" s="20" t="s">
        <v>220</v>
      </c>
      <c r="D70" s="25">
        <v>24072</v>
      </c>
      <c r="E70" s="18">
        <v>31505</v>
      </c>
      <c r="F70" s="18">
        <v>26975</v>
      </c>
      <c r="G70" s="19">
        <f t="shared" si="2"/>
        <v>0.85621329947627356</v>
      </c>
      <c r="H70" s="19" t="str">
        <f t="shared" si="3"/>
        <v>GOOD</v>
      </c>
      <c r="I70" s="20">
        <v>3</v>
      </c>
      <c r="J70" s="20">
        <v>210</v>
      </c>
      <c r="K70" s="5" t="str" cm="1">
        <f t="array" ref="K70">_xlfn.IFS(J70&gt;299,"High HP",J70&gt;99,"Medium HP",J70&lt;100,"Low HP")</f>
        <v>Medium HP</v>
      </c>
    </row>
    <row r="71" spans="1:11" x14ac:dyDescent="0.3">
      <c r="A71" s="29" t="s">
        <v>116</v>
      </c>
      <c r="B71" s="27" t="s">
        <v>114</v>
      </c>
      <c r="C71" s="23" t="s">
        <v>220</v>
      </c>
      <c r="D71" s="24">
        <v>12698</v>
      </c>
      <c r="E71" s="21">
        <v>37805</v>
      </c>
      <c r="F71" s="21">
        <v>32075.000000000004</v>
      </c>
      <c r="G71" s="22">
        <f t="shared" si="2"/>
        <v>0.8484327469911388</v>
      </c>
      <c r="H71" s="22" t="str">
        <f t="shared" si="3"/>
        <v>GOOD</v>
      </c>
      <c r="I71" s="23">
        <v>3</v>
      </c>
      <c r="J71" s="23">
        <v>225</v>
      </c>
      <c r="K71" s="5" t="str" cm="1">
        <f t="array" ref="K71">_xlfn.IFS(J71&gt;299,"High HP",J71&gt;99,"Medium HP",J71&lt;100,"Low HP")</f>
        <v>Medium HP</v>
      </c>
    </row>
    <row r="72" spans="1:11" x14ac:dyDescent="0.3">
      <c r="A72" s="29" t="s">
        <v>117</v>
      </c>
      <c r="B72" s="27" t="s">
        <v>114</v>
      </c>
      <c r="C72" s="20" t="s">
        <v>220</v>
      </c>
      <c r="D72" s="25">
        <v>3334</v>
      </c>
      <c r="E72" s="18">
        <v>46305</v>
      </c>
      <c r="F72" s="18">
        <v>38955</v>
      </c>
      <c r="G72" s="19">
        <f t="shared" si="2"/>
        <v>0.84126984126984128</v>
      </c>
      <c r="H72" s="19" t="str">
        <f t="shared" si="3"/>
        <v>GOOD</v>
      </c>
      <c r="I72" s="20">
        <v>4</v>
      </c>
      <c r="J72" s="20">
        <v>300</v>
      </c>
      <c r="K72" s="5" t="str" cm="1">
        <f t="array" ref="K72">_xlfn.IFS(J72&gt;299,"High HP",J72&gt;99,"Medium HP",J72&lt;100,"Low HP")</f>
        <v>High HP</v>
      </c>
    </row>
    <row r="73" spans="1:11" x14ac:dyDescent="0.3">
      <c r="A73" s="29" t="s">
        <v>118</v>
      </c>
      <c r="B73" s="27" t="s">
        <v>114</v>
      </c>
      <c r="C73" s="23" t="s">
        <v>220</v>
      </c>
      <c r="D73" s="24">
        <v>6375</v>
      </c>
      <c r="E73" s="21">
        <v>54005</v>
      </c>
      <c r="F73" s="21">
        <v>40375</v>
      </c>
      <c r="G73" s="22">
        <f t="shared" si="2"/>
        <v>0.74761596148504772</v>
      </c>
      <c r="H73" s="22" t="str">
        <f t="shared" si="3"/>
        <v>GOOD</v>
      </c>
      <c r="I73" s="23">
        <v>4</v>
      </c>
      <c r="J73" s="23">
        <v>290</v>
      </c>
      <c r="K73" s="5" t="str" cm="1">
        <f t="array" ref="K73">_xlfn.IFS(J73&gt;299,"High HP",J73&gt;99,"Medium HP",J73&lt;100,"Low HP")</f>
        <v>Medium HP</v>
      </c>
    </row>
    <row r="74" spans="1:11" x14ac:dyDescent="0.3">
      <c r="A74" s="29" t="s">
        <v>119</v>
      </c>
      <c r="B74" s="27" t="s">
        <v>114</v>
      </c>
      <c r="C74" s="20" t="s">
        <v>221</v>
      </c>
      <c r="D74" s="25">
        <v>9126</v>
      </c>
      <c r="E74" s="18">
        <v>60105</v>
      </c>
      <c r="F74" s="18">
        <v>43870</v>
      </c>
      <c r="G74" s="19">
        <f t="shared" si="2"/>
        <v>0.72988936028616591</v>
      </c>
      <c r="H74" s="19" t="str">
        <f t="shared" si="3"/>
        <v>GOOD</v>
      </c>
      <c r="I74" s="20">
        <v>4.7</v>
      </c>
      <c r="J74" s="20">
        <v>230</v>
      </c>
      <c r="K74" s="5" t="str" cm="1">
        <f t="array" ref="K74">_xlfn.IFS(J74&gt;299,"High HP",J74&gt;99,"Medium HP",J74&lt;100,"Low HP")</f>
        <v>Medium HP</v>
      </c>
    </row>
    <row r="75" spans="1:11" x14ac:dyDescent="0.3">
      <c r="A75" s="29" t="s">
        <v>120</v>
      </c>
      <c r="B75" s="27" t="s">
        <v>114</v>
      </c>
      <c r="C75" s="23" t="s">
        <v>221</v>
      </c>
      <c r="D75" s="24">
        <v>51238</v>
      </c>
      <c r="E75" s="21">
        <v>34605</v>
      </c>
      <c r="F75" s="21">
        <v>29140</v>
      </c>
      <c r="G75" s="22">
        <f t="shared" si="2"/>
        <v>0.84207484467562488</v>
      </c>
      <c r="H75" s="22" t="str">
        <f t="shared" si="3"/>
        <v>GOOD</v>
      </c>
      <c r="I75" s="23">
        <v>3</v>
      </c>
      <c r="J75" s="23">
        <v>220</v>
      </c>
      <c r="K75" s="5" t="str" cm="1">
        <f t="array" ref="K75">_xlfn.IFS(J75&gt;299,"High HP",J75&gt;99,"Medium HP",J75&lt;100,"Low HP")</f>
        <v>Medium HP</v>
      </c>
    </row>
    <row r="76" spans="1:11" x14ac:dyDescent="0.3">
      <c r="A76" s="29" t="s">
        <v>122</v>
      </c>
      <c r="B76" s="27" t="s">
        <v>121</v>
      </c>
      <c r="C76" s="20" t="s">
        <v>220</v>
      </c>
      <c r="D76" s="25">
        <v>13798</v>
      </c>
      <c r="E76" s="18">
        <v>39080</v>
      </c>
      <c r="F76" s="18">
        <v>20525</v>
      </c>
      <c r="G76" s="19">
        <f t="shared" si="2"/>
        <v>0.52520470829068577</v>
      </c>
      <c r="H76" s="19" t="str">
        <f t="shared" si="3"/>
        <v>POOR</v>
      </c>
      <c r="I76" s="20">
        <v>4.5999999999999996</v>
      </c>
      <c r="J76" s="20">
        <v>275</v>
      </c>
      <c r="K76" s="5" t="str" cm="1">
        <f t="array" ref="K76">_xlfn.IFS(J76&gt;299,"High HP",J76&gt;99,"Medium HP",J76&lt;100,"Low HP")</f>
        <v>Medium HP</v>
      </c>
    </row>
    <row r="77" spans="1:11" x14ac:dyDescent="0.3">
      <c r="A77" s="29" t="s">
        <v>123</v>
      </c>
      <c r="B77" s="27" t="s">
        <v>121</v>
      </c>
      <c r="C77" s="23" t="s">
        <v>220</v>
      </c>
      <c r="D77" s="24">
        <v>48911</v>
      </c>
      <c r="E77" s="21">
        <v>43330</v>
      </c>
      <c r="F77" s="21">
        <v>21725</v>
      </c>
      <c r="G77" s="22">
        <f t="shared" si="2"/>
        <v>0.5013847219016847</v>
      </c>
      <c r="H77" s="22" t="str">
        <f t="shared" si="3"/>
        <v>POOR</v>
      </c>
      <c r="I77" s="23">
        <v>4.5999999999999996</v>
      </c>
      <c r="J77" s="23">
        <v>215</v>
      </c>
      <c r="K77" s="5" t="str" cm="1">
        <f t="array" ref="K77">_xlfn.IFS(J77&gt;299,"High HP",J77&gt;99,"Medium HP",J77&lt;100,"Low HP")</f>
        <v>Medium HP</v>
      </c>
    </row>
    <row r="78" spans="1:11" x14ac:dyDescent="0.3">
      <c r="A78" s="29" t="s">
        <v>124</v>
      </c>
      <c r="B78" s="27" t="s">
        <v>121</v>
      </c>
      <c r="C78" s="20" t="s">
        <v>221</v>
      </c>
      <c r="D78" s="25">
        <v>22925</v>
      </c>
      <c r="E78" s="18">
        <v>42660</v>
      </c>
      <c r="F78" s="18">
        <v>20765</v>
      </c>
      <c r="G78" s="19">
        <f t="shared" si="2"/>
        <v>0.48675574308485703</v>
      </c>
      <c r="H78" s="19" t="str">
        <f t="shared" si="3"/>
        <v>POOR</v>
      </c>
      <c r="I78" s="20">
        <v>5.4</v>
      </c>
      <c r="J78" s="20">
        <v>300</v>
      </c>
      <c r="K78" s="5" t="str" cm="1">
        <f t="array" ref="K78">_xlfn.IFS(J78&gt;299,"High HP",J78&gt;99,"Medium HP",J78&lt;100,"Low HP")</f>
        <v>High HP</v>
      </c>
    </row>
    <row r="79" spans="1:11" x14ac:dyDescent="0.3">
      <c r="A79" s="29" t="s">
        <v>126</v>
      </c>
      <c r="B79" s="27" t="s">
        <v>125</v>
      </c>
      <c r="C79" s="23" t="s">
        <v>220</v>
      </c>
      <c r="D79" s="24">
        <v>26232</v>
      </c>
      <c r="E79" s="21">
        <v>13987</v>
      </c>
      <c r="F79" s="21">
        <v>8325</v>
      </c>
      <c r="G79" s="22">
        <f t="shared" si="2"/>
        <v>0.59519553871452058</v>
      </c>
      <c r="H79" s="22" t="str">
        <f t="shared" si="3"/>
        <v>POOR</v>
      </c>
      <c r="I79" s="23">
        <v>1.8</v>
      </c>
      <c r="J79" s="23">
        <v>113</v>
      </c>
      <c r="K79" s="5" t="str" cm="1">
        <f t="array" ref="K79">_xlfn.IFS(J79&gt;299,"High HP",J79&gt;99,"Medium HP",J79&lt;100,"Low HP")</f>
        <v>Medium HP</v>
      </c>
    </row>
    <row r="80" spans="1:11" x14ac:dyDescent="0.3">
      <c r="A80" s="29" t="s">
        <v>127</v>
      </c>
      <c r="B80" s="27" t="s">
        <v>125</v>
      </c>
      <c r="C80" s="20" t="s">
        <v>220</v>
      </c>
      <c r="D80" s="25">
        <v>42541</v>
      </c>
      <c r="E80" s="18">
        <v>19047</v>
      </c>
      <c r="F80" s="18">
        <v>10395</v>
      </c>
      <c r="G80" s="19">
        <f t="shared" si="2"/>
        <v>0.54575523704520401</v>
      </c>
      <c r="H80" s="19" t="str">
        <f t="shared" si="3"/>
        <v>POOR</v>
      </c>
      <c r="I80" s="20">
        <v>2.4</v>
      </c>
      <c r="J80" s="20">
        <v>154</v>
      </c>
      <c r="K80" s="5" t="str" cm="1">
        <f t="array" ref="K80">_xlfn.IFS(J80&gt;299,"High HP",J80&gt;99,"Medium HP",J80&lt;100,"Low HP")</f>
        <v>Medium HP</v>
      </c>
    </row>
    <row r="81" spans="1:11" x14ac:dyDescent="0.3">
      <c r="A81" s="29" t="s">
        <v>128</v>
      </c>
      <c r="B81" s="27" t="s">
        <v>125</v>
      </c>
      <c r="C81" s="23" t="s">
        <v>220</v>
      </c>
      <c r="D81" s="24">
        <v>55616</v>
      </c>
      <c r="E81" s="21">
        <v>17357</v>
      </c>
      <c r="F81" s="21">
        <v>10595</v>
      </c>
      <c r="G81" s="22">
        <f t="shared" si="2"/>
        <v>0.61041654663824396</v>
      </c>
      <c r="H81" s="22" t="str">
        <f t="shared" si="3"/>
        <v>POOR</v>
      </c>
      <c r="I81" s="23">
        <v>2.4</v>
      </c>
      <c r="J81" s="23">
        <v>145</v>
      </c>
      <c r="K81" s="5" t="str" cm="1">
        <f t="array" ref="K81">_xlfn.IFS(J81&gt;299,"High HP",J81&gt;99,"Medium HP",J81&lt;100,"Low HP")</f>
        <v>Medium HP</v>
      </c>
    </row>
    <row r="82" spans="1:11" x14ac:dyDescent="0.3">
      <c r="A82" s="29" t="s">
        <v>129</v>
      </c>
      <c r="B82" s="27" t="s">
        <v>125</v>
      </c>
      <c r="C82" s="20" t="s">
        <v>220</v>
      </c>
      <c r="D82" s="25">
        <v>5711</v>
      </c>
      <c r="E82" s="18">
        <v>24997</v>
      </c>
      <c r="F82" s="18">
        <v>16575</v>
      </c>
      <c r="G82" s="19">
        <f t="shared" si="2"/>
        <v>0.66307956954834579</v>
      </c>
      <c r="H82" s="19" t="str">
        <f t="shared" si="3"/>
        <v>POOR</v>
      </c>
      <c r="I82" s="20">
        <v>3.5</v>
      </c>
      <c r="J82" s="20">
        <v>210</v>
      </c>
      <c r="K82" s="5" t="str" cm="1">
        <f t="array" ref="K82">_xlfn.IFS(J82&gt;299,"High HP",J82&gt;99,"Medium HP",J82&lt;100,"Low HP")</f>
        <v>Medium HP</v>
      </c>
    </row>
    <row r="83" spans="1:11" x14ac:dyDescent="0.3">
      <c r="A83" s="29" t="s">
        <v>130</v>
      </c>
      <c r="B83" s="27" t="s">
        <v>125</v>
      </c>
      <c r="C83" s="23" t="s">
        <v>220</v>
      </c>
      <c r="D83" s="24">
        <v>110</v>
      </c>
      <c r="E83" s="21">
        <v>25450</v>
      </c>
      <c r="F83" s="21">
        <v>20940</v>
      </c>
      <c r="G83" s="22">
        <f t="shared" si="2"/>
        <v>0.82278978388998036</v>
      </c>
      <c r="H83" s="22" t="str">
        <f t="shared" si="3"/>
        <v>GOOD</v>
      </c>
      <c r="I83" s="23">
        <v>3</v>
      </c>
      <c r="J83" s="23">
        <v>161</v>
      </c>
      <c r="K83" s="5" t="str" cm="1">
        <f t="array" ref="K83">_xlfn.IFS(J83&gt;299,"High HP",J83&gt;99,"Medium HP",J83&lt;100,"Low HP")</f>
        <v>Medium HP</v>
      </c>
    </row>
    <row r="84" spans="1:11" x14ac:dyDescent="0.3">
      <c r="A84" s="29" t="s">
        <v>131</v>
      </c>
      <c r="B84" s="27" t="s">
        <v>125</v>
      </c>
      <c r="C84" s="20" t="s">
        <v>221</v>
      </c>
      <c r="D84" s="25">
        <v>11337</v>
      </c>
      <c r="E84" s="18">
        <v>31807</v>
      </c>
      <c r="F84" s="18">
        <v>19125</v>
      </c>
      <c r="G84" s="19">
        <f t="shared" si="2"/>
        <v>0.601282736504543</v>
      </c>
      <c r="H84" s="19" t="str">
        <f t="shared" si="3"/>
        <v>POOR</v>
      </c>
      <c r="I84" s="20">
        <v>3.5</v>
      </c>
      <c r="J84" s="20">
        <v>200</v>
      </c>
      <c r="K84" s="5" t="str" cm="1">
        <f t="array" ref="K84">_xlfn.IFS(J84&gt;299,"High HP",J84&gt;99,"Medium HP",J84&lt;100,"Low HP")</f>
        <v>Medium HP</v>
      </c>
    </row>
    <row r="85" spans="1:11" x14ac:dyDescent="0.3">
      <c r="A85" s="29" t="s">
        <v>132</v>
      </c>
      <c r="B85" s="27" t="s">
        <v>125</v>
      </c>
      <c r="C85" s="23" t="s">
        <v>221</v>
      </c>
      <c r="D85" s="24">
        <v>39348</v>
      </c>
      <c r="E85" s="21">
        <v>22527</v>
      </c>
      <c r="F85" s="21">
        <v>13880</v>
      </c>
      <c r="G85" s="22">
        <f t="shared" si="2"/>
        <v>0.6161495094775159</v>
      </c>
      <c r="H85" s="22" t="str">
        <f t="shared" si="3"/>
        <v>POOR</v>
      </c>
      <c r="I85" s="23">
        <v>3</v>
      </c>
      <c r="J85" s="23">
        <v>173</v>
      </c>
      <c r="K85" s="5" t="str" cm="1">
        <f t="array" ref="K85">_xlfn.IFS(J85&gt;299,"High HP",J85&gt;99,"Medium HP",J85&lt;100,"Low HP")</f>
        <v>Medium HP</v>
      </c>
    </row>
    <row r="86" spans="1:11" x14ac:dyDescent="0.3">
      <c r="A86" s="29" t="s">
        <v>134</v>
      </c>
      <c r="B86" s="27" t="s">
        <v>133</v>
      </c>
      <c r="C86" s="20" t="s">
        <v>220</v>
      </c>
      <c r="D86" s="25">
        <v>14351</v>
      </c>
      <c r="E86" s="18">
        <v>16239.999999999998</v>
      </c>
      <c r="F86" s="18">
        <v>8800</v>
      </c>
      <c r="G86" s="19">
        <f t="shared" si="2"/>
        <v>0.54187192118226613</v>
      </c>
      <c r="H86" s="19" t="str">
        <f t="shared" si="3"/>
        <v>POOR</v>
      </c>
      <c r="I86" s="20">
        <v>2</v>
      </c>
      <c r="J86" s="20">
        <v>125</v>
      </c>
      <c r="K86" s="5" t="str" cm="1">
        <f t="array" ref="K86">_xlfn.IFS(J86&gt;299,"High HP",J86&gt;99,"Medium HP",J86&lt;100,"Low HP")</f>
        <v>Medium HP</v>
      </c>
    </row>
    <row r="87" spans="1:11" x14ac:dyDescent="0.3">
      <c r="A87" s="29" t="s">
        <v>135</v>
      </c>
      <c r="B87" s="27" t="s">
        <v>133</v>
      </c>
      <c r="C87" s="23" t="s">
        <v>220</v>
      </c>
      <c r="D87" s="24">
        <v>26529</v>
      </c>
      <c r="E87" s="21">
        <v>16540</v>
      </c>
      <c r="F87" s="21">
        <v>13890</v>
      </c>
      <c r="G87" s="22">
        <f t="shared" si="2"/>
        <v>0.83978234582829503</v>
      </c>
      <c r="H87" s="22" t="str">
        <f t="shared" si="3"/>
        <v>GOOD</v>
      </c>
      <c r="I87" s="23">
        <v>2</v>
      </c>
      <c r="J87" s="23">
        <v>125</v>
      </c>
      <c r="K87" s="5" t="str" cm="1">
        <f t="array" ref="K87">_xlfn.IFS(J87&gt;299,"High HP",J87&gt;99,"Medium HP",J87&lt;100,"Low HP")</f>
        <v>Medium HP</v>
      </c>
    </row>
    <row r="88" spans="1:11" x14ac:dyDescent="0.3">
      <c r="A88" s="29" t="s">
        <v>136</v>
      </c>
      <c r="B88" s="27" t="s">
        <v>133</v>
      </c>
      <c r="C88" s="20" t="s">
        <v>220</v>
      </c>
      <c r="D88" s="25">
        <v>67956</v>
      </c>
      <c r="E88" s="18">
        <v>19035</v>
      </c>
      <c r="F88" s="18">
        <v>11030</v>
      </c>
      <c r="G88" s="19">
        <f t="shared" si="2"/>
        <v>0.57945889151562913</v>
      </c>
      <c r="H88" s="19" t="str">
        <f t="shared" si="3"/>
        <v>POOR</v>
      </c>
      <c r="I88" s="20">
        <v>3</v>
      </c>
      <c r="J88" s="20">
        <v>153</v>
      </c>
      <c r="K88" s="5" t="str" cm="1">
        <f t="array" ref="K88">_xlfn.IFS(J88&gt;299,"High HP",J88&gt;99,"Medium HP",J88&lt;100,"Low HP")</f>
        <v>Medium HP</v>
      </c>
    </row>
    <row r="89" spans="1:11" x14ac:dyDescent="0.3">
      <c r="A89" s="29" t="s">
        <v>137</v>
      </c>
      <c r="B89" s="27" t="s">
        <v>133</v>
      </c>
      <c r="C89" s="23" t="s">
        <v>220</v>
      </c>
      <c r="D89" s="24">
        <v>81174</v>
      </c>
      <c r="E89" s="21">
        <v>22605</v>
      </c>
      <c r="F89" s="21">
        <v>14875</v>
      </c>
      <c r="G89" s="22">
        <f t="shared" si="2"/>
        <v>0.65804025658040255</v>
      </c>
      <c r="H89" s="22" t="str">
        <f t="shared" si="3"/>
        <v>POOR</v>
      </c>
      <c r="I89" s="23">
        <v>4.5999999999999996</v>
      </c>
      <c r="J89" s="23">
        <v>200</v>
      </c>
      <c r="K89" s="5" t="str" cm="1">
        <f t="array" ref="K89">_xlfn.IFS(J89&gt;299,"High HP",J89&gt;99,"Medium HP",J89&lt;100,"Low HP")</f>
        <v>Medium HP</v>
      </c>
    </row>
    <row r="90" spans="1:11" x14ac:dyDescent="0.3">
      <c r="A90" s="29" t="s">
        <v>138</v>
      </c>
      <c r="B90" s="27" t="s">
        <v>133</v>
      </c>
      <c r="C90" s="20" t="s">
        <v>221</v>
      </c>
      <c r="D90" s="25">
        <v>27609</v>
      </c>
      <c r="E90" s="18">
        <v>27560</v>
      </c>
      <c r="F90" s="18">
        <v>20430</v>
      </c>
      <c r="G90" s="19">
        <f t="shared" si="2"/>
        <v>0.74129172714078373</v>
      </c>
      <c r="H90" s="19" t="str">
        <f t="shared" si="3"/>
        <v>GOOD</v>
      </c>
      <c r="I90" s="20">
        <v>4</v>
      </c>
      <c r="J90" s="20">
        <v>210</v>
      </c>
      <c r="K90" s="5" t="str" cm="1">
        <f t="array" ref="K90">_xlfn.IFS(J90&gt;299,"High HP",J90&gt;99,"Medium HP",J90&lt;100,"Low HP")</f>
        <v>Medium HP</v>
      </c>
    </row>
    <row r="91" spans="1:11" x14ac:dyDescent="0.3">
      <c r="A91" s="29" t="s">
        <v>139</v>
      </c>
      <c r="B91" s="27" t="s">
        <v>133</v>
      </c>
      <c r="C91" s="23" t="s">
        <v>221</v>
      </c>
      <c r="D91" s="24">
        <v>20380</v>
      </c>
      <c r="E91" s="21">
        <v>22510</v>
      </c>
      <c r="F91" s="21">
        <v>14795</v>
      </c>
      <c r="G91" s="22">
        <f t="shared" si="2"/>
        <v>0.65726343847179036</v>
      </c>
      <c r="H91" s="22" t="str">
        <f t="shared" si="3"/>
        <v>POOR</v>
      </c>
      <c r="I91" s="23">
        <v>3.3</v>
      </c>
      <c r="J91" s="23">
        <v>170</v>
      </c>
      <c r="K91" s="5" t="str" cm="1">
        <f t="array" ref="K91">_xlfn.IFS(J91&gt;299,"High HP",J91&gt;99,"Medium HP",J91&lt;100,"Low HP")</f>
        <v>Medium HP</v>
      </c>
    </row>
    <row r="92" spans="1:11" x14ac:dyDescent="0.3">
      <c r="A92" s="29" t="s">
        <v>141</v>
      </c>
      <c r="B92" s="27" t="s">
        <v>140</v>
      </c>
      <c r="C92" s="20" t="s">
        <v>220</v>
      </c>
      <c r="D92" s="25">
        <v>18392</v>
      </c>
      <c r="E92" s="18">
        <v>31750</v>
      </c>
      <c r="F92" s="18">
        <v>26050</v>
      </c>
      <c r="G92" s="19">
        <f t="shared" si="2"/>
        <v>0.82047244094488192</v>
      </c>
      <c r="H92" s="19" t="str">
        <f t="shared" si="3"/>
        <v>GOOD</v>
      </c>
      <c r="I92" s="20">
        <v>2.2999999999999998</v>
      </c>
      <c r="J92" s="20">
        <v>185</v>
      </c>
      <c r="K92" s="5" t="str" cm="1">
        <f t="array" ref="K92">_xlfn.IFS(J92&gt;299,"High HP",J92&gt;99,"Medium HP",J92&lt;100,"Low HP")</f>
        <v>Medium HP</v>
      </c>
    </row>
    <row r="93" spans="1:11" x14ac:dyDescent="0.3">
      <c r="A93" s="29" t="s">
        <v>142</v>
      </c>
      <c r="B93" s="27" t="s">
        <v>140</v>
      </c>
      <c r="C93" s="23" t="s">
        <v>220</v>
      </c>
      <c r="D93" s="24">
        <v>27602</v>
      </c>
      <c r="E93" s="21">
        <v>49900</v>
      </c>
      <c r="F93" s="21">
        <v>41450</v>
      </c>
      <c r="G93" s="22">
        <f t="shared" si="2"/>
        <v>0.83066132264529058</v>
      </c>
      <c r="H93" s="22" t="str">
        <f t="shared" si="3"/>
        <v>GOOD</v>
      </c>
      <c r="I93" s="23">
        <v>3.2</v>
      </c>
      <c r="J93" s="23">
        <v>221</v>
      </c>
      <c r="K93" s="5" t="str" cm="1">
        <f t="array" ref="K93">_xlfn.IFS(J93&gt;299,"High HP",J93&gt;99,"Medium HP",J93&lt;100,"Low HP")</f>
        <v>Medium HP</v>
      </c>
    </row>
    <row r="94" spans="1:11" x14ac:dyDescent="0.3">
      <c r="A94" s="29" t="s">
        <v>143</v>
      </c>
      <c r="B94" s="27" t="s">
        <v>140</v>
      </c>
      <c r="C94" s="20" t="s">
        <v>220</v>
      </c>
      <c r="D94" s="25">
        <v>16774</v>
      </c>
      <c r="E94" s="18">
        <v>69700</v>
      </c>
      <c r="F94" s="18">
        <v>50375</v>
      </c>
      <c r="G94" s="19">
        <f t="shared" si="2"/>
        <v>0.72274031563845054</v>
      </c>
      <c r="H94" s="19" t="str">
        <f t="shared" si="3"/>
        <v>GOOD</v>
      </c>
      <c r="I94" s="20">
        <v>4.3</v>
      </c>
      <c r="J94" s="20">
        <v>275</v>
      </c>
      <c r="K94" s="5" t="str" cm="1">
        <f t="array" ref="K94">_xlfn.IFS(J94&gt;299,"High HP",J94&gt;99,"Medium HP",J94&lt;100,"Low HP")</f>
        <v>Medium HP</v>
      </c>
    </row>
    <row r="95" spans="1:11" x14ac:dyDescent="0.3">
      <c r="A95" s="29" t="s">
        <v>144</v>
      </c>
      <c r="B95" s="27" t="s">
        <v>140</v>
      </c>
      <c r="C95" s="23" t="s">
        <v>220</v>
      </c>
      <c r="D95" s="24">
        <v>3311</v>
      </c>
      <c r="E95" s="21">
        <v>82600</v>
      </c>
      <c r="F95" s="21">
        <v>58600</v>
      </c>
      <c r="G95" s="22">
        <f t="shared" si="2"/>
        <v>0.70944309927360771</v>
      </c>
      <c r="H95" s="22" t="str">
        <f t="shared" si="3"/>
        <v>GOOD</v>
      </c>
      <c r="I95" s="23">
        <v>5</v>
      </c>
      <c r="J95" s="23">
        <v>302</v>
      </c>
      <c r="K95" s="5" t="str" cm="1">
        <f t="array" ref="K95">_xlfn.IFS(J95&gt;299,"High HP",J95&gt;99,"Medium HP",J95&lt;100,"Low HP")</f>
        <v>High HP</v>
      </c>
    </row>
    <row r="96" spans="1:11" x14ac:dyDescent="0.3">
      <c r="A96" s="29" t="s">
        <v>145</v>
      </c>
      <c r="B96" s="27" t="s">
        <v>140</v>
      </c>
      <c r="C96" s="20" t="s">
        <v>220</v>
      </c>
      <c r="D96" s="25">
        <v>7998</v>
      </c>
      <c r="E96" s="18">
        <v>38900</v>
      </c>
      <c r="F96" s="18">
        <v>32436</v>
      </c>
      <c r="G96" s="19">
        <f t="shared" si="2"/>
        <v>0.83383033419023134</v>
      </c>
      <c r="H96" s="19" t="str">
        <f t="shared" si="3"/>
        <v>GOOD</v>
      </c>
      <c r="I96" s="20">
        <v>2.2999999999999998</v>
      </c>
      <c r="J96" s="20">
        <v>190</v>
      </c>
      <c r="K96" s="5" t="str" cm="1">
        <f t="array" ref="K96">_xlfn.IFS(J96&gt;299,"High HP",J96&gt;99,"Medium HP",J96&lt;100,"Low HP")</f>
        <v>Medium HP</v>
      </c>
    </row>
    <row r="97" spans="1:11" x14ac:dyDescent="0.3">
      <c r="A97" s="29" t="s">
        <v>146</v>
      </c>
      <c r="B97" s="27" t="s">
        <v>140</v>
      </c>
      <c r="C97" s="23" t="s">
        <v>220</v>
      </c>
      <c r="D97" s="24">
        <v>1526</v>
      </c>
      <c r="E97" s="21">
        <v>41000</v>
      </c>
      <c r="F97" s="21">
        <v>28635</v>
      </c>
      <c r="G97" s="22">
        <f t="shared" si="2"/>
        <v>0.69841463414634142</v>
      </c>
      <c r="H97" s="22" t="str">
        <f t="shared" si="3"/>
        <v>GOOD</v>
      </c>
      <c r="I97" s="23">
        <v>2.2999999999999998</v>
      </c>
      <c r="J97" s="23">
        <v>185</v>
      </c>
      <c r="K97" s="5" t="str" cm="1">
        <f t="array" ref="K97">_xlfn.IFS(J97&gt;299,"High HP",J97&gt;99,"Medium HP",J97&lt;100,"Low HP")</f>
        <v>Medium HP</v>
      </c>
    </row>
    <row r="98" spans="1:11" x14ac:dyDescent="0.3">
      <c r="A98" s="29" t="s">
        <v>147</v>
      </c>
      <c r="B98" s="27" t="s">
        <v>140</v>
      </c>
      <c r="C98" s="20" t="s">
        <v>220</v>
      </c>
      <c r="D98" s="25">
        <v>11592</v>
      </c>
      <c r="E98" s="18">
        <v>41600</v>
      </c>
      <c r="F98" s="18">
        <v>29200</v>
      </c>
      <c r="G98" s="19">
        <f t="shared" ref="G98:G156" si="4">SUM(F98/E98)</f>
        <v>0.70192307692307687</v>
      </c>
      <c r="H98" s="19" t="str">
        <f t="shared" si="3"/>
        <v>GOOD</v>
      </c>
      <c r="I98" s="20">
        <v>3.2</v>
      </c>
      <c r="J98" s="20">
        <v>215</v>
      </c>
      <c r="K98" s="5" t="str" cm="1">
        <f t="array" ref="K98">_xlfn.IFS(J98&gt;299,"High HP",J98&gt;99,"Medium HP",J98&lt;100,"Low HP")</f>
        <v>Medium HP</v>
      </c>
    </row>
    <row r="99" spans="1:11" x14ac:dyDescent="0.3">
      <c r="A99" s="29" t="s">
        <v>148</v>
      </c>
      <c r="B99" s="27" t="s">
        <v>140</v>
      </c>
      <c r="C99" s="23" t="s">
        <v>220</v>
      </c>
      <c r="D99" s="24">
        <v>954</v>
      </c>
      <c r="E99" s="21">
        <v>85500</v>
      </c>
      <c r="F99" s="21">
        <v>63423</v>
      </c>
      <c r="G99" s="22">
        <f t="shared" si="4"/>
        <v>0.74178947368421055</v>
      </c>
      <c r="H99" s="22" t="str">
        <f t="shared" si="3"/>
        <v>GOOD</v>
      </c>
      <c r="I99" s="23">
        <v>5</v>
      </c>
      <c r="J99" s="23">
        <v>302</v>
      </c>
      <c r="K99" s="5" t="str" cm="1">
        <f t="array" ref="K99">_xlfn.IFS(J99&gt;299,"High HP",J99&gt;99,"Medium HP",J99&lt;100,"Low HP")</f>
        <v>High HP</v>
      </c>
    </row>
    <row r="100" spans="1:11" x14ac:dyDescent="0.3">
      <c r="A100" s="29" t="s">
        <v>149</v>
      </c>
      <c r="B100" s="27" t="s">
        <v>140</v>
      </c>
      <c r="C100" s="20" t="s">
        <v>221</v>
      </c>
      <c r="D100" s="25">
        <v>28976</v>
      </c>
      <c r="E100" s="18">
        <v>35300</v>
      </c>
      <c r="F100" s="18">
        <v>28720</v>
      </c>
      <c r="G100" s="19">
        <f t="shared" si="4"/>
        <v>0.81359773371104815</v>
      </c>
      <c r="H100" s="19" t="str">
        <f t="shared" si="3"/>
        <v>GOOD</v>
      </c>
      <c r="I100" s="20">
        <v>3.2</v>
      </c>
      <c r="J100" s="20">
        <v>215</v>
      </c>
      <c r="K100" s="5" t="str" cm="1">
        <f t="array" ref="K100">_xlfn.IFS(J100&gt;299,"High HP",J100&gt;99,"Medium HP",J100&lt;100,"Low HP")</f>
        <v>Medium HP</v>
      </c>
    </row>
    <row r="101" spans="1:11" x14ac:dyDescent="0.3">
      <c r="A101" s="29" t="s">
        <v>151</v>
      </c>
      <c r="B101" s="27" t="s">
        <v>150</v>
      </c>
      <c r="C101" s="23" t="s">
        <v>220</v>
      </c>
      <c r="D101" s="24">
        <v>42643</v>
      </c>
      <c r="E101" s="21">
        <v>13499</v>
      </c>
      <c r="F101" s="21">
        <v>8450</v>
      </c>
      <c r="G101" s="22">
        <f t="shared" si="4"/>
        <v>0.62597229424401812</v>
      </c>
      <c r="H101" s="22" t="str">
        <f t="shared" si="3"/>
        <v>POOR</v>
      </c>
      <c r="I101" s="23">
        <v>1.8</v>
      </c>
      <c r="J101" s="23">
        <v>126</v>
      </c>
      <c r="K101" s="5" t="str" cm="1">
        <f t="array" ref="K101">_xlfn.IFS(J101&gt;299,"High HP",J101&gt;99,"Medium HP",J101&lt;100,"Low HP")</f>
        <v>Medium HP</v>
      </c>
    </row>
    <row r="102" spans="1:11" x14ac:dyDescent="0.3">
      <c r="A102" s="29" t="s">
        <v>153</v>
      </c>
      <c r="B102" s="27" t="s">
        <v>150</v>
      </c>
      <c r="C102" s="20" t="s">
        <v>220</v>
      </c>
      <c r="D102" s="25">
        <v>88094</v>
      </c>
      <c r="E102" s="18">
        <v>20390</v>
      </c>
      <c r="F102" s="18">
        <v>11295</v>
      </c>
      <c r="G102" s="19">
        <f t="shared" si="4"/>
        <v>0.55394801373222169</v>
      </c>
      <c r="H102" s="19" t="str">
        <f t="shared" si="3"/>
        <v>POOR</v>
      </c>
      <c r="I102" s="20">
        <v>2.4</v>
      </c>
      <c r="J102" s="20">
        <v>155</v>
      </c>
      <c r="K102" s="5" t="str" cm="1">
        <f t="array" ref="K102">_xlfn.IFS(J102&gt;299,"High HP",J102&gt;99,"Medium HP",J102&lt;100,"Low HP")</f>
        <v>Medium HP</v>
      </c>
    </row>
    <row r="103" spans="1:11" x14ac:dyDescent="0.3">
      <c r="A103" s="29" t="s">
        <v>154</v>
      </c>
      <c r="B103" s="27" t="s">
        <v>150</v>
      </c>
      <c r="C103" s="23" t="s">
        <v>220</v>
      </c>
      <c r="D103" s="24">
        <v>79853</v>
      </c>
      <c r="E103" s="21">
        <v>26249</v>
      </c>
      <c r="F103" s="21">
        <v>15125</v>
      </c>
      <c r="G103" s="22">
        <f t="shared" si="4"/>
        <v>0.57621242714008147</v>
      </c>
      <c r="H103" s="22" t="str">
        <f t="shared" si="3"/>
        <v>POOR</v>
      </c>
      <c r="I103" s="23">
        <v>3</v>
      </c>
      <c r="J103" s="23">
        <v>222</v>
      </c>
      <c r="K103" s="5" t="str" cm="1">
        <f t="array" ref="K103">_xlfn.IFS(J103&gt;299,"High HP",J103&gt;99,"Medium HP",J103&lt;100,"Low HP")</f>
        <v>Medium HP</v>
      </c>
    </row>
    <row r="104" spans="1:11" x14ac:dyDescent="0.3">
      <c r="A104" s="29" t="s">
        <v>155</v>
      </c>
      <c r="B104" s="27" t="s">
        <v>150</v>
      </c>
      <c r="C104" s="20" t="s">
        <v>221</v>
      </c>
      <c r="D104" s="25">
        <v>27308</v>
      </c>
      <c r="E104" s="18">
        <v>26399</v>
      </c>
      <c r="F104" s="18">
        <v>15380</v>
      </c>
      <c r="G104" s="19">
        <f t="shared" si="4"/>
        <v>0.58259782567521501</v>
      </c>
      <c r="H104" s="19" t="str">
        <f t="shared" si="3"/>
        <v>POOR</v>
      </c>
      <c r="I104" s="20">
        <v>3.3</v>
      </c>
      <c r="J104" s="20">
        <v>170</v>
      </c>
      <c r="K104" s="5" t="str" cm="1">
        <f t="array" ref="K104">_xlfn.IFS(J104&gt;299,"High HP",J104&gt;99,"Medium HP",J104&lt;100,"Low HP")</f>
        <v>Medium HP</v>
      </c>
    </row>
    <row r="105" spans="1:11" x14ac:dyDescent="0.3">
      <c r="A105" s="29" t="s">
        <v>156</v>
      </c>
      <c r="B105" s="27" t="s">
        <v>150</v>
      </c>
      <c r="C105" s="23" t="s">
        <v>221</v>
      </c>
      <c r="D105" s="24">
        <v>42574</v>
      </c>
      <c r="E105" s="21">
        <v>29299</v>
      </c>
      <c r="F105" s="21">
        <v>17810</v>
      </c>
      <c r="G105" s="22">
        <f t="shared" si="4"/>
        <v>0.60787057578756953</v>
      </c>
      <c r="H105" s="22" t="str">
        <f t="shared" si="3"/>
        <v>POOR</v>
      </c>
      <c r="I105" s="23">
        <v>3.3</v>
      </c>
      <c r="J105" s="23">
        <v>170</v>
      </c>
      <c r="K105" s="5" t="str" cm="1">
        <f t="array" ref="K105">_xlfn.IFS(J105&gt;299,"High HP",J105&gt;99,"Medium HP",J105&lt;100,"Low HP")</f>
        <v>Medium HP</v>
      </c>
    </row>
    <row r="106" spans="1:11" x14ac:dyDescent="0.3">
      <c r="A106" s="29" t="s">
        <v>157</v>
      </c>
      <c r="B106" s="27" t="s">
        <v>150</v>
      </c>
      <c r="C106" s="20" t="s">
        <v>221</v>
      </c>
      <c r="D106" s="25">
        <v>54158</v>
      </c>
      <c r="E106" s="18">
        <v>22799</v>
      </c>
      <c r="F106" s="18">
        <v>13093</v>
      </c>
      <c r="G106" s="19">
        <f t="shared" si="4"/>
        <v>0.57427957366551163</v>
      </c>
      <c r="H106" s="19" t="str">
        <f t="shared" si="3"/>
        <v>POOR</v>
      </c>
      <c r="I106" s="20">
        <v>3.3</v>
      </c>
      <c r="J106" s="20">
        <v>170</v>
      </c>
      <c r="K106" s="5" t="str" cm="1">
        <f t="array" ref="K106">_xlfn.IFS(J106&gt;299,"High HP",J106&gt;99,"Medium HP",J106&lt;100,"Low HP")</f>
        <v>Medium HP</v>
      </c>
    </row>
    <row r="107" spans="1:11" x14ac:dyDescent="0.3">
      <c r="A107" s="29" t="s">
        <v>158</v>
      </c>
      <c r="B107" s="27" t="s">
        <v>150</v>
      </c>
      <c r="C107" s="23" t="s">
        <v>221</v>
      </c>
      <c r="D107" s="24">
        <v>65004.999999999993</v>
      </c>
      <c r="E107" s="21">
        <v>17890</v>
      </c>
      <c r="F107" s="21">
        <v>10670</v>
      </c>
      <c r="G107" s="22">
        <f t="shared" si="4"/>
        <v>0.59642258244829516</v>
      </c>
      <c r="H107" s="22" t="str">
        <f t="shared" si="3"/>
        <v>POOR</v>
      </c>
      <c r="I107" s="23">
        <v>3.3</v>
      </c>
      <c r="J107" s="23">
        <v>170</v>
      </c>
      <c r="K107" s="5" t="str" cm="1">
        <f t="array" ref="K107">_xlfn.IFS(J107&gt;299,"High HP",J107&gt;99,"Medium HP",J107&lt;100,"Low HP")</f>
        <v>Medium HP</v>
      </c>
    </row>
    <row r="108" spans="1:11" x14ac:dyDescent="0.3">
      <c r="A108" s="29" t="s">
        <v>160</v>
      </c>
      <c r="B108" s="27" t="s">
        <v>159</v>
      </c>
      <c r="C108" s="20" t="s">
        <v>220</v>
      </c>
      <c r="D108" s="25">
        <v>1112</v>
      </c>
      <c r="E108" s="18">
        <v>18145</v>
      </c>
      <c r="F108" s="18">
        <v>11240</v>
      </c>
      <c r="G108" s="19">
        <f t="shared" si="4"/>
        <v>0.61945439515017908</v>
      </c>
      <c r="H108" s="19" t="str">
        <f t="shared" si="3"/>
        <v>POOR</v>
      </c>
      <c r="I108" s="20">
        <v>3.1</v>
      </c>
      <c r="J108" s="20">
        <v>150</v>
      </c>
      <c r="K108" s="5" t="str" cm="1">
        <f t="array" ref="K108">_xlfn.IFS(J108&gt;299,"High HP",J108&gt;99,"Medium HP",J108&lt;100,"Low HP")</f>
        <v>Medium HP</v>
      </c>
    </row>
    <row r="109" spans="1:11" x14ac:dyDescent="0.3">
      <c r="A109" s="29" t="s">
        <v>161</v>
      </c>
      <c r="B109" s="27" t="s">
        <v>159</v>
      </c>
      <c r="C109" s="23" t="s">
        <v>220</v>
      </c>
      <c r="D109" s="24">
        <v>38554</v>
      </c>
      <c r="E109" s="21">
        <v>24150</v>
      </c>
      <c r="F109" s="21">
        <v>17100</v>
      </c>
      <c r="G109" s="22">
        <f t="shared" si="4"/>
        <v>0.70807453416149069</v>
      </c>
      <c r="H109" s="22" t="str">
        <f t="shared" si="3"/>
        <v>GOOD</v>
      </c>
      <c r="I109" s="23">
        <v>3.5</v>
      </c>
      <c r="J109" s="23">
        <v>215</v>
      </c>
      <c r="K109" s="5" t="str" cm="1">
        <f t="array" ref="K109">_xlfn.IFS(J109&gt;299,"High HP",J109&gt;99,"Medium HP",J109&lt;100,"Low HP")</f>
        <v>Medium HP</v>
      </c>
    </row>
    <row r="110" spans="1:11" x14ac:dyDescent="0.3">
      <c r="A110" s="29" t="s">
        <v>162</v>
      </c>
      <c r="B110" s="27" t="s">
        <v>159</v>
      </c>
      <c r="C110" s="20" t="s">
        <v>220</v>
      </c>
      <c r="D110" s="25">
        <v>80255</v>
      </c>
      <c r="E110" s="18">
        <v>18270</v>
      </c>
      <c r="F110" s="18">
        <v>11459</v>
      </c>
      <c r="G110" s="19">
        <f t="shared" si="4"/>
        <v>0.62720306513409962</v>
      </c>
      <c r="H110" s="19" t="str">
        <f t="shared" si="3"/>
        <v>POOR</v>
      </c>
      <c r="I110" s="20">
        <v>2.4</v>
      </c>
      <c r="J110" s="20">
        <v>150</v>
      </c>
      <c r="K110" s="5" t="str" cm="1">
        <f t="array" ref="K110">_xlfn.IFS(J110&gt;299,"High HP",J110&gt;99,"Medium HP",J110&lt;100,"Low HP")</f>
        <v>Medium HP</v>
      </c>
    </row>
    <row r="111" spans="1:11" x14ac:dyDescent="0.3">
      <c r="A111" s="29" t="s">
        <v>163</v>
      </c>
      <c r="B111" s="27" t="s">
        <v>159</v>
      </c>
      <c r="C111" s="23" t="s">
        <v>220</v>
      </c>
      <c r="D111" s="24">
        <v>14690</v>
      </c>
      <c r="E111" s="21">
        <v>36229</v>
      </c>
      <c r="F111" s="21">
        <v>19890</v>
      </c>
      <c r="G111" s="22">
        <f t="shared" si="4"/>
        <v>0.54900770101300067</v>
      </c>
      <c r="H111" s="22" t="str">
        <f t="shared" si="3"/>
        <v>POOR</v>
      </c>
      <c r="I111" s="23">
        <v>4</v>
      </c>
      <c r="J111" s="23">
        <v>250</v>
      </c>
      <c r="K111" s="5" t="str" cm="1">
        <f t="array" ref="K111">_xlfn.IFS(J111&gt;299,"High HP",J111&gt;99,"Medium HP",J111&lt;100,"Low HP")</f>
        <v>Medium HP</v>
      </c>
    </row>
    <row r="112" spans="1:11" x14ac:dyDescent="0.3">
      <c r="A112" s="29" t="s">
        <v>164</v>
      </c>
      <c r="B112" s="27" t="s">
        <v>159</v>
      </c>
      <c r="C112" s="20" t="s">
        <v>221</v>
      </c>
      <c r="D112" s="25">
        <v>20017</v>
      </c>
      <c r="E112" s="18">
        <v>31598</v>
      </c>
      <c r="F112" s="18">
        <v>19925</v>
      </c>
      <c r="G112" s="19">
        <f t="shared" si="4"/>
        <v>0.63057788467624531</v>
      </c>
      <c r="H112" s="19" t="str">
        <f t="shared" si="3"/>
        <v>POOR</v>
      </c>
      <c r="I112" s="20">
        <v>4.3</v>
      </c>
      <c r="J112" s="20">
        <v>190</v>
      </c>
      <c r="K112" s="5" t="str" cm="1">
        <f t="array" ref="K112">_xlfn.IFS(J112&gt;299,"High HP",J112&gt;99,"Medium HP",J112&lt;100,"Low HP")</f>
        <v>Medium HP</v>
      </c>
    </row>
    <row r="113" spans="1:11" x14ac:dyDescent="0.3">
      <c r="A113" s="29" t="s">
        <v>165</v>
      </c>
      <c r="B113" s="27" t="s">
        <v>159</v>
      </c>
      <c r="C113" s="23" t="s">
        <v>221</v>
      </c>
      <c r="D113" s="24">
        <v>24361</v>
      </c>
      <c r="E113" s="21">
        <v>25345</v>
      </c>
      <c r="F113" s="21">
        <v>15240</v>
      </c>
      <c r="G113" s="22">
        <f t="shared" si="4"/>
        <v>0.60130203195896625</v>
      </c>
      <c r="H113" s="22" t="str">
        <f t="shared" si="3"/>
        <v>POOR</v>
      </c>
      <c r="I113" s="23">
        <v>3.4</v>
      </c>
      <c r="J113" s="23">
        <v>185</v>
      </c>
      <c r="K113" s="5" t="str" cm="1">
        <f t="array" ref="K113">_xlfn.IFS(J113&gt;299,"High HP",J113&gt;99,"Medium HP",J113&lt;100,"Low HP")</f>
        <v>Medium HP</v>
      </c>
    </row>
    <row r="114" spans="1:11" x14ac:dyDescent="0.3">
      <c r="A114" s="29" t="s">
        <v>69</v>
      </c>
      <c r="B114" s="27" t="s">
        <v>166</v>
      </c>
      <c r="C114" s="20" t="s">
        <v>220</v>
      </c>
      <c r="D114" s="25">
        <v>32734</v>
      </c>
      <c r="E114" s="18">
        <v>12640</v>
      </c>
      <c r="F114" s="18">
        <v>7750</v>
      </c>
      <c r="G114" s="19">
        <f t="shared" si="4"/>
        <v>0.61313291139240511</v>
      </c>
      <c r="H114" s="19" t="str">
        <f t="shared" si="3"/>
        <v>POOR</v>
      </c>
      <c r="I114" s="20">
        <v>2</v>
      </c>
      <c r="J114" s="20">
        <v>132</v>
      </c>
      <c r="K114" s="5" t="str" cm="1">
        <f t="array" ref="K114">_xlfn.IFS(J114&gt;299,"High HP",J114&gt;99,"Medium HP",J114&lt;100,"Low HP")</f>
        <v>Medium HP</v>
      </c>
    </row>
    <row r="115" spans="1:11" x14ac:dyDescent="0.3">
      <c r="A115" s="29" t="s">
        <v>167</v>
      </c>
      <c r="B115" s="27" t="s">
        <v>166</v>
      </c>
      <c r="C115" s="23" t="s">
        <v>220</v>
      </c>
      <c r="D115" s="24">
        <v>5240</v>
      </c>
      <c r="E115" s="21">
        <v>16079.999999999998</v>
      </c>
      <c r="F115" s="21">
        <v>9800</v>
      </c>
      <c r="G115" s="22">
        <f t="shared" si="4"/>
        <v>0.60945273631840802</v>
      </c>
      <c r="H115" s="22" t="str">
        <f t="shared" si="3"/>
        <v>POOR</v>
      </c>
      <c r="I115" s="23">
        <v>2</v>
      </c>
      <c r="J115" s="23">
        <v>132</v>
      </c>
      <c r="K115" s="5" t="str" cm="1">
        <f t="array" ref="K115">_xlfn.IFS(J115&gt;299,"High HP",J115&gt;99,"Medium HP",J115&lt;100,"Low HP")</f>
        <v>Medium HP</v>
      </c>
    </row>
    <row r="116" spans="1:11" x14ac:dyDescent="0.3">
      <c r="A116" s="29" t="s">
        <v>168</v>
      </c>
      <c r="B116" s="27" t="s">
        <v>166</v>
      </c>
      <c r="C116" s="20" t="s">
        <v>221</v>
      </c>
      <c r="D116" s="25">
        <v>24155</v>
      </c>
      <c r="E116" s="18">
        <v>18850</v>
      </c>
      <c r="F116" s="18">
        <v>12025</v>
      </c>
      <c r="G116" s="19">
        <f t="shared" si="4"/>
        <v>0.63793103448275867</v>
      </c>
      <c r="H116" s="19" t="str">
        <f t="shared" si="3"/>
        <v>POOR</v>
      </c>
      <c r="I116" s="20">
        <v>2.4</v>
      </c>
      <c r="J116" s="20">
        <v>150</v>
      </c>
      <c r="K116" s="5" t="str" cm="1">
        <f t="array" ref="K116">_xlfn.IFS(J116&gt;299,"High HP",J116&gt;99,"Medium HP",J116&lt;100,"Low HP")</f>
        <v>Medium HP</v>
      </c>
    </row>
    <row r="117" spans="1:11" x14ac:dyDescent="0.3">
      <c r="A117" s="29" t="s">
        <v>169</v>
      </c>
      <c r="B117" s="27" t="s">
        <v>166</v>
      </c>
      <c r="C117" s="23" t="s">
        <v>220</v>
      </c>
      <c r="D117" s="24">
        <v>1872</v>
      </c>
      <c r="E117" s="21">
        <v>43000</v>
      </c>
      <c r="F117" s="21">
        <v>30434</v>
      </c>
      <c r="G117" s="22">
        <f t="shared" si="4"/>
        <v>0.70776744186046514</v>
      </c>
      <c r="H117" s="22" t="str">
        <f t="shared" si="3"/>
        <v>GOOD</v>
      </c>
      <c r="I117" s="23">
        <v>3.5</v>
      </c>
      <c r="J117" s="23">
        <v>253</v>
      </c>
      <c r="K117" s="5" t="str" cm="1">
        <f t="array" ref="K117">_xlfn.IFS(J117&gt;299,"High HP",J117&gt;99,"Medium HP",J117&lt;100,"Low HP")</f>
        <v>Medium HP</v>
      </c>
    </row>
    <row r="118" spans="1:11" x14ac:dyDescent="0.3">
      <c r="A118" s="29" t="s">
        <v>171</v>
      </c>
      <c r="B118" s="27" t="s">
        <v>170</v>
      </c>
      <c r="C118" s="20" t="s">
        <v>220</v>
      </c>
      <c r="D118" s="25">
        <v>51645</v>
      </c>
      <c r="E118" s="18">
        <v>21610</v>
      </c>
      <c r="F118" s="18">
        <v>13790</v>
      </c>
      <c r="G118" s="19">
        <f t="shared" si="4"/>
        <v>0.6381304951411384</v>
      </c>
      <c r="H118" s="19" t="str">
        <f t="shared" si="3"/>
        <v>POOR</v>
      </c>
      <c r="I118" s="20">
        <v>2.4</v>
      </c>
      <c r="J118" s="20">
        <v>150</v>
      </c>
      <c r="K118" s="5" t="str" cm="1">
        <f t="array" ref="K118">_xlfn.IFS(J118&gt;299,"High HP",J118&gt;99,"Medium HP",J118&lt;100,"Low HP")</f>
        <v>Medium HP</v>
      </c>
    </row>
    <row r="119" spans="1:11" x14ac:dyDescent="0.3">
      <c r="A119" s="29" t="s">
        <v>172</v>
      </c>
      <c r="B119" s="27" t="s">
        <v>170</v>
      </c>
      <c r="C119" s="23" t="s">
        <v>220</v>
      </c>
      <c r="D119" s="24">
        <v>131097</v>
      </c>
      <c r="E119" s="21">
        <v>19720</v>
      </c>
      <c r="F119" s="21">
        <v>10290</v>
      </c>
      <c r="G119" s="22">
        <f t="shared" si="4"/>
        <v>0.52180527383367137</v>
      </c>
      <c r="H119" s="22" t="str">
        <f t="shared" si="3"/>
        <v>POOR</v>
      </c>
      <c r="I119" s="23">
        <v>3.4</v>
      </c>
      <c r="J119" s="23">
        <v>175</v>
      </c>
      <c r="K119" s="5" t="str" cm="1">
        <f t="array" ref="K119">_xlfn.IFS(J119&gt;299,"High HP",J119&gt;99,"Medium HP",J119&lt;100,"Low HP")</f>
        <v>Medium HP</v>
      </c>
    </row>
    <row r="120" spans="1:11" x14ac:dyDescent="0.3">
      <c r="A120" s="29" t="s">
        <v>173</v>
      </c>
      <c r="B120" s="27" t="s">
        <v>170</v>
      </c>
      <c r="C120" s="20" t="s">
        <v>220</v>
      </c>
      <c r="D120" s="25">
        <v>19911</v>
      </c>
      <c r="E120" s="18">
        <v>25310</v>
      </c>
      <c r="F120" s="18">
        <v>17805</v>
      </c>
      <c r="G120" s="19">
        <f t="shared" si="4"/>
        <v>0.70347688660608454</v>
      </c>
      <c r="H120" s="19" t="str">
        <f t="shared" si="3"/>
        <v>GOOD</v>
      </c>
      <c r="I120" s="20">
        <v>3.8</v>
      </c>
      <c r="J120" s="20">
        <v>200</v>
      </c>
      <c r="K120" s="5" t="str" cm="1">
        <f t="array" ref="K120">_xlfn.IFS(J120&gt;299,"High HP",J120&gt;99,"Medium HP",J120&lt;100,"Low HP")</f>
        <v>Medium HP</v>
      </c>
    </row>
    <row r="121" spans="1:11" x14ac:dyDescent="0.3">
      <c r="A121" s="29" t="s">
        <v>174</v>
      </c>
      <c r="B121" s="27" t="s">
        <v>170</v>
      </c>
      <c r="C121" s="23" t="s">
        <v>220</v>
      </c>
      <c r="D121" s="24">
        <v>92364</v>
      </c>
      <c r="E121" s="21">
        <v>21665</v>
      </c>
      <c r="F121" s="21">
        <v>14010</v>
      </c>
      <c r="G121" s="22">
        <f t="shared" si="4"/>
        <v>0.6466651280867759</v>
      </c>
      <c r="H121" s="22" t="str">
        <f t="shared" si="3"/>
        <v>POOR</v>
      </c>
      <c r="I121" s="23">
        <v>3.8</v>
      </c>
      <c r="J121" s="23">
        <v>195</v>
      </c>
      <c r="K121" s="5" t="str" cm="1">
        <f t="array" ref="K121">_xlfn.IFS(J121&gt;299,"High HP",J121&gt;99,"Medium HP",J121&lt;100,"Low HP")</f>
        <v>Medium HP</v>
      </c>
    </row>
    <row r="122" spans="1:11" x14ac:dyDescent="0.3">
      <c r="A122" s="29" t="s">
        <v>175</v>
      </c>
      <c r="B122" s="27" t="s">
        <v>170</v>
      </c>
      <c r="C122" s="20" t="s">
        <v>220</v>
      </c>
      <c r="D122" s="25">
        <v>35945</v>
      </c>
      <c r="E122" s="18">
        <v>23755</v>
      </c>
      <c r="F122" s="18">
        <v>13225</v>
      </c>
      <c r="G122" s="19">
        <f t="shared" si="4"/>
        <v>0.55672490002104824</v>
      </c>
      <c r="H122" s="19" t="str">
        <f t="shared" si="3"/>
        <v>POOR</v>
      </c>
      <c r="I122" s="20">
        <v>3.8</v>
      </c>
      <c r="J122" s="20">
        <v>205</v>
      </c>
      <c r="K122" s="5" t="str" cm="1">
        <f t="array" ref="K122">_xlfn.IFS(J122&gt;299,"High HP",J122&gt;99,"Medium HP",J122&lt;100,"Low HP")</f>
        <v>Medium HP</v>
      </c>
    </row>
    <row r="123" spans="1:11" x14ac:dyDescent="0.3">
      <c r="A123" s="29" t="s">
        <v>176</v>
      </c>
      <c r="B123" s="27" t="s">
        <v>170</v>
      </c>
      <c r="C123" s="23" t="s">
        <v>221</v>
      </c>
      <c r="D123" s="24">
        <v>39572</v>
      </c>
      <c r="E123" s="21">
        <v>25635</v>
      </c>
      <c r="F123" s="21">
        <v>14215</v>
      </c>
      <c r="G123" s="22">
        <f t="shared" si="4"/>
        <v>0.55451531109810803</v>
      </c>
      <c r="H123" s="22" t="str">
        <f t="shared" si="3"/>
        <v>POOR</v>
      </c>
      <c r="I123" s="23">
        <v>3.4</v>
      </c>
      <c r="J123" s="23">
        <v>185</v>
      </c>
      <c r="K123" s="5" t="str" cm="1">
        <f t="array" ref="K123">_xlfn.IFS(J123&gt;299,"High HP",J123&gt;99,"Medium HP",J123&lt;100,"Low HP")</f>
        <v>Medium HP</v>
      </c>
    </row>
    <row r="124" spans="1:11" x14ac:dyDescent="0.3">
      <c r="A124" s="29" t="s">
        <v>178</v>
      </c>
      <c r="B124" s="27" t="s">
        <v>177</v>
      </c>
      <c r="C124" s="20" t="s">
        <v>220</v>
      </c>
      <c r="D124" s="25">
        <v>8982</v>
      </c>
      <c r="E124" s="18">
        <v>41430</v>
      </c>
      <c r="F124" s="18">
        <v>41250</v>
      </c>
      <c r="G124" s="19">
        <f t="shared" si="4"/>
        <v>0.99565532223026787</v>
      </c>
      <c r="H124" s="19" t="str">
        <f t="shared" si="3"/>
        <v>GOOD</v>
      </c>
      <c r="I124" s="20">
        <v>2.7</v>
      </c>
      <c r="J124" s="20">
        <v>217</v>
      </c>
      <c r="K124" s="5" t="str" cm="1">
        <f t="array" ref="K124">_xlfn.IFS(J124&gt;299,"High HP",J124&gt;99,"Medium HP",J124&lt;100,"Low HP")</f>
        <v>Medium HP</v>
      </c>
    </row>
    <row r="125" spans="1:11" x14ac:dyDescent="0.3">
      <c r="A125" s="29" t="s">
        <v>179</v>
      </c>
      <c r="B125" s="27" t="s">
        <v>177</v>
      </c>
      <c r="C125" s="23" t="s">
        <v>220</v>
      </c>
      <c r="D125" s="24">
        <v>1280</v>
      </c>
      <c r="E125" s="21">
        <v>71020</v>
      </c>
      <c r="F125" s="21">
        <v>60625</v>
      </c>
      <c r="G125" s="22">
        <f t="shared" si="4"/>
        <v>0.85363277949873273</v>
      </c>
      <c r="H125" s="22" t="str">
        <f t="shared" si="3"/>
        <v>GOOD</v>
      </c>
      <c r="I125" s="23">
        <v>3.4</v>
      </c>
      <c r="J125" s="23">
        <v>300</v>
      </c>
      <c r="K125" s="5" t="str" cm="1">
        <f t="array" ref="K125">_xlfn.IFS(J125&gt;299,"High HP",J125&gt;99,"Medium HP",J125&lt;100,"Low HP")</f>
        <v>High HP</v>
      </c>
    </row>
    <row r="126" spans="1:11" x14ac:dyDescent="0.3">
      <c r="A126" s="29" t="s">
        <v>180</v>
      </c>
      <c r="B126" s="27" t="s">
        <v>177</v>
      </c>
      <c r="C126" s="20" t="s">
        <v>220</v>
      </c>
      <c r="D126" s="25">
        <v>1866</v>
      </c>
      <c r="E126" s="18">
        <v>74970</v>
      </c>
      <c r="F126" s="18">
        <v>67550</v>
      </c>
      <c r="G126" s="19">
        <f t="shared" si="4"/>
        <v>0.90102707749766575</v>
      </c>
      <c r="H126" s="19" t="str">
        <f t="shared" si="3"/>
        <v>GOOD</v>
      </c>
      <c r="I126" s="20">
        <v>3.4</v>
      </c>
      <c r="J126" s="20">
        <v>300</v>
      </c>
      <c r="K126" s="5" t="str" cm="1">
        <f t="array" ref="K126">_xlfn.IFS(J126&gt;299,"High HP",J126&gt;99,"Medium HP",J126&lt;100,"Low HP")</f>
        <v>High HP</v>
      </c>
    </row>
    <row r="127" spans="1:11" x14ac:dyDescent="0.3">
      <c r="A127" s="32" t="s">
        <v>182</v>
      </c>
      <c r="B127" s="27" t="s">
        <v>181</v>
      </c>
      <c r="C127" s="23" t="s">
        <v>220</v>
      </c>
      <c r="D127" s="24">
        <v>9191</v>
      </c>
      <c r="E127" s="21">
        <v>33120</v>
      </c>
      <c r="F127" s="21">
        <v>22789</v>
      </c>
      <c r="G127" s="22">
        <f t="shared" si="4"/>
        <v>0.68807367149758458</v>
      </c>
      <c r="H127" s="22" t="str">
        <f t="shared" si="3"/>
        <v>POOR</v>
      </c>
      <c r="I127" s="23">
        <v>2.2999999999999998</v>
      </c>
      <c r="J127" s="23">
        <v>170</v>
      </c>
      <c r="K127" s="5" t="str" cm="1">
        <f t="array" ref="K127">_xlfn.IFS(J127&gt;299,"High HP",J127&gt;99,"Medium HP",J127&lt;100,"Low HP")</f>
        <v>Medium HP</v>
      </c>
    </row>
    <row r="128" spans="1:11" x14ac:dyDescent="0.3">
      <c r="A128" s="32" t="s">
        <v>183</v>
      </c>
      <c r="B128" s="27" t="s">
        <v>181</v>
      </c>
      <c r="C128" s="20" t="s">
        <v>220</v>
      </c>
      <c r="D128" s="25">
        <v>12115</v>
      </c>
      <c r="E128" s="18">
        <v>26100</v>
      </c>
      <c r="F128" s="18">
        <v>18255</v>
      </c>
      <c r="G128" s="19">
        <f t="shared" si="4"/>
        <v>0.69942528735632181</v>
      </c>
      <c r="H128" s="19" t="str">
        <f t="shared" si="3"/>
        <v>GOOD</v>
      </c>
      <c r="I128" s="20">
        <v>2</v>
      </c>
      <c r="J128" s="20">
        <v>185</v>
      </c>
      <c r="K128" s="5" t="str" cm="1">
        <f t="array" ref="K128">_xlfn.IFS(J128&gt;299,"High HP",J128&gt;99,"Medium HP",J128&lt;100,"Low HP")</f>
        <v>Medium HP</v>
      </c>
    </row>
    <row r="129" spans="1:11" x14ac:dyDescent="0.3">
      <c r="A129" s="29" t="s">
        <v>185</v>
      </c>
      <c r="B129" s="27" t="s">
        <v>184</v>
      </c>
      <c r="C129" s="23" t="s">
        <v>220</v>
      </c>
      <c r="D129" s="24">
        <v>80620</v>
      </c>
      <c r="E129" s="21">
        <v>10685</v>
      </c>
      <c r="F129" s="21">
        <v>9200</v>
      </c>
      <c r="G129" s="22">
        <f t="shared" si="4"/>
        <v>0.86102012166588671</v>
      </c>
      <c r="H129" s="22" t="str">
        <f t="shared" si="3"/>
        <v>GOOD</v>
      </c>
      <c r="I129" s="23">
        <v>1.9</v>
      </c>
      <c r="J129" s="23">
        <v>100</v>
      </c>
      <c r="K129" s="5" t="str" cm="1">
        <f t="array" ref="K129">_xlfn.IFS(J129&gt;299,"High HP",J129&gt;99,"Medium HP",J129&lt;100,"Low HP")</f>
        <v>Medium HP</v>
      </c>
    </row>
    <row r="130" spans="1:11" x14ac:dyDescent="0.3">
      <c r="A130" s="29" t="s">
        <v>186</v>
      </c>
      <c r="B130" s="27" t="s">
        <v>184</v>
      </c>
      <c r="C130" s="20" t="s">
        <v>220</v>
      </c>
      <c r="D130" s="25">
        <v>24546</v>
      </c>
      <c r="E130" s="18">
        <v>12535</v>
      </c>
      <c r="F130" s="18">
        <v>10590</v>
      </c>
      <c r="G130" s="19">
        <f t="shared" si="4"/>
        <v>0.84483446350219382</v>
      </c>
      <c r="H130" s="19" t="str">
        <f t="shared" si="3"/>
        <v>GOOD</v>
      </c>
      <c r="I130" s="20">
        <v>1.9</v>
      </c>
      <c r="J130" s="20">
        <v>100</v>
      </c>
      <c r="K130" s="5" t="str" cm="1">
        <f t="array" ref="K130">_xlfn.IFS(J130&gt;299,"High HP",J130&gt;99,"Medium HP",J130&lt;100,"Low HP")</f>
        <v>Medium HP</v>
      </c>
    </row>
    <row r="131" spans="1:11" x14ac:dyDescent="0.3">
      <c r="A131" s="29" t="s">
        <v>187</v>
      </c>
      <c r="B131" s="27" t="s">
        <v>184</v>
      </c>
      <c r="C131" s="23" t="s">
        <v>220</v>
      </c>
      <c r="D131" s="24">
        <v>5223</v>
      </c>
      <c r="E131" s="21">
        <v>14290</v>
      </c>
      <c r="F131" s="21">
        <v>10790</v>
      </c>
      <c r="G131" s="22">
        <f t="shared" si="4"/>
        <v>0.75507347795661306</v>
      </c>
      <c r="H131" s="22" t="str">
        <f t="shared" ref="H131:H156" si="5">IF(G131&gt;69%, "GOOD", "POOR")</f>
        <v>GOOD</v>
      </c>
      <c r="I131" s="23">
        <v>1.9</v>
      </c>
      <c r="J131" s="23">
        <v>124</v>
      </c>
      <c r="K131" s="5" t="str" cm="1">
        <f t="array" ref="K131">_xlfn.IFS(J131&gt;299,"High HP",J131&gt;99,"Medium HP",J131&lt;100,"Low HP")</f>
        <v>Medium HP</v>
      </c>
    </row>
    <row r="132" spans="1:11" x14ac:dyDescent="0.3">
      <c r="A132" s="29" t="s">
        <v>188</v>
      </c>
      <c r="B132" s="27" t="s">
        <v>184</v>
      </c>
      <c r="C132" s="20" t="s">
        <v>220</v>
      </c>
      <c r="D132" s="25">
        <v>8472</v>
      </c>
      <c r="E132" s="18">
        <v>18835</v>
      </c>
      <c r="F132" s="18">
        <v>13700</v>
      </c>
      <c r="G132" s="19">
        <f t="shared" si="4"/>
        <v>0.72736925935757901</v>
      </c>
      <c r="H132" s="19" t="str">
        <f t="shared" si="5"/>
        <v>GOOD</v>
      </c>
      <c r="I132" s="20">
        <v>2.2000000000000002</v>
      </c>
      <c r="J132" s="20">
        <v>137</v>
      </c>
      <c r="K132" s="5" t="str" cm="1">
        <f t="array" ref="K132">_xlfn.IFS(J132&gt;299,"High HP",J132&gt;99,"Medium HP",J132&lt;100,"Low HP")</f>
        <v>Medium HP</v>
      </c>
    </row>
    <row r="133" spans="1:11" x14ac:dyDescent="0.3">
      <c r="A133" s="29" t="s">
        <v>189</v>
      </c>
      <c r="B133" s="27" t="s">
        <v>184</v>
      </c>
      <c r="C133" s="23" t="s">
        <v>220</v>
      </c>
      <c r="D133" s="24">
        <v>49989</v>
      </c>
      <c r="E133" s="21">
        <v>15010</v>
      </c>
      <c r="F133" s="21">
        <v>9900</v>
      </c>
      <c r="G133" s="22">
        <f t="shared" si="4"/>
        <v>0.65956029313790809</v>
      </c>
      <c r="H133" s="22" t="str">
        <f t="shared" si="5"/>
        <v>POOR</v>
      </c>
      <c r="I133" s="23">
        <v>2.2000000000000002</v>
      </c>
      <c r="J133" s="23">
        <v>137</v>
      </c>
      <c r="K133" s="5" t="str" cm="1">
        <f t="array" ref="K133">_xlfn.IFS(J133&gt;299,"High HP",J133&gt;99,"Medium HP",J133&lt;100,"Low HP")</f>
        <v>Medium HP</v>
      </c>
    </row>
    <row r="134" spans="1:11" x14ac:dyDescent="0.3">
      <c r="A134" s="29" t="s">
        <v>191</v>
      </c>
      <c r="B134" s="27" t="s">
        <v>190</v>
      </c>
      <c r="C134" s="20" t="s">
        <v>220</v>
      </c>
      <c r="D134" s="25">
        <v>47107</v>
      </c>
      <c r="E134" s="18">
        <v>22695</v>
      </c>
      <c r="F134" s="18">
        <v>16770</v>
      </c>
      <c r="G134" s="19">
        <f t="shared" si="4"/>
        <v>0.73892927957699939</v>
      </c>
      <c r="H134" s="19" t="str">
        <f t="shared" si="5"/>
        <v>GOOD</v>
      </c>
      <c r="I134" s="20">
        <v>2.5</v>
      </c>
      <c r="J134" s="20">
        <v>165</v>
      </c>
      <c r="K134" s="5" t="str" cm="1">
        <f t="array" ref="K134">_xlfn.IFS(J134&gt;299,"High HP",J134&gt;99,"Medium HP",J134&lt;100,"Low HP")</f>
        <v>Medium HP</v>
      </c>
    </row>
    <row r="135" spans="1:11" x14ac:dyDescent="0.3">
      <c r="A135" s="29" t="s">
        <v>192</v>
      </c>
      <c r="B135" s="27" t="s">
        <v>190</v>
      </c>
      <c r="C135" s="23" t="s">
        <v>221</v>
      </c>
      <c r="D135" s="24">
        <v>33028</v>
      </c>
      <c r="E135" s="21">
        <v>20095</v>
      </c>
      <c r="F135" s="21">
        <v>14832</v>
      </c>
      <c r="G135" s="22">
        <f t="shared" si="4"/>
        <v>0.73809405324707644</v>
      </c>
      <c r="H135" s="22" t="str">
        <f t="shared" si="5"/>
        <v>GOOD</v>
      </c>
      <c r="I135" s="23">
        <v>2.5</v>
      </c>
      <c r="J135" s="23">
        <v>165</v>
      </c>
      <c r="K135" s="5" t="str" cm="1">
        <f t="array" ref="K135">_xlfn.IFS(J135&gt;299,"High HP",J135&gt;99,"Medium HP",J135&lt;100,"Low HP")</f>
        <v>Medium HP</v>
      </c>
    </row>
    <row r="136" spans="1:11" x14ac:dyDescent="0.3">
      <c r="A136" s="29" t="s">
        <v>194</v>
      </c>
      <c r="B136" s="27" t="s">
        <v>193</v>
      </c>
      <c r="C136" s="20" t="s">
        <v>220</v>
      </c>
      <c r="D136" s="25">
        <v>142535</v>
      </c>
      <c r="E136" s="18">
        <v>13108</v>
      </c>
      <c r="F136" s="18">
        <v>10025</v>
      </c>
      <c r="G136" s="19">
        <f t="shared" si="4"/>
        <v>0.76480012206286241</v>
      </c>
      <c r="H136" s="19" t="str">
        <f t="shared" si="5"/>
        <v>GOOD</v>
      </c>
      <c r="I136" s="20">
        <v>1.8</v>
      </c>
      <c r="J136" s="20">
        <v>120</v>
      </c>
      <c r="K136" s="5" t="str" cm="1">
        <f t="array" ref="K136">_xlfn.IFS(J136&gt;299,"High HP",J136&gt;99,"Medium HP",J136&lt;100,"Low HP")</f>
        <v>Medium HP</v>
      </c>
    </row>
    <row r="137" spans="1:11" x14ac:dyDescent="0.3">
      <c r="A137" s="29" t="s">
        <v>195</v>
      </c>
      <c r="B137" s="27" t="s">
        <v>193</v>
      </c>
      <c r="C137" s="23" t="s">
        <v>220</v>
      </c>
      <c r="D137" s="24">
        <v>247994</v>
      </c>
      <c r="E137" s="21">
        <v>17518</v>
      </c>
      <c r="F137" s="21">
        <v>13245</v>
      </c>
      <c r="G137" s="22">
        <f t="shared" si="4"/>
        <v>0.75607946112569924</v>
      </c>
      <c r="H137" s="22" t="str">
        <f t="shared" si="5"/>
        <v>GOOD</v>
      </c>
      <c r="I137" s="23">
        <v>2.2000000000000002</v>
      </c>
      <c r="J137" s="23">
        <v>133</v>
      </c>
      <c r="K137" s="5" t="str" cm="1">
        <f t="array" ref="K137">_xlfn.IFS(J137&gt;299,"High HP",J137&gt;99,"Medium HP",J137&lt;100,"Low HP")</f>
        <v>Medium HP</v>
      </c>
    </row>
    <row r="138" spans="1:11" x14ac:dyDescent="0.3">
      <c r="A138" s="29" t="s">
        <v>196</v>
      </c>
      <c r="B138" s="27" t="s">
        <v>193</v>
      </c>
      <c r="C138" s="20" t="s">
        <v>220</v>
      </c>
      <c r="D138" s="25">
        <v>63849</v>
      </c>
      <c r="E138" s="18">
        <v>25545</v>
      </c>
      <c r="F138" s="18">
        <v>18140</v>
      </c>
      <c r="G138" s="19">
        <f t="shared" si="4"/>
        <v>0.71011939714229788</v>
      </c>
      <c r="H138" s="19" t="str">
        <f t="shared" si="5"/>
        <v>GOOD</v>
      </c>
      <c r="I138" s="20">
        <v>3</v>
      </c>
      <c r="J138" s="20">
        <v>210</v>
      </c>
      <c r="K138" s="5" t="str" cm="1">
        <f t="array" ref="K138">_xlfn.IFS(J138&gt;299,"High HP",J138&gt;99,"Medium HP",J138&lt;100,"Low HP")</f>
        <v>Medium HP</v>
      </c>
    </row>
    <row r="139" spans="1:11" x14ac:dyDescent="0.3">
      <c r="A139" s="29" t="s">
        <v>197</v>
      </c>
      <c r="B139" s="27" t="s">
        <v>193</v>
      </c>
      <c r="C139" s="23" t="s">
        <v>220</v>
      </c>
      <c r="D139" s="24">
        <v>33269</v>
      </c>
      <c r="E139" s="21">
        <v>16875</v>
      </c>
      <c r="F139" s="21">
        <v>15445</v>
      </c>
      <c r="G139" s="22">
        <f t="shared" si="4"/>
        <v>0.91525925925925922</v>
      </c>
      <c r="H139" s="22" t="str">
        <f t="shared" si="5"/>
        <v>GOOD</v>
      </c>
      <c r="I139" s="23">
        <v>1.8</v>
      </c>
      <c r="J139" s="23">
        <v>140</v>
      </c>
      <c r="K139" s="5" t="str" cm="1">
        <f t="array" ref="K139">_xlfn.IFS(J139&gt;299,"High HP",J139&gt;99,"Medium HP",J139&lt;100,"Low HP")</f>
        <v>Medium HP</v>
      </c>
    </row>
    <row r="140" spans="1:11" x14ac:dyDescent="0.3">
      <c r="A140" s="29" t="s">
        <v>198</v>
      </c>
      <c r="B140" s="27" t="s">
        <v>193</v>
      </c>
      <c r="C140" s="20" t="s">
        <v>221</v>
      </c>
      <c r="D140" s="25">
        <v>84087</v>
      </c>
      <c r="E140" s="18">
        <v>11528</v>
      </c>
      <c r="F140" s="18">
        <v>9575</v>
      </c>
      <c r="G140" s="19">
        <f t="shared" si="4"/>
        <v>0.83058639833448988</v>
      </c>
      <c r="H140" s="19" t="str">
        <f t="shared" si="5"/>
        <v>GOOD</v>
      </c>
      <c r="I140" s="20">
        <v>2.4</v>
      </c>
      <c r="J140" s="20">
        <v>142</v>
      </c>
      <c r="K140" s="5" t="str" cm="1">
        <f t="array" ref="K140">_xlfn.IFS(J140&gt;299,"High HP",J140&gt;99,"Medium HP",J140&lt;100,"Low HP")</f>
        <v>Medium HP</v>
      </c>
    </row>
    <row r="141" spans="1:11" x14ac:dyDescent="0.3">
      <c r="A141" s="29" t="s">
        <v>199</v>
      </c>
      <c r="B141" s="27" t="s">
        <v>193</v>
      </c>
      <c r="C141" s="23" t="s">
        <v>221</v>
      </c>
      <c r="D141" s="24">
        <v>65119</v>
      </c>
      <c r="E141" s="21">
        <v>22368</v>
      </c>
      <c r="F141" s="21">
        <v>18689</v>
      </c>
      <c r="G141" s="22">
        <f t="shared" si="4"/>
        <v>0.83552396280400576</v>
      </c>
      <c r="H141" s="22" t="str">
        <f t="shared" si="5"/>
        <v>GOOD</v>
      </c>
      <c r="I141" s="23">
        <v>3</v>
      </c>
      <c r="J141" s="23">
        <v>194</v>
      </c>
      <c r="K141" s="5" t="str" cm="1">
        <f t="array" ref="K141">_xlfn.IFS(J141&gt;299,"High HP",J141&gt;99,"Medium HP",J141&lt;100,"Low HP")</f>
        <v>Medium HP</v>
      </c>
    </row>
    <row r="142" spans="1:11" x14ac:dyDescent="0.3">
      <c r="A142" s="29" t="s">
        <v>200</v>
      </c>
      <c r="B142" s="27" t="s">
        <v>193</v>
      </c>
      <c r="C142" s="20" t="s">
        <v>221</v>
      </c>
      <c r="D142" s="25">
        <v>25106</v>
      </c>
      <c r="E142" s="18">
        <v>16888</v>
      </c>
      <c r="F142" s="18">
        <v>13325</v>
      </c>
      <c r="G142" s="19">
        <f t="shared" si="4"/>
        <v>0.78902179062055899</v>
      </c>
      <c r="H142" s="19" t="str">
        <f t="shared" si="5"/>
        <v>GOOD</v>
      </c>
      <c r="I142" s="20">
        <v>2</v>
      </c>
      <c r="J142" s="20">
        <v>127</v>
      </c>
      <c r="K142" s="5" t="str" cm="1">
        <f t="array" ref="K142">_xlfn.IFS(J142&gt;299,"High HP",J142&gt;99,"Medium HP",J142&lt;100,"Low HP")</f>
        <v>Medium HP</v>
      </c>
    </row>
    <row r="143" spans="1:11" x14ac:dyDescent="0.3">
      <c r="A143" s="29" t="s">
        <v>201</v>
      </c>
      <c r="B143" s="27" t="s">
        <v>193</v>
      </c>
      <c r="C143" s="23" t="s">
        <v>221</v>
      </c>
      <c r="D143" s="24">
        <v>68411</v>
      </c>
      <c r="E143" s="21">
        <v>22288</v>
      </c>
      <c r="F143" s="21">
        <v>19425</v>
      </c>
      <c r="G143" s="22">
        <f t="shared" si="4"/>
        <v>0.87154522613065322</v>
      </c>
      <c r="H143" s="22" t="str">
        <f t="shared" si="5"/>
        <v>GOOD</v>
      </c>
      <c r="I143" s="23">
        <v>2.7</v>
      </c>
      <c r="J143" s="23">
        <v>150</v>
      </c>
      <c r="K143" s="5" t="str" cm="1">
        <f t="array" ref="K143">_xlfn.IFS(J143&gt;299,"High HP",J143&gt;99,"Medium HP",J143&lt;100,"Low HP")</f>
        <v>Medium HP</v>
      </c>
    </row>
    <row r="144" spans="1:11" x14ac:dyDescent="0.3">
      <c r="A144" s="29" t="s">
        <v>202</v>
      </c>
      <c r="B144" s="27" t="s">
        <v>193</v>
      </c>
      <c r="C144" s="20" t="s">
        <v>221</v>
      </c>
      <c r="D144" s="25">
        <v>9835</v>
      </c>
      <c r="E144" s="18">
        <v>51728</v>
      </c>
      <c r="F144" s="18">
        <v>34080</v>
      </c>
      <c r="G144" s="19">
        <f t="shared" si="4"/>
        <v>0.65883080729972165</v>
      </c>
      <c r="H144" s="19" t="str">
        <f t="shared" si="5"/>
        <v>POOR</v>
      </c>
      <c r="I144" s="20">
        <v>4.7</v>
      </c>
      <c r="J144" s="20">
        <v>230</v>
      </c>
      <c r="K144" s="5" t="str" cm="1">
        <f t="array" ref="K144">_xlfn.IFS(J144&gt;299,"High HP",J144&gt;99,"Medium HP",J144&lt;100,"Low HP")</f>
        <v>Medium HP</v>
      </c>
    </row>
    <row r="145" spans="1:11" x14ac:dyDescent="0.3">
      <c r="A145" s="29" t="s">
        <v>204</v>
      </c>
      <c r="B145" s="27" t="s">
        <v>203</v>
      </c>
      <c r="C145" s="23" t="s">
        <v>220</v>
      </c>
      <c r="D145" s="24">
        <v>9761</v>
      </c>
      <c r="E145" s="21">
        <v>14900</v>
      </c>
      <c r="F145" s="21">
        <v>11425</v>
      </c>
      <c r="G145" s="22">
        <f t="shared" si="4"/>
        <v>0.76677852348993292</v>
      </c>
      <c r="H145" s="22" t="str">
        <f t="shared" si="5"/>
        <v>GOOD</v>
      </c>
      <c r="I145" s="23">
        <v>2</v>
      </c>
      <c r="J145" s="23">
        <v>115</v>
      </c>
      <c r="K145" s="5" t="str" cm="1">
        <f t="array" ref="K145">_xlfn.IFS(J145&gt;299,"High HP",J145&gt;99,"Medium HP",J145&lt;100,"Low HP")</f>
        <v>Medium HP</v>
      </c>
    </row>
    <row r="146" spans="1:11" x14ac:dyDescent="0.3">
      <c r="A146" s="29" t="s">
        <v>205</v>
      </c>
      <c r="B146" s="27" t="s">
        <v>203</v>
      </c>
      <c r="C146" s="20" t="s">
        <v>220</v>
      </c>
      <c r="D146" s="25">
        <v>83721</v>
      </c>
      <c r="E146" s="18">
        <v>16700</v>
      </c>
      <c r="F146" s="18">
        <v>13240</v>
      </c>
      <c r="G146" s="19">
        <f t="shared" si="4"/>
        <v>0.792814371257485</v>
      </c>
      <c r="H146" s="19" t="str">
        <f t="shared" si="5"/>
        <v>GOOD</v>
      </c>
      <c r="I146" s="20">
        <v>2</v>
      </c>
      <c r="J146" s="20">
        <v>115</v>
      </c>
      <c r="K146" s="5" t="str" cm="1">
        <f t="array" ref="K146">_xlfn.IFS(J146&gt;299,"High HP",J146&gt;99,"Medium HP",J146&lt;100,"Low HP")</f>
        <v>Medium HP</v>
      </c>
    </row>
    <row r="147" spans="1:11" x14ac:dyDescent="0.3">
      <c r="A147" s="29" t="s">
        <v>206</v>
      </c>
      <c r="B147" s="27" t="s">
        <v>203</v>
      </c>
      <c r="C147" s="23" t="s">
        <v>220</v>
      </c>
      <c r="D147" s="24">
        <v>51102</v>
      </c>
      <c r="E147" s="21">
        <v>21200</v>
      </c>
      <c r="F147" s="21">
        <v>16725</v>
      </c>
      <c r="G147" s="22">
        <f t="shared" si="4"/>
        <v>0.78891509433962259</v>
      </c>
      <c r="H147" s="22" t="str">
        <f t="shared" si="5"/>
        <v>GOOD</v>
      </c>
      <c r="I147" s="23">
        <v>1.8</v>
      </c>
      <c r="J147" s="23">
        <v>150</v>
      </c>
      <c r="K147" s="5" t="str" cm="1">
        <f t="array" ref="K147">_xlfn.IFS(J147&gt;299,"High HP",J147&gt;99,"Medium HP",J147&lt;100,"Low HP")</f>
        <v>Medium HP</v>
      </c>
    </row>
    <row r="148" spans="1:11" x14ac:dyDescent="0.3">
      <c r="A148" s="29" t="s">
        <v>207</v>
      </c>
      <c r="B148" s="27" t="s">
        <v>203</v>
      </c>
      <c r="C148" s="20" t="s">
        <v>220</v>
      </c>
      <c r="D148" s="25">
        <v>9569</v>
      </c>
      <c r="E148" s="18">
        <v>19990</v>
      </c>
      <c r="F148" s="18">
        <v>16575</v>
      </c>
      <c r="G148" s="19">
        <f t="shared" si="4"/>
        <v>0.82916458229114554</v>
      </c>
      <c r="H148" s="19" t="str">
        <f t="shared" si="5"/>
        <v>GOOD</v>
      </c>
      <c r="I148" s="20">
        <v>2</v>
      </c>
      <c r="J148" s="20">
        <v>115</v>
      </c>
      <c r="K148" s="5" t="str" cm="1">
        <f t="array" ref="K148">_xlfn.IFS(J148&gt;299,"High HP",J148&gt;99,"Medium HP",J148&lt;100,"Low HP")</f>
        <v>Medium HP</v>
      </c>
    </row>
    <row r="149" spans="1:11" x14ac:dyDescent="0.3">
      <c r="A149" s="29" t="s">
        <v>208</v>
      </c>
      <c r="B149" s="27" t="s">
        <v>203</v>
      </c>
      <c r="C149" s="23" t="s">
        <v>220</v>
      </c>
      <c r="D149" s="24">
        <v>5596</v>
      </c>
      <c r="E149" s="21">
        <v>17500</v>
      </c>
      <c r="F149" s="21">
        <v>13760</v>
      </c>
      <c r="G149" s="22">
        <f t="shared" si="4"/>
        <v>0.78628571428571425</v>
      </c>
      <c r="H149" s="22" t="str">
        <f t="shared" si="5"/>
        <v>GOOD</v>
      </c>
      <c r="I149" s="23">
        <v>2</v>
      </c>
      <c r="J149" s="23">
        <v>115</v>
      </c>
      <c r="K149" s="5" t="str" cm="1">
        <f t="array" ref="K149">_xlfn.IFS(J149&gt;299,"High HP",J149&gt;99,"Medium HP",J149&lt;100,"Low HP")</f>
        <v>Medium HP</v>
      </c>
    </row>
    <row r="150" spans="1:11" x14ac:dyDescent="0.3">
      <c r="A150" s="29" t="s">
        <v>209</v>
      </c>
      <c r="B150" s="27" t="s">
        <v>203</v>
      </c>
      <c r="C150" s="20" t="s">
        <v>220</v>
      </c>
      <c r="D150" s="25">
        <v>49463</v>
      </c>
      <c r="E150" s="18">
        <v>15900</v>
      </c>
      <c r="F150" s="18">
        <v>11986</v>
      </c>
      <c r="G150" s="19">
        <f t="shared" si="4"/>
        <v>0.75383647798742137</v>
      </c>
      <c r="H150" s="19" t="str">
        <f t="shared" si="5"/>
        <v>GOOD</v>
      </c>
      <c r="I150" s="20">
        <v>2</v>
      </c>
      <c r="J150" s="20">
        <v>115</v>
      </c>
      <c r="K150" s="5" t="str" cm="1">
        <f t="array" ref="K150">_xlfn.IFS(J150&gt;299,"High HP",J150&gt;99,"Medium HP",J150&lt;100,"Low HP")</f>
        <v>Medium HP</v>
      </c>
    </row>
    <row r="151" spans="1:11" x14ac:dyDescent="0.3">
      <c r="A151" s="29" t="s">
        <v>211</v>
      </c>
      <c r="B151" s="27" t="s">
        <v>210</v>
      </c>
      <c r="C151" s="23" t="s">
        <v>220</v>
      </c>
      <c r="D151" s="24">
        <v>16957</v>
      </c>
      <c r="E151" s="21">
        <v>23400</v>
      </c>
      <c r="F151" s="21">
        <v>14334</v>
      </c>
      <c r="G151" s="22">
        <f t="shared" si="4"/>
        <v>0.61256410256410254</v>
      </c>
      <c r="H151" s="22" t="str">
        <f t="shared" si="5"/>
        <v>POOR</v>
      </c>
      <c r="I151" s="23">
        <v>1.9</v>
      </c>
      <c r="J151" s="23">
        <v>160</v>
      </c>
      <c r="K151" s="5" t="str" cm="1">
        <f t="array" ref="K151">_xlfn.IFS(J151&gt;299,"High HP",J151&gt;99,"Medium HP",J151&lt;100,"Low HP")</f>
        <v>Medium HP</v>
      </c>
    </row>
    <row r="152" spans="1:11" x14ac:dyDescent="0.3">
      <c r="A152" s="29" t="s">
        <v>212</v>
      </c>
      <c r="B152" s="27" t="s">
        <v>210</v>
      </c>
      <c r="C152" s="20" t="s">
        <v>220</v>
      </c>
      <c r="D152" s="25">
        <v>3545</v>
      </c>
      <c r="E152" s="18">
        <v>24400</v>
      </c>
      <c r="F152" s="18">
        <v>15252</v>
      </c>
      <c r="G152" s="19">
        <f t="shared" si="4"/>
        <v>0.62508196721311471</v>
      </c>
      <c r="H152" s="19" t="str">
        <f t="shared" si="5"/>
        <v>POOR</v>
      </c>
      <c r="I152" s="20">
        <v>1.9</v>
      </c>
      <c r="J152" s="20">
        <v>160</v>
      </c>
      <c r="K152" s="5" t="str" cm="1">
        <f t="array" ref="K152">_xlfn.IFS(J152&gt;299,"High HP",J152&gt;99,"Medium HP",J152&lt;100,"Low HP")</f>
        <v>Medium HP</v>
      </c>
    </row>
    <row r="153" spans="1:11" x14ac:dyDescent="0.3">
      <c r="A153" s="29" t="s">
        <v>213</v>
      </c>
      <c r="B153" s="27" t="s">
        <v>210</v>
      </c>
      <c r="C153" s="23" t="s">
        <v>220</v>
      </c>
      <c r="D153" s="24">
        <v>15245</v>
      </c>
      <c r="E153" s="21">
        <v>27500</v>
      </c>
      <c r="F153" s="21">
        <v>18900</v>
      </c>
      <c r="G153" s="22">
        <f t="shared" si="4"/>
        <v>0.68727272727272726</v>
      </c>
      <c r="H153" s="22" t="str">
        <f t="shared" si="5"/>
        <v>POOR</v>
      </c>
      <c r="I153" s="23">
        <v>2.4</v>
      </c>
      <c r="J153" s="23">
        <v>168</v>
      </c>
      <c r="K153" s="5" t="str" cm="1">
        <f t="array" ref="K153">_xlfn.IFS(J153&gt;299,"High HP",J153&gt;99,"Medium HP",J153&lt;100,"Low HP")</f>
        <v>Medium HP</v>
      </c>
    </row>
    <row r="154" spans="1:11" x14ac:dyDescent="0.3">
      <c r="A154" s="29" t="s">
        <v>214</v>
      </c>
      <c r="B154" s="27" t="s">
        <v>210</v>
      </c>
      <c r="C154" s="20" t="s">
        <v>220</v>
      </c>
      <c r="D154" s="25">
        <v>17531</v>
      </c>
      <c r="E154" s="18">
        <v>28800</v>
      </c>
      <c r="F154" s="18">
        <v>20223</v>
      </c>
      <c r="G154" s="19">
        <f t="shared" si="4"/>
        <v>0.70218749999999996</v>
      </c>
      <c r="H154" s="19" t="str">
        <f t="shared" si="5"/>
        <v>GOOD</v>
      </c>
      <c r="I154" s="20">
        <v>2.4</v>
      </c>
      <c r="J154" s="20">
        <v>168</v>
      </c>
      <c r="K154" s="5" t="str" cm="1">
        <f t="array" ref="K154">_xlfn.IFS(J154&gt;299,"High HP",J154&gt;99,"Medium HP",J154&lt;100,"Low HP")</f>
        <v>Medium HP</v>
      </c>
    </row>
    <row r="155" spans="1:11" x14ac:dyDescent="0.3">
      <c r="A155" s="29" t="s">
        <v>215</v>
      </c>
      <c r="B155" s="27" t="s">
        <v>210</v>
      </c>
      <c r="C155" s="23" t="s">
        <v>220</v>
      </c>
      <c r="D155" s="24">
        <v>3493</v>
      </c>
      <c r="E155" s="21">
        <v>45500</v>
      </c>
      <c r="F155" s="21">
        <v>34175</v>
      </c>
      <c r="G155" s="22">
        <f t="shared" si="4"/>
        <v>0.75109890109890109</v>
      </c>
      <c r="H155" s="22" t="str">
        <f t="shared" si="5"/>
        <v>GOOD</v>
      </c>
      <c r="I155" s="23">
        <v>2.2999999999999998</v>
      </c>
      <c r="J155" s="23">
        <v>236</v>
      </c>
      <c r="K155" s="5" t="str" cm="1">
        <f t="array" ref="K155">_xlfn.IFS(J155&gt;299,"High HP",J155&gt;99,"Medium HP",J155&lt;100,"Low HP")</f>
        <v>Medium HP</v>
      </c>
    </row>
    <row r="156" spans="1:11" x14ac:dyDescent="0.3">
      <c r="A156" s="30" t="s">
        <v>216</v>
      </c>
      <c r="B156" s="31" t="s">
        <v>210</v>
      </c>
      <c r="C156" s="20" t="s">
        <v>220</v>
      </c>
      <c r="D156" s="25">
        <v>18969</v>
      </c>
      <c r="E156" s="18">
        <v>36000</v>
      </c>
      <c r="F156" s="18">
        <v>26403</v>
      </c>
      <c r="G156" s="19">
        <f t="shared" si="4"/>
        <v>0.73341666666666672</v>
      </c>
      <c r="H156" s="19" t="str">
        <f t="shared" si="5"/>
        <v>GOOD</v>
      </c>
      <c r="I156" s="20">
        <v>2.9</v>
      </c>
      <c r="J156" s="20">
        <v>201</v>
      </c>
      <c r="K156" s="5" t="str" cm="1">
        <f t="array" ref="K156">_xlfn.IFS(J156&gt;299,"High HP",J156&gt;99,"Medium HP",J156&lt;100,"Low HP")</f>
        <v>Medium HP</v>
      </c>
    </row>
  </sheetData>
  <conditionalFormatting sqref="H2:H156">
    <cfRule type="containsText" dxfId="14" priority="2" operator="containsText" text="GOOD">
      <formula>NOT(ISERROR(SEARCH("GOOD",H2)))</formula>
    </cfRule>
  </conditionalFormatting>
  <conditionalFormatting sqref="H2:H156">
    <cfRule type="containsText" dxfId="13" priority="1" operator="containsText" text="POOR">
      <formula>NOT(ISERROR(SEARCH("POOR",H2)))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3AA7-22B2-4999-9F5A-ED85D40DA7A9}">
  <dimension ref="A3:D189"/>
  <sheetViews>
    <sheetView tabSelected="1" workbookViewId="0">
      <selection activeCell="H5" sqref="H5"/>
    </sheetView>
  </sheetViews>
  <sheetFormatPr defaultRowHeight="14.4" x14ac:dyDescent="0.3"/>
  <cols>
    <col min="1" max="1" width="18.21875" bestFit="1" customWidth="1"/>
    <col min="2" max="2" width="11.5546875" bestFit="1" customWidth="1"/>
    <col min="3" max="3" width="15.77734375" bestFit="1" customWidth="1"/>
    <col min="4" max="4" width="22.5546875" bestFit="1" customWidth="1"/>
    <col min="5" max="5" width="7" bestFit="1" customWidth="1"/>
    <col min="6" max="6" width="7.44140625" bestFit="1" customWidth="1"/>
    <col min="7" max="7" width="9.109375" bestFit="1" customWidth="1"/>
    <col min="8" max="8" width="7.77734375" bestFit="1" customWidth="1"/>
    <col min="9" max="11" width="7" bestFit="1" customWidth="1"/>
    <col min="12" max="12" width="8" bestFit="1" customWidth="1"/>
    <col min="13" max="14" width="6.44140625" bestFit="1" customWidth="1"/>
    <col min="15" max="15" width="6" bestFit="1" customWidth="1"/>
    <col min="16" max="17" width="7" bestFit="1" customWidth="1"/>
    <col min="18" max="18" width="11" bestFit="1" customWidth="1"/>
    <col min="19" max="19" width="8.109375" bestFit="1" customWidth="1"/>
    <col min="20" max="20" width="9.6640625" bestFit="1" customWidth="1"/>
    <col min="21" max="21" width="7" bestFit="1" customWidth="1"/>
    <col min="22" max="22" width="10.44140625" bestFit="1" customWidth="1"/>
    <col min="23" max="23" width="9.21875" bestFit="1" customWidth="1"/>
    <col min="24" max="24" width="7.33203125" bestFit="1" customWidth="1"/>
    <col min="25" max="25" width="7.6640625" bestFit="1" customWidth="1"/>
    <col min="26" max="26" width="6" bestFit="1" customWidth="1"/>
    <col min="27" max="27" width="6.5546875" bestFit="1" customWidth="1"/>
    <col min="28" max="29" width="7" bestFit="1" customWidth="1"/>
    <col min="30" max="30" width="11.109375" bestFit="1" customWidth="1"/>
    <col min="31" max="31" width="7" bestFit="1" customWidth="1"/>
    <col min="32" max="32" width="10.77734375" bestFit="1" customWidth="1"/>
    <col min="33" max="33" width="7.6640625" bestFit="1" customWidth="1"/>
    <col min="34" max="34" width="6.88671875" bestFit="1" customWidth="1"/>
    <col min="35" max="35" width="6" bestFit="1" customWidth="1"/>
    <col min="36" max="36" width="7.6640625" bestFit="1" customWidth="1"/>
    <col min="37" max="37" width="9" bestFit="1" customWidth="1"/>
    <col min="38" max="40" width="6" bestFit="1" customWidth="1"/>
    <col min="41" max="41" width="10" bestFit="1" customWidth="1"/>
    <col min="42" max="42" width="9.109375" bestFit="1" customWidth="1"/>
    <col min="43" max="43" width="10.77734375" bestFit="1" customWidth="1"/>
    <col min="44" max="44" width="7.88671875" bestFit="1" customWidth="1"/>
    <col min="45" max="45" width="6.88671875" bestFit="1" customWidth="1"/>
    <col min="46" max="46" width="8.21875" bestFit="1" customWidth="1"/>
    <col min="47" max="47" width="7" bestFit="1" customWidth="1"/>
    <col min="48" max="48" width="13.44140625" bestFit="1" customWidth="1"/>
    <col min="49" max="49" width="6" bestFit="1" customWidth="1"/>
    <col min="50" max="50" width="6.88671875" bestFit="1" customWidth="1"/>
    <col min="51" max="51" width="7" bestFit="1" customWidth="1"/>
    <col min="52" max="52" width="6.77734375" bestFit="1" customWidth="1"/>
    <col min="53" max="53" width="9.109375" bestFit="1" customWidth="1"/>
    <col min="54" max="54" width="8.21875" bestFit="1" customWidth="1"/>
    <col min="55" max="55" width="6.77734375" bestFit="1" customWidth="1"/>
    <col min="56" max="56" width="6.6640625" bestFit="1" customWidth="1"/>
    <col min="57" max="57" width="6.88671875" bestFit="1" customWidth="1"/>
    <col min="58" max="58" width="8.5546875" bestFit="1" customWidth="1"/>
    <col min="59" max="59" width="6" bestFit="1" customWidth="1"/>
    <col min="60" max="60" width="8.21875" bestFit="1" customWidth="1"/>
    <col min="61" max="61" width="6.109375" bestFit="1" customWidth="1"/>
    <col min="62" max="62" width="9.88671875" bestFit="1" customWidth="1"/>
    <col min="63" max="63" width="7.88671875" bestFit="1" customWidth="1"/>
    <col min="64" max="64" width="7.33203125" bestFit="1" customWidth="1"/>
    <col min="65" max="65" width="6" bestFit="1" customWidth="1"/>
    <col min="66" max="66" width="7.77734375" bestFit="1" customWidth="1"/>
    <col min="67" max="67" width="7.5546875" bestFit="1" customWidth="1"/>
    <col min="68" max="68" width="7.44140625" bestFit="1" customWidth="1"/>
    <col min="69" max="69" width="6.44140625" bestFit="1" customWidth="1"/>
    <col min="70" max="70" width="6" bestFit="1" customWidth="1"/>
    <col min="71" max="71" width="9.44140625" bestFit="1" customWidth="1"/>
    <col min="72" max="72" width="14.6640625" bestFit="1" customWidth="1"/>
    <col min="73" max="73" width="13.5546875" bestFit="1" customWidth="1"/>
    <col min="74" max="74" width="9.6640625" bestFit="1" customWidth="1"/>
    <col min="75" max="76" width="6.21875" bestFit="1" customWidth="1"/>
    <col min="77" max="78" width="6" bestFit="1" customWidth="1"/>
    <col min="79" max="79" width="6.77734375" bestFit="1" customWidth="1"/>
    <col min="80" max="80" width="7" bestFit="1" customWidth="1"/>
    <col min="81" max="81" width="7.6640625" bestFit="1" customWidth="1"/>
    <col min="82" max="82" width="7.5546875" bestFit="1" customWidth="1"/>
    <col min="83" max="83" width="6" bestFit="1" customWidth="1"/>
    <col min="84" max="84" width="11.33203125" bestFit="1" customWidth="1"/>
    <col min="85" max="85" width="7.6640625" bestFit="1" customWidth="1"/>
    <col min="86" max="88" width="6" bestFit="1" customWidth="1"/>
    <col min="89" max="89" width="7.21875" bestFit="1" customWidth="1"/>
    <col min="90" max="91" width="6" bestFit="1" customWidth="1"/>
    <col min="92" max="92" width="6.88671875" bestFit="1" customWidth="1"/>
    <col min="93" max="93" width="7.77734375" bestFit="1" customWidth="1"/>
    <col min="94" max="94" width="7.5546875" bestFit="1" customWidth="1"/>
    <col min="95" max="95" width="6.21875" bestFit="1" customWidth="1"/>
    <col min="96" max="96" width="6.88671875" bestFit="1" customWidth="1"/>
    <col min="97" max="97" width="8.77734375" bestFit="1" customWidth="1"/>
    <col min="98" max="98" width="11.44140625" bestFit="1" customWidth="1"/>
    <col min="99" max="99" width="8.44140625" bestFit="1" customWidth="1"/>
    <col min="100" max="100" width="13.5546875" bestFit="1" customWidth="1"/>
    <col min="101" max="101" width="12" bestFit="1" customWidth="1"/>
    <col min="102" max="102" width="8.44140625" bestFit="1" customWidth="1"/>
    <col min="104" max="104" width="9.21875" bestFit="1" customWidth="1"/>
    <col min="105" max="105" width="6" bestFit="1" customWidth="1"/>
    <col min="106" max="106" width="8" bestFit="1" customWidth="1"/>
    <col min="107" max="107" width="8.109375" bestFit="1" customWidth="1"/>
    <col min="108" max="108" width="11.6640625" bestFit="1" customWidth="1"/>
    <col min="109" max="109" width="6.33203125" bestFit="1" customWidth="1"/>
    <col min="110" max="110" width="8.21875" bestFit="1" customWidth="1"/>
    <col min="111" max="111" width="9.88671875" bestFit="1" customWidth="1"/>
    <col min="112" max="112" width="6" bestFit="1" customWidth="1"/>
    <col min="113" max="113" width="7.44140625" bestFit="1" customWidth="1"/>
    <col min="114" max="114" width="6" bestFit="1" customWidth="1"/>
    <col min="115" max="115" width="10.88671875" bestFit="1" customWidth="1"/>
    <col min="116" max="116" width="8.5546875" bestFit="1" customWidth="1"/>
    <col min="117" max="117" width="11.21875" bestFit="1" customWidth="1"/>
    <col min="118" max="118" width="6.88671875" bestFit="1" customWidth="1"/>
    <col min="119" max="121" width="6" bestFit="1" customWidth="1"/>
    <col min="122" max="122" width="6.21875" bestFit="1" customWidth="1"/>
    <col min="123" max="127" width="6" bestFit="1" customWidth="1"/>
    <col min="128" max="128" width="6.77734375" bestFit="1" customWidth="1"/>
    <col min="129" max="129" width="12.6640625" bestFit="1" customWidth="1"/>
    <col min="130" max="130" width="13.33203125" bestFit="1" customWidth="1"/>
    <col min="131" max="131" width="6.44140625" bestFit="1" customWidth="1"/>
    <col min="132" max="132" width="6.33203125" bestFit="1" customWidth="1"/>
    <col min="133" max="133" width="6.6640625" bestFit="1" customWidth="1"/>
    <col min="134" max="134" width="9.5546875" bestFit="1" customWidth="1"/>
    <col min="135" max="135" width="6" bestFit="1" customWidth="1"/>
    <col min="136" max="136" width="7.6640625" bestFit="1" customWidth="1"/>
    <col min="137" max="137" width="6" bestFit="1" customWidth="1"/>
    <col min="138" max="138" width="7" bestFit="1" customWidth="1"/>
    <col min="139" max="140" width="6.88671875" bestFit="1" customWidth="1"/>
    <col min="141" max="141" width="6.77734375" bestFit="1" customWidth="1"/>
    <col min="142" max="142" width="7" bestFit="1" customWidth="1"/>
    <col min="143" max="143" width="6" bestFit="1" customWidth="1"/>
    <col min="144" max="144" width="7.6640625" bestFit="1" customWidth="1"/>
    <col min="145" max="145" width="6.6640625" bestFit="1" customWidth="1"/>
    <col min="146" max="146" width="6" bestFit="1" customWidth="1"/>
    <col min="147" max="147" width="8.6640625" bestFit="1" customWidth="1"/>
    <col min="148" max="149" width="6" bestFit="1" customWidth="1"/>
    <col min="150" max="150" width="7.21875" bestFit="1" customWidth="1"/>
    <col min="151" max="151" width="6" bestFit="1" customWidth="1"/>
    <col min="152" max="152" width="8" bestFit="1" customWidth="1"/>
    <col min="153" max="153" width="8.5546875" bestFit="1" customWidth="1"/>
    <col min="154" max="154" width="8.6640625" bestFit="1" customWidth="1"/>
    <col min="155" max="155" width="6.109375" bestFit="1" customWidth="1"/>
    <col min="156" max="156" width="10.77734375" bestFit="1" customWidth="1"/>
  </cols>
  <sheetData>
    <row r="3" spans="1:4" x14ac:dyDescent="0.3">
      <c r="A3" s="33" t="s">
        <v>233</v>
      </c>
      <c r="B3" t="s">
        <v>232</v>
      </c>
      <c r="C3" t="s">
        <v>235</v>
      </c>
      <c r="D3" t="s">
        <v>236</v>
      </c>
    </row>
    <row r="4" spans="1:4" x14ac:dyDescent="0.3">
      <c r="A4" s="34" t="s">
        <v>17</v>
      </c>
      <c r="B4" s="36">
        <v>91900</v>
      </c>
      <c r="C4" s="36">
        <v>64891</v>
      </c>
      <c r="D4" s="36">
        <v>5963482900</v>
      </c>
    </row>
    <row r="5" spans="1:4" x14ac:dyDescent="0.3">
      <c r="A5" s="35" t="s">
        <v>18</v>
      </c>
      <c r="B5" s="36">
        <v>21500</v>
      </c>
      <c r="C5" s="36">
        <v>16919</v>
      </c>
      <c r="D5" s="36">
        <v>363758500</v>
      </c>
    </row>
    <row r="6" spans="1:4" x14ac:dyDescent="0.3">
      <c r="A6" s="35" t="s">
        <v>21</v>
      </c>
      <c r="B6" s="36">
        <v>42000</v>
      </c>
      <c r="C6" s="36">
        <v>8588</v>
      </c>
      <c r="D6" s="36">
        <v>360696000</v>
      </c>
    </row>
    <row r="7" spans="1:4" x14ac:dyDescent="0.3">
      <c r="A7" s="35" t="s">
        <v>20</v>
      </c>
      <c r="B7" s="36">
        <v>28400</v>
      </c>
      <c r="C7" s="36">
        <v>39384</v>
      </c>
      <c r="D7" s="36">
        <v>1118505600</v>
      </c>
    </row>
    <row r="8" spans="1:4" x14ac:dyDescent="0.3">
      <c r="A8" s="34" t="s">
        <v>23</v>
      </c>
      <c r="B8" s="36">
        <v>119940</v>
      </c>
      <c r="C8" s="36">
        <v>40557</v>
      </c>
      <c r="D8" s="36">
        <v>4864406580</v>
      </c>
    </row>
    <row r="9" spans="1:4" x14ac:dyDescent="0.3">
      <c r="A9" s="35" t="s">
        <v>24</v>
      </c>
      <c r="B9" s="36">
        <v>23990</v>
      </c>
      <c r="C9" s="36">
        <v>20397</v>
      </c>
      <c r="D9" s="36">
        <v>489324030</v>
      </c>
    </row>
    <row r="10" spans="1:4" x14ac:dyDescent="0.3">
      <c r="A10" s="35" t="s">
        <v>25</v>
      </c>
      <c r="B10" s="36">
        <v>33950</v>
      </c>
      <c r="C10" s="36">
        <v>18780</v>
      </c>
      <c r="D10" s="36">
        <v>637581000</v>
      </c>
    </row>
    <row r="11" spans="1:4" x14ac:dyDescent="0.3">
      <c r="A11" s="35" t="s">
        <v>27</v>
      </c>
      <c r="B11" s="36">
        <v>62000</v>
      </c>
      <c r="C11" s="36">
        <v>1380</v>
      </c>
      <c r="D11" s="36">
        <v>85560000</v>
      </c>
    </row>
    <row r="12" spans="1:4" x14ac:dyDescent="0.3">
      <c r="A12" s="34" t="s">
        <v>28</v>
      </c>
      <c r="B12" s="36">
        <v>99290</v>
      </c>
      <c r="C12" s="36">
        <v>46505</v>
      </c>
      <c r="D12" s="36">
        <v>4617481450</v>
      </c>
    </row>
    <row r="13" spans="1:4" x14ac:dyDescent="0.3">
      <c r="A13" s="35" t="s">
        <v>29</v>
      </c>
      <c r="B13" s="36">
        <v>26990</v>
      </c>
      <c r="C13" s="36">
        <v>19747</v>
      </c>
      <c r="D13" s="36">
        <v>532971530</v>
      </c>
    </row>
    <row r="14" spans="1:4" x14ac:dyDescent="0.3">
      <c r="A14" s="35" t="s">
        <v>31</v>
      </c>
      <c r="B14" s="36">
        <v>33400</v>
      </c>
      <c r="C14" s="36">
        <v>9231</v>
      </c>
      <c r="D14" s="36">
        <v>308315400</v>
      </c>
    </row>
    <row r="15" spans="1:4" x14ac:dyDescent="0.3">
      <c r="A15" s="35" t="s">
        <v>32</v>
      </c>
      <c r="B15" s="36">
        <v>38900</v>
      </c>
      <c r="C15" s="36">
        <v>17527</v>
      </c>
      <c r="D15" s="36">
        <v>681800300</v>
      </c>
    </row>
    <row r="16" spans="1:4" x14ac:dyDescent="0.3">
      <c r="A16" s="34" t="s">
        <v>33</v>
      </c>
      <c r="B16" s="36">
        <v>107125</v>
      </c>
      <c r="C16" s="36">
        <v>242019</v>
      </c>
      <c r="D16" s="36">
        <v>25926285375</v>
      </c>
    </row>
    <row r="17" spans="1:4" x14ac:dyDescent="0.3">
      <c r="A17" s="35" t="s">
        <v>34</v>
      </c>
      <c r="B17" s="36">
        <v>21975</v>
      </c>
      <c r="C17" s="36">
        <v>91561</v>
      </c>
      <c r="D17" s="36">
        <v>2012052975</v>
      </c>
    </row>
    <row r="18" spans="1:4" x14ac:dyDescent="0.3">
      <c r="A18" s="35" t="s">
        <v>39</v>
      </c>
      <c r="B18" s="36">
        <v>27885</v>
      </c>
      <c r="C18" s="36">
        <v>83257</v>
      </c>
      <c r="D18" s="36">
        <v>2321621445</v>
      </c>
    </row>
    <row r="19" spans="1:4" x14ac:dyDescent="0.3">
      <c r="A19" s="35" t="s">
        <v>37</v>
      </c>
      <c r="B19" s="36">
        <v>31965</v>
      </c>
      <c r="C19" s="36">
        <v>27851</v>
      </c>
      <c r="D19" s="36">
        <v>890257215</v>
      </c>
    </row>
    <row r="20" spans="1:4" x14ac:dyDescent="0.3">
      <c r="A20" s="35" t="s">
        <v>36</v>
      </c>
      <c r="B20" s="36">
        <v>25300</v>
      </c>
      <c r="C20" s="36">
        <v>39350</v>
      </c>
      <c r="D20" s="36">
        <v>995555000</v>
      </c>
    </row>
    <row r="21" spans="1:4" x14ac:dyDescent="0.3">
      <c r="A21" s="34" t="s">
        <v>41</v>
      </c>
      <c r="B21" s="36">
        <v>201270</v>
      </c>
      <c r="C21" s="36">
        <v>112178</v>
      </c>
      <c r="D21" s="36">
        <v>22578066060</v>
      </c>
    </row>
    <row r="22" spans="1:4" x14ac:dyDescent="0.3">
      <c r="A22" s="35" t="s">
        <v>46</v>
      </c>
      <c r="B22" s="36">
        <v>31010</v>
      </c>
      <c r="C22" s="36">
        <v>11185</v>
      </c>
      <c r="D22" s="36">
        <v>346846850</v>
      </c>
    </row>
    <row r="23" spans="1:4" x14ac:dyDescent="0.3">
      <c r="A23" s="35" t="s">
        <v>42</v>
      </c>
      <c r="B23" s="36">
        <v>39895</v>
      </c>
      <c r="C23" s="36">
        <v>63729</v>
      </c>
      <c r="D23" s="36">
        <v>2542468455</v>
      </c>
    </row>
    <row r="24" spans="1:4" x14ac:dyDescent="0.3">
      <c r="A24" s="35" t="s">
        <v>44</v>
      </c>
      <c r="B24" s="36">
        <v>39665</v>
      </c>
      <c r="C24" s="36">
        <v>6536</v>
      </c>
      <c r="D24" s="36">
        <v>259250440</v>
      </c>
    </row>
    <row r="25" spans="1:4" x14ac:dyDescent="0.3">
      <c r="A25" s="35" t="s">
        <v>48</v>
      </c>
      <c r="B25" s="36">
        <v>46225</v>
      </c>
      <c r="C25" s="36">
        <v>14785</v>
      </c>
      <c r="D25" s="36">
        <v>683436625</v>
      </c>
    </row>
    <row r="26" spans="1:4" x14ac:dyDescent="0.3">
      <c r="A26" s="35" t="s">
        <v>43</v>
      </c>
      <c r="B26" s="36">
        <v>44475</v>
      </c>
      <c r="C26" s="36">
        <v>15943</v>
      </c>
      <c r="D26" s="36">
        <v>709064925</v>
      </c>
    </row>
    <row r="27" spans="1:4" x14ac:dyDescent="0.3">
      <c r="A27" s="34" t="s">
        <v>50</v>
      </c>
      <c r="B27" s="36">
        <v>190205</v>
      </c>
      <c r="C27" s="36">
        <v>554365</v>
      </c>
      <c r="D27" s="36">
        <v>105442994825</v>
      </c>
    </row>
    <row r="28" spans="1:4" x14ac:dyDescent="0.3">
      <c r="A28" s="35" t="s">
        <v>56</v>
      </c>
      <c r="B28" s="36">
        <v>24340</v>
      </c>
      <c r="C28" s="36">
        <v>26402</v>
      </c>
      <c r="D28" s="36">
        <v>642624680</v>
      </c>
    </row>
    <row r="29" spans="1:4" x14ac:dyDescent="0.3">
      <c r="A29" s="35" t="s">
        <v>51</v>
      </c>
      <c r="B29" s="36">
        <v>13260</v>
      </c>
      <c r="C29" s="36">
        <v>145519</v>
      </c>
      <c r="D29" s="36">
        <v>1929581940</v>
      </c>
    </row>
    <row r="30" spans="1:4" x14ac:dyDescent="0.3">
      <c r="A30" s="35" t="s">
        <v>57</v>
      </c>
      <c r="B30" s="36">
        <v>55705</v>
      </c>
      <c r="C30" s="36">
        <v>17947</v>
      </c>
      <c r="D30" s="36">
        <v>999737635</v>
      </c>
    </row>
    <row r="31" spans="1:4" x14ac:dyDescent="0.3">
      <c r="A31" s="35" t="s">
        <v>60</v>
      </c>
      <c r="B31" s="36">
        <v>18890</v>
      </c>
      <c r="C31" s="36">
        <v>107995</v>
      </c>
      <c r="D31" s="36">
        <v>2040025550</v>
      </c>
    </row>
    <row r="32" spans="1:4" x14ac:dyDescent="0.3">
      <c r="A32" s="35" t="s">
        <v>53</v>
      </c>
      <c r="B32" s="36">
        <v>18890</v>
      </c>
      <c r="C32" s="36">
        <v>24629</v>
      </c>
      <c r="D32" s="36">
        <v>465241810</v>
      </c>
    </row>
    <row r="33" spans="1:4" x14ac:dyDescent="0.3">
      <c r="A33" s="35" t="s">
        <v>52</v>
      </c>
      <c r="B33" s="36">
        <v>16535</v>
      </c>
      <c r="C33" s="36">
        <v>135126</v>
      </c>
      <c r="D33" s="36">
        <v>2234308410</v>
      </c>
    </row>
    <row r="34" spans="1:4" x14ac:dyDescent="0.3">
      <c r="A34" s="35" t="s">
        <v>59</v>
      </c>
      <c r="B34" s="36">
        <v>9235</v>
      </c>
      <c r="C34" s="36">
        <v>21855</v>
      </c>
      <c r="D34" s="36">
        <v>201830925</v>
      </c>
    </row>
    <row r="35" spans="1:4" x14ac:dyDescent="0.3">
      <c r="A35" s="35" t="s">
        <v>55</v>
      </c>
      <c r="B35" s="36">
        <v>19390</v>
      </c>
      <c r="C35" s="36">
        <v>42593</v>
      </c>
      <c r="D35" s="36">
        <v>825878270</v>
      </c>
    </row>
    <row r="36" spans="1:4" x14ac:dyDescent="0.3">
      <c r="A36" s="35" t="s">
        <v>58</v>
      </c>
      <c r="B36" s="36">
        <v>13960</v>
      </c>
      <c r="C36" s="36">
        <v>32299</v>
      </c>
      <c r="D36" s="36">
        <v>450894040</v>
      </c>
    </row>
    <row r="37" spans="1:4" x14ac:dyDescent="0.3">
      <c r="A37" s="34" t="s">
        <v>61</v>
      </c>
      <c r="B37" s="36">
        <v>140585</v>
      </c>
      <c r="C37" s="36">
        <v>148241</v>
      </c>
      <c r="D37" s="36">
        <v>20840460985</v>
      </c>
    </row>
    <row r="38" spans="1:4" x14ac:dyDescent="0.3">
      <c r="A38" s="35" t="s">
        <v>67</v>
      </c>
      <c r="B38" s="36">
        <v>29185</v>
      </c>
      <c r="C38" s="36">
        <v>30696</v>
      </c>
      <c r="D38" s="36">
        <v>895862760</v>
      </c>
    </row>
    <row r="39" spans="1:4" x14ac:dyDescent="0.3">
      <c r="A39" s="35" t="s">
        <v>65</v>
      </c>
      <c r="B39" s="36">
        <v>16480</v>
      </c>
      <c r="C39" s="36">
        <v>32305.999999999996</v>
      </c>
      <c r="D39" s="36">
        <v>532402879.99999994</v>
      </c>
    </row>
    <row r="40" spans="1:4" x14ac:dyDescent="0.3">
      <c r="A40" s="35" t="s">
        <v>64</v>
      </c>
      <c r="B40" s="36">
        <v>22245</v>
      </c>
      <c r="C40" s="36">
        <v>31148</v>
      </c>
      <c r="D40" s="36">
        <v>692887260</v>
      </c>
    </row>
    <row r="41" spans="1:4" x14ac:dyDescent="0.3">
      <c r="A41" s="35" t="s">
        <v>66</v>
      </c>
      <c r="B41" s="36">
        <v>28340</v>
      </c>
      <c r="C41" s="36">
        <v>13462</v>
      </c>
      <c r="D41" s="36">
        <v>381513080</v>
      </c>
    </row>
    <row r="42" spans="1:4" x14ac:dyDescent="0.3">
      <c r="A42" s="35" t="s">
        <v>63</v>
      </c>
      <c r="B42" s="36">
        <v>24495</v>
      </c>
      <c r="C42" s="36">
        <v>32775</v>
      </c>
      <c r="D42" s="36">
        <v>802823625</v>
      </c>
    </row>
    <row r="43" spans="1:4" x14ac:dyDescent="0.3">
      <c r="A43" s="35" t="s">
        <v>62</v>
      </c>
      <c r="B43" s="36">
        <v>19840</v>
      </c>
      <c r="C43" s="36">
        <v>7854</v>
      </c>
      <c r="D43" s="36">
        <v>155823360</v>
      </c>
    </row>
    <row r="44" spans="1:4" x14ac:dyDescent="0.3">
      <c r="A44" s="34" t="s">
        <v>68</v>
      </c>
      <c r="B44" s="36">
        <v>266350</v>
      </c>
      <c r="C44" s="36">
        <v>910149</v>
      </c>
      <c r="D44" s="36">
        <v>242418186150</v>
      </c>
    </row>
    <row r="45" spans="1:4" x14ac:dyDescent="0.3">
      <c r="A45" s="35" t="s">
        <v>70</v>
      </c>
      <c r="B45" s="36">
        <v>19045</v>
      </c>
      <c r="C45" s="36">
        <v>4734</v>
      </c>
      <c r="D45" s="36">
        <v>90159030</v>
      </c>
    </row>
    <row r="46" spans="1:4" x14ac:dyDescent="0.3">
      <c r="A46" s="35" t="s">
        <v>80</v>
      </c>
      <c r="B46" s="36">
        <v>19565</v>
      </c>
      <c r="C46" s="36">
        <v>181749</v>
      </c>
      <c r="D46" s="36">
        <v>3555919185</v>
      </c>
    </row>
    <row r="47" spans="1:4" x14ac:dyDescent="0.3">
      <c r="A47" s="35" t="s">
        <v>78</v>
      </c>
      <c r="B47" s="36">
        <v>16980</v>
      </c>
      <c r="C47" s="36">
        <v>111313</v>
      </c>
      <c r="D47" s="36">
        <v>1890094740</v>
      </c>
    </row>
    <row r="48" spans="1:4" x14ac:dyDescent="0.3">
      <c r="A48" s="35" t="s">
        <v>79</v>
      </c>
      <c r="B48" s="36">
        <v>26310</v>
      </c>
      <c r="C48" s="36">
        <v>101323</v>
      </c>
      <c r="D48" s="36">
        <v>2665808130</v>
      </c>
    </row>
    <row r="49" spans="1:4" x14ac:dyDescent="0.3">
      <c r="A49" s="35" t="s">
        <v>73</v>
      </c>
      <c r="B49" s="36">
        <v>22505</v>
      </c>
      <c r="C49" s="36">
        <v>88028</v>
      </c>
      <c r="D49" s="36">
        <v>1981070140</v>
      </c>
    </row>
    <row r="50" spans="1:4" x14ac:dyDescent="0.3">
      <c r="A50" s="35" t="s">
        <v>69</v>
      </c>
      <c r="B50" s="36">
        <v>12640</v>
      </c>
      <c r="C50" s="36">
        <v>76034</v>
      </c>
      <c r="D50" s="36">
        <v>961069760</v>
      </c>
    </row>
    <row r="51" spans="1:4" x14ac:dyDescent="0.3">
      <c r="A51" s="35" t="s">
        <v>75</v>
      </c>
      <c r="B51" s="36">
        <v>19460</v>
      </c>
      <c r="C51" s="36">
        <v>227061</v>
      </c>
      <c r="D51" s="36">
        <v>4418607060</v>
      </c>
    </row>
    <row r="52" spans="1:4" x14ac:dyDescent="0.3">
      <c r="A52" s="35" t="s">
        <v>77</v>
      </c>
      <c r="B52" s="36">
        <v>18575</v>
      </c>
      <c r="C52" s="36">
        <v>31038</v>
      </c>
      <c r="D52" s="36">
        <v>576530850</v>
      </c>
    </row>
    <row r="53" spans="1:4" x14ac:dyDescent="0.3">
      <c r="A53" s="35" t="s">
        <v>76</v>
      </c>
      <c r="B53" s="36">
        <v>21315</v>
      </c>
      <c r="C53" s="36">
        <v>16767</v>
      </c>
      <c r="D53" s="36">
        <v>357388605</v>
      </c>
    </row>
    <row r="54" spans="1:4" x14ac:dyDescent="0.3">
      <c r="A54" s="35" t="s">
        <v>71</v>
      </c>
      <c r="B54" s="36">
        <v>20230</v>
      </c>
      <c r="C54" s="36">
        <v>71186</v>
      </c>
      <c r="D54" s="36">
        <v>1440092780</v>
      </c>
    </row>
    <row r="55" spans="1:4" x14ac:dyDescent="0.3">
      <c r="A55" s="35" t="s">
        <v>74</v>
      </c>
      <c r="B55" s="36">
        <v>69725</v>
      </c>
      <c r="C55" s="36">
        <v>916</v>
      </c>
      <c r="D55" s="36">
        <v>63868100</v>
      </c>
    </row>
    <row r="56" spans="1:4" x14ac:dyDescent="0.3">
      <c r="A56" s="34" t="s">
        <v>81</v>
      </c>
      <c r="B56" s="36">
        <v>231520</v>
      </c>
      <c r="C56" s="36">
        <v>2022635</v>
      </c>
      <c r="D56" s="36">
        <v>468280455200</v>
      </c>
    </row>
    <row r="57" spans="1:4" x14ac:dyDescent="0.3">
      <c r="A57" s="35" t="s">
        <v>84</v>
      </c>
      <c r="B57" s="36">
        <v>17035</v>
      </c>
      <c r="C57" s="36">
        <v>35068</v>
      </c>
      <c r="D57" s="36">
        <v>597383380</v>
      </c>
    </row>
    <row r="58" spans="1:4" x14ac:dyDescent="0.3">
      <c r="A58" s="35" t="s">
        <v>87</v>
      </c>
      <c r="B58" s="36">
        <v>22195</v>
      </c>
      <c r="C58" s="36">
        <v>63403</v>
      </c>
      <c r="D58" s="36">
        <v>1407229585</v>
      </c>
    </row>
    <row r="59" spans="1:4" x14ac:dyDescent="0.3">
      <c r="A59" s="35" t="s">
        <v>82</v>
      </c>
      <c r="B59" s="36">
        <v>12070</v>
      </c>
      <c r="C59" s="36">
        <v>70227</v>
      </c>
      <c r="D59" s="36">
        <v>847639890</v>
      </c>
    </row>
    <row r="60" spans="1:4" x14ac:dyDescent="0.3">
      <c r="A60" s="35" t="s">
        <v>90</v>
      </c>
      <c r="B60" s="36">
        <v>36135</v>
      </c>
      <c r="C60" s="36">
        <v>125338</v>
      </c>
      <c r="D60" s="36">
        <v>4529088630</v>
      </c>
    </row>
    <row r="61" spans="1:4" x14ac:dyDescent="0.3">
      <c r="A61" s="35" t="s">
        <v>88</v>
      </c>
      <c r="B61" s="36">
        <v>31930</v>
      </c>
      <c r="C61" s="36">
        <v>276747</v>
      </c>
      <c r="D61" s="36">
        <v>8836531710</v>
      </c>
    </row>
    <row r="62" spans="1:4" x14ac:dyDescent="0.3">
      <c r="A62" s="35" t="s">
        <v>86</v>
      </c>
      <c r="B62" s="36">
        <v>12315</v>
      </c>
      <c r="C62" s="36">
        <v>175670</v>
      </c>
      <c r="D62" s="36">
        <v>2163376050</v>
      </c>
    </row>
    <row r="63" spans="1:4" x14ac:dyDescent="0.3">
      <c r="A63" s="35" t="s">
        <v>92</v>
      </c>
      <c r="B63" s="36">
        <v>26935</v>
      </c>
      <c r="C63" s="36">
        <v>540561</v>
      </c>
      <c r="D63" s="36">
        <v>14560010535</v>
      </c>
    </row>
    <row r="64" spans="1:4" x14ac:dyDescent="0.3">
      <c r="A64" s="35" t="s">
        <v>83</v>
      </c>
      <c r="B64" s="36">
        <v>21560</v>
      </c>
      <c r="C64" s="36">
        <v>113369</v>
      </c>
      <c r="D64" s="36">
        <v>2444235640</v>
      </c>
    </row>
    <row r="65" spans="1:4" x14ac:dyDescent="0.3">
      <c r="A65" s="35" t="s">
        <v>91</v>
      </c>
      <c r="B65" s="36">
        <v>12050</v>
      </c>
      <c r="C65" s="36">
        <v>220650</v>
      </c>
      <c r="D65" s="36">
        <v>2658832500</v>
      </c>
    </row>
    <row r="66" spans="1:4" x14ac:dyDescent="0.3">
      <c r="A66" s="35" t="s">
        <v>85</v>
      </c>
      <c r="B66" s="36">
        <v>17885</v>
      </c>
      <c r="C66" s="36">
        <v>245815</v>
      </c>
      <c r="D66" s="36">
        <v>4396401275</v>
      </c>
    </row>
    <row r="67" spans="1:4" x14ac:dyDescent="0.3">
      <c r="A67" s="35" t="s">
        <v>89</v>
      </c>
      <c r="B67" s="36">
        <v>21410</v>
      </c>
      <c r="C67" s="36">
        <v>155787</v>
      </c>
      <c r="D67" s="36">
        <v>3335399670</v>
      </c>
    </row>
    <row r="68" spans="1:4" x14ac:dyDescent="0.3">
      <c r="A68" s="34" t="s">
        <v>93</v>
      </c>
      <c r="B68" s="36">
        <v>101385</v>
      </c>
      <c r="C68" s="36">
        <v>592674</v>
      </c>
      <c r="D68" s="36">
        <v>60088253490</v>
      </c>
    </row>
    <row r="69" spans="1:4" x14ac:dyDescent="0.3">
      <c r="A69" s="35" t="s">
        <v>95</v>
      </c>
      <c r="B69" s="36">
        <v>15350</v>
      </c>
      <c r="C69" s="36">
        <v>230902</v>
      </c>
      <c r="D69" s="36">
        <v>3544345700</v>
      </c>
    </row>
    <row r="70" spans="1:4" x14ac:dyDescent="0.3">
      <c r="A70" s="35" t="s">
        <v>94</v>
      </c>
      <c r="B70" s="36">
        <v>12885</v>
      </c>
      <c r="C70" s="36">
        <v>199685</v>
      </c>
      <c r="D70" s="36">
        <v>2572941225</v>
      </c>
    </row>
    <row r="71" spans="1:4" x14ac:dyDescent="0.3">
      <c r="A71" s="35" t="s">
        <v>96</v>
      </c>
      <c r="B71" s="36">
        <v>20550</v>
      </c>
      <c r="C71" s="36">
        <v>73203</v>
      </c>
      <c r="D71" s="36">
        <v>1504321650</v>
      </c>
    </row>
    <row r="72" spans="1:4" x14ac:dyDescent="0.3">
      <c r="A72" s="35" t="s">
        <v>98</v>
      </c>
      <c r="B72" s="36">
        <v>26000</v>
      </c>
      <c r="C72" s="36">
        <v>76029</v>
      </c>
      <c r="D72" s="36">
        <v>1976754000</v>
      </c>
    </row>
    <row r="73" spans="1:4" x14ac:dyDescent="0.3">
      <c r="A73" s="35" t="s">
        <v>97</v>
      </c>
      <c r="B73" s="36">
        <v>26600</v>
      </c>
      <c r="C73" s="36">
        <v>12855</v>
      </c>
      <c r="D73" s="36">
        <v>341943000</v>
      </c>
    </row>
    <row r="74" spans="1:4" x14ac:dyDescent="0.3">
      <c r="A74" s="34" t="s">
        <v>100</v>
      </c>
      <c r="B74" s="36">
        <v>36497</v>
      </c>
      <c r="C74" s="36">
        <v>137326</v>
      </c>
      <c r="D74" s="36">
        <v>5011987022</v>
      </c>
    </row>
    <row r="75" spans="1:4" x14ac:dyDescent="0.3">
      <c r="A75" s="35" t="s">
        <v>101</v>
      </c>
      <c r="B75" s="36">
        <v>9699</v>
      </c>
      <c r="C75" s="36">
        <v>41184</v>
      </c>
      <c r="D75" s="36">
        <v>399443616</v>
      </c>
    </row>
    <row r="76" spans="1:4" x14ac:dyDescent="0.3">
      <c r="A76" s="35" t="s">
        <v>102</v>
      </c>
      <c r="B76" s="36">
        <v>11799</v>
      </c>
      <c r="C76" s="36">
        <v>66692</v>
      </c>
      <c r="D76" s="36">
        <v>786898908</v>
      </c>
    </row>
    <row r="77" spans="1:4" x14ac:dyDescent="0.3">
      <c r="A77" s="35" t="s">
        <v>103</v>
      </c>
      <c r="B77" s="36">
        <v>14999</v>
      </c>
      <c r="C77" s="36">
        <v>29450</v>
      </c>
      <c r="D77" s="36">
        <v>441720550</v>
      </c>
    </row>
    <row r="78" spans="1:4" x14ac:dyDescent="0.3">
      <c r="A78" s="34" t="s">
        <v>105</v>
      </c>
      <c r="B78" s="36">
        <v>29465</v>
      </c>
      <c r="C78" s="36">
        <v>23713</v>
      </c>
      <c r="D78" s="36">
        <v>698703545</v>
      </c>
    </row>
    <row r="79" spans="1:4" x14ac:dyDescent="0.3">
      <c r="A79" s="35" t="s">
        <v>106</v>
      </c>
      <c r="B79" s="36">
        <v>29465</v>
      </c>
      <c r="C79" s="36">
        <v>23713</v>
      </c>
      <c r="D79" s="36">
        <v>698703545</v>
      </c>
    </row>
    <row r="80" spans="1:4" x14ac:dyDescent="0.3">
      <c r="A80" s="34" t="s">
        <v>107</v>
      </c>
      <c r="B80" s="36">
        <v>42800</v>
      </c>
      <c r="C80" s="36">
        <v>15467</v>
      </c>
      <c r="D80" s="36">
        <v>661987600</v>
      </c>
    </row>
    <row r="81" spans="1:4" x14ac:dyDescent="0.3">
      <c r="A81" s="35" t="s">
        <v>108</v>
      </c>
      <c r="B81" s="36">
        <v>42800</v>
      </c>
      <c r="C81" s="36">
        <v>15467</v>
      </c>
      <c r="D81" s="36">
        <v>661987600</v>
      </c>
    </row>
    <row r="82" spans="1:4" x14ac:dyDescent="0.3">
      <c r="A82" s="34" t="s">
        <v>109</v>
      </c>
      <c r="B82" s="36">
        <v>62975</v>
      </c>
      <c r="C82" s="36">
        <v>293153</v>
      </c>
      <c r="D82" s="36">
        <v>18461310175</v>
      </c>
    </row>
    <row r="83" spans="1:4" x14ac:dyDescent="0.3">
      <c r="A83" s="35" t="s">
        <v>112</v>
      </c>
      <c r="B83" s="36">
        <v>21620</v>
      </c>
      <c r="C83" s="36">
        <v>80556</v>
      </c>
      <c r="D83" s="36">
        <v>1741620720</v>
      </c>
    </row>
    <row r="84" spans="1:4" x14ac:dyDescent="0.3">
      <c r="A84" s="35" t="s">
        <v>113</v>
      </c>
      <c r="B84" s="36">
        <v>26895</v>
      </c>
      <c r="C84" s="36">
        <v>157040</v>
      </c>
      <c r="D84" s="36">
        <v>4223590800</v>
      </c>
    </row>
    <row r="85" spans="1:4" x14ac:dyDescent="0.3">
      <c r="A85" s="35" t="s">
        <v>110</v>
      </c>
      <c r="B85" s="36">
        <v>14460</v>
      </c>
      <c r="C85" s="36">
        <v>55557</v>
      </c>
      <c r="D85" s="36">
        <v>803354220</v>
      </c>
    </row>
    <row r="86" spans="1:4" x14ac:dyDescent="0.3">
      <c r="A86" s="34" t="s">
        <v>114</v>
      </c>
      <c r="B86" s="36">
        <v>264330</v>
      </c>
      <c r="C86" s="36">
        <v>106843</v>
      </c>
      <c r="D86" s="36">
        <v>28241810190</v>
      </c>
    </row>
    <row r="87" spans="1:4" x14ac:dyDescent="0.3">
      <c r="A87" s="35" t="s">
        <v>115</v>
      </c>
      <c r="B87" s="36">
        <v>31505</v>
      </c>
      <c r="C87" s="36">
        <v>24072</v>
      </c>
      <c r="D87" s="36">
        <v>758388360</v>
      </c>
    </row>
    <row r="88" spans="1:4" x14ac:dyDescent="0.3">
      <c r="A88" s="35" t="s">
        <v>116</v>
      </c>
      <c r="B88" s="36">
        <v>37805</v>
      </c>
      <c r="C88" s="36">
        <v>12698</v>
      </c>
      <c r="D88" s="36">
        <v>480047890</v>
      </c>
    </row>
    <row r="89" spans="1:4" x14ac:dyDescent="0.3">
      <c r="A89" s="35" t="s">
        <v>117</v>
      </c>
      <c r="B89" s="36">
        <v>46305</v>
      </c>
      <c r="C89" s="36">
        <v>3334</v>
      </c>
      <c r="D89" s="36">
        <v>154380870</v>
      </c>
    </row>
    <row r="90" spans="1:4" x14ac:dyDescent="0.3">
      <c r="A90" s="35" t="s">
        <v>118</v>
      </c>
      <c r="B90" s="36">
        <v>54005</v>
      </c>
      <c r="C90" s="36">
        <v>6375</v>
      </c>
      <c r="D90" s="36">
        <v>344281875</v>
      </c>
    </row>
    <row r="91" spans="1:4" x14ac:dyDescent="0.3">
      <c r="A91" s="35" t="s">
        <v>119</v>
      </c>
      <c r="B91" s="36">
        <v>60105</v>
      </c>
      <c r="C91" s="36">
        <v>9126</v>
      </c>
      <c r="D91" s="36">
        <v>548518230</v>
      </c>
    </row>
    <row r="92" spans="1:4" x14ac:dyDescent="0.3">
      <c r="A92" s="35" t="s">
        <v>120</v>
      </c>
      <c r="B92" s="36">
        <v>34605</v>
      </c>
      <c r="C92" s="36">
        <v>51238</v>
      </c>
      <c r="D92" s="36">
        <v>1773090990</v>
      </c>
    </row>
    <row r="93" spans="1:4" x14ac:dyDescent="0.3">
      <c r="A93" s="34" t="s">
        <v>121</v>
      </c>
      <c r="B93" s="36">
        <v>125070</v>
      </c>
      <c r="C93" s="36">
        <v>85634</v>
      </c>
      <c r="D93" s="36">
        <v>10710244380</v>
      </c>
    </row>
    <row r="94" spans="1:4" x14ac:dyDescent="0.3">
      <c r="A94" s="35" t="s">
        <v>122</v>
      </c>
      <c r="B94" s="36">
        <v>39080</v>
      </c>
      <c r="C94" s="36">
        <v>13798</v>
      </c>
      <c r="D94" s="36">
        <v>539225840</v>
      </c>
    </row>
    <row r="95" spans="1:4" x14ac:dyDescent="0.3">
      <c r="A95" s="35" t="s">
        <v>124</v>
      </c>
      <c r="B95" s="36">
        <v>42660</v>
      </c>
      <c r="C95" s="36">
        <v>22925</v>
      </c>
      <c r="D95" s="36">
        <v>977980500</v>
      </c>
    </row>
    <row r="96" spans="1:4" x14ac:dyDescent="0.3">
      <c r="A96" s="35" t="s">
        <v>123</v>
      </c>
      <c r="B96" s="36">
        <v>43330</v>
      </c>
      <c r="C96" s="36">
        <v>48911</v>
      </c>
      <c r="D96" s="36">
        <v>2119313630</v>
      </c>
    </row>
    <row r="97" spans="1:4" x14ac:dyDescent="0.3">
      <c r="A97" s="34" t="s">
        <v>140</v>
      </c>
      <c r="B97" s="36">
        <v>476250</v>
      </c>
      <c r="C97" s="36">
        <v>117125</v>
      </c>
      <c r="D97" s="36">
        <v>55780781250</v>
      </c>
    </row>
    <row r="98" spans="1:4" x14ac:dyDescent="0.3">
      <c r="A98" s="35" t="s">
        <v>141</v>
      </c>
      <c r="B98" s="36">
        <v>31750</v>
      </c>
      <c r="C98" s="36">
        <v>18392</v>
      </c>
      <c r="D98" s="36">
        <v>583946000</v>
      </c>
    </row>
    <row r="99" spans="1:4" x14ac:dyDescent="0.3">
      <c r="A99" s="35" t="s">
        <v>148</v>
      </c>
      <c r="B99" s="36">
        <v>85500</v>
      </c>
      <c r="C99" s="36">
        <v>954</v>
      </c>
      <c r="D99" s="36">
        <v>81567000</v>
      </c>
    </row>
    <row r="100" spans="1:4" x14ac:dyDescent="0.3">
      <c r="A100" s="35" t="s">
        <v>147</v>
      </c>
      <c r="B100" s="36">
        <v>41600</v>
      </c>
      <c r="C100" s="36">
        <v>11592</v>
      </c>
      <c r="D100" s="36">
        <v>482227200</v>
      </c>
    </row>
    <row r="101" spans="1:4" x14ac:dyDescent="0.3">
      <c r="A101" s="35" t="s">
        <v>142</v>
      </c>
      <c r="B101" s="36">
        <v>49900</v>
      </c>
      <c r="C101" s="36">
        <v>27602</v>
      </c>
      <c r="D101" s="36">
        <v>1377339800</v>
      </c>
    </row>
    <row r="102" spans="1:4" x14ac:dyDescent="0.3">
      <c r="A102" s="35" t="s">
        <v>149</v>
      </c>
      <c r="B102" s="36">
        <v>35300</v>
      </c>
      <c r="C102" s="36">
        <v>28976</v>
      </c>
      <c r="D102" s="36">
        <v>1022852800</v>
      </c>
    </row>
    <row r="103" spans="1:4" x14ac:dyDescent="0.3">
      <c r="A103" s="35" t="s">
        <v>143</v>
      </c>
      <c r="B103" s="36">
        <v>69700</v>
      </c>
      <c r="C103" s="36">
        <v>16774</v>
      </c>
      <c r="D103" s="36">
        <v>1169147800</v>
      </c>
    </row>
    <row r="104" spans="1:4" x14ac:dyDescent="0.3">
      <c r="A104" s="35" t="s">
        <v>144</v>
      </c>
      <c r="B104" s="36">
        <v>82600</v>
      </c>
      <c r="C104" s="36">
        <v>3311</v>
      </c>
      <c r="D104" s="36">
        <v>273488600</v>
      </c>
    </row>
    <row r="105" spans="1:4" x14ac:dyDescent="0.3">
      <c r="A105" s="35" t="s">
        <v>145</v>
      </c>
      <c r="B105" s="36">
        <v>38900</v>
      </c>
      <c r="C105" s="36">
        <v>7998</v>
      </c>
      <c r="D105" s="36">
        <v>311122200</v>
      </c>
    </row>
    <row r="106" spans="1:4" x14ac:dyDescent="0.3">
      <c r="A106" s="35" t="s">
        <v>146</v>
      </c>
      <c r="B106" s="36">
        <v>41000</v>
      </c>
      <c r="C106" s="36">
        <v>1526</v>
      </c>
      <c r="D106" s="36">
        <v>62566000</v>
      </c>
    </row>
    <row r="107" spans="1:4" x14ac:dyDescent="0.3">
      <c r="A107" s="34" t="s">
        <v>133</v>
      </c>
      <c r="B107" s="36">
        <v>124490</v>
      </c>
      <c r="C107" s="36">
        <v>237999</v>
      </c>
      <c r="D107" s="36">
        <v>29628495510</v>
      </c>
    </row>
    <row r="108" spans="1:4" x14ac:dyDescent="0.3">
      <c r="A108" s="35" t="s">
        <v>135</v>
      </c>
      <c r="B108" s="36">
        <v>16540</v>
      </c>
      <c r="C108" s="36">
        <v>26529</v>
      </c>
      <c r="D108" s="36">
        <v>438789660</v>
      </c>
    </row>
    <row r="109" spans="1:4" x14ac:dyDescent="0.3">
      <c r="A109" s="35" t="s">
        <v>137</v>
      </c>
      <c r="B109" s="36">
        <v>22605</v>
      </c>
      <c r="C109" s="36">
        <v>81174</v>
      </c>
      <c r="D109" s="36">
        <v>1834938270</v>
      </c>
    </row>
    <row r="110" spans="1:4" x14ac:dyDescent="0.3">
      <c r="A110" s="35" t="s">
        <v>138</v>
      </c>
      <c r="B110" s="36">
        <v>27560</v>
      </c>
      <c r="C110" s="36">
        <v>27609</v>
      </c>
      <c r="D110" s="36">
        <v>760904040</v>
      </c>
    </row>
    <row r="111" spans="1:4" x14ac:dyDescent="0.3">
      <c r="A111" s="35" t="s">
        <v>134</v>
      </c>
      <c r="B111" s="36">
        <v>16239.999999999998</v>
      </c>
      <c r="C111" s="36">
        <v>14351</v>
      </c>
      <c r="D111" s="36">
        <v>233060239.99999997</v>
      </c>
    </row>
    <row r="112" spans="1:4" x14ac:dyDescent="0.3">
      <c r="A112" s="35" t="s">
        <v>136</v>
      </c>
      <c r="B112" s="36">
        <v>19035</v>
      </c>
      <c r="C112" s="36">
        <v>67956</v>
      </c>
      <c r="D112" s="36">
        <v>1293542460</v>
      </c>
    </row>
    <row r="113" spans="1:4" x14ac:dyDescent="0.3">
      <c r="A113" s="35" t="s">
        <v>139</v>
      </c>
      <c r="B113" s="36">
        <v>22510</v>
      </c>
      <c r="C113" s="36">
        <v>20380</v>
      </c>
      <c r="D113" s="36">
        <v>458753800</v>
      </c>
    </row>
    <row r="114" spans="1:4" x14ac:dyDescent="0.3">
      <c r="A114" s="34" t="s">
        <v>125</v>
      </c>
      <c r="B114" s="36">
        <v>155172</v>
      </c>
      <c r="C114" s="36">
        <v>180895</v>
      </c>
      <c r="D114" s="36">
        <v>28069838940</v>
      </c>
    </row>
    <row r="115" spans="1:4" x14ac:dyDescent="0.3">
      <c r="A115" s="35" t="s">
        <v>130</v>
      </c>
      <c r="B115" s="36">
        <v>25450</v>
      </c>
      <c r="C115" s="36">
        <v>110</v>
      </c>
      <c r="D115" s="36">
        <v>2799500</v>
      </c>
    </row>
    <row r="116" spans="1:4" x14ac:dyDescent="0.3">
      <c r="A116" s="35" t="s">
        <v>129</v>
      </c>
      <c r="B116" s="36">
        <v>24997</v>
      </c>
      <c r="C116" s="36">
        <v>5711</v>
      </c>
      <c r="D116" s="36">
        <v>142757867</v>
      </c>
    </row>
    <row r="117" spans="1:4" x14ac:dyDescent="0.3">
      <c r="A117" s="35" t="s">
        <v>127</v>
      </c>
      <c r="B117" s="36">
        <v>19047</v>
      </c>
      <c r="C117" s="36">
        <v>42541</v>
      </c>
      <c r="D117" s="36">
        <v>810278427</v>
      </c>
    </row>
    <row r="118" spans="1:4" x14ac:dyDescent="0.3">
      <c r="A118" s="35" t="s">
        <v>128</v>
      </c>
      <c r="B118" s="36">
        <v>17357</v>
      </c>
      <c r="C118" s="36">
        <v>55616</v>
      </c>
      <c r="D118" s="36">
        <v>965326912</v>
      </c>
    </row>
    <row r="119" spans="1:4" x14ac:dyDescent="0.3">
      <c r="A119" s="35" t="s">
        <v>126</v>
      </c>
      <c r="B119" s="36">
        <v>13987</v>
      </c>
      <c r="C119" s="36">
        <v>26232</v>
      </c>
      <c r="D119" s="36">
        <v>366906984</v>
      </c>
    </row>
    <row r="120" spans="1:4" x14ac:dyDescent="0.3">
      <c r="A120" s="35" t="s">
        <v>131</v>
      </c>
      <c r="B120" s="36">
        <v>31807</v>
      </c>
      <c r="C120" s="36">
        <v>11337</v>
      </c>
      <c r="D120" s="36">
        <v>360595959</v>
      </c>
    </row>
    <row r="121" spans="1:4" x14ac:dyDescent="0.3">
      <c r="A121" s="35" t="s">
        <v>132</v>
      </c>
      <c r="B121" s="36">
        <v>22527</v>
      </c>
      <c r="C121" s="36">
        <v>39348</v>
      </c>
      <c r="D121" s="36">
        <v>886392396</v>
      </c>
    </row>
    <row r="122" spans="1:4" x14ac:dyDescent="0.3">
      <c r="A122" s="34" t="s">
        <v>150</v>
      </c>
      <c r="B122" s="36">
        <v>156525</v>
      </c>
      <c r="C122" s="36">
        <v>399635</v>
      </c>
      <c r="D122" s="36">
        <v>62552868375</v>
      </c>
    </row>
    <row r="123" spans="1:4" x14ac:dyDescent="0.3">
      <c r="A123" s="35" t="s">
        <v>153</v>
      </c>
      <c r="B123" s="36">
        <v>20390</v>
      </c>
      <c r="C123" s="36">
        <v>88094</v>
      </c>
      <c r="D123" s="36">
        <v>1796236660</v>
      </c>
    </row>
    <row r="124" spans="1:4" x14ac:dyDescent="0.3">
      <c r="A124" s="35" t="s">
        <v>158</v>
      </c>
      <c r="B124" s="36">
        <v>17890</v>
      </c>
      <c r="C124" s="36">
        <v>65004.999999999993</v>
      </c>
      <c r="D124" s="36">
        <v>1162939449.9999998</v>
      </c>
    </row>
    <row r="125" spans="1:4" x14ac:dyDescent="0.3">
      <c r="A125" s="35" t="s">
        <v>154</v>
      </c>
      <c r="B125" s="36">
        <v>26249</v>
      </c>
      <c r="C125" s="36">
        <v>79853</v>
      </c>
      <c r="D125" s="36">
        <v>2096061397</v>
      </c>
    </row>
    <row r="126" spans="1:4" x14ac:dyDescent="0.3">
      <c r="A126" s="35" t="s">
        <v>156</v>
      </c>
      <c r="B126" s="36">
        <v>29299</v>
      </c>
      <c r="C126" s="36">
        <v>42574</v>
      </c>
      <c r="D126" s="36">
        <v>1247375626</v>
      </c>
    </row>
    <row r="127" spans="1:4" x14ac:dyDescent="0.3">
      <c r="A127" s="35" t="s">
        <v>155</v>
      </c>
      <c r="B127" s="36">
        <v>26399</v>
      </c>
      <c r="C127" s="36">
        <v>27308</v>
      </c>
      <c r="D127" s="36">
        <v>720903892</v>
      </c>
    </row>
    <row r="128" spans="1:4" x14ac:dyDescent="0.3">
      <c r="A128" s="35" t="s">
        <v>151</v>
      </c>
      <c r="B128" s="36">
        <v>13499</v>
      </c>
      <c r="C128" s="36">
        <v>42643</v>
      </c>
      <c r="D128" s="36">
        <v>575637857</v>
      </c>
    </row>
    <row r="129" spans="1:4" x14ac:dyDescent="0.3">
      <c r="A129" s="35" t="s">
        <v>157</v>
      </c>
      <c r="B129" s="36">
        <v>22799</v>
      </c>
      <c r="C129" s="36">
        <v>54158</v>
      </c>
      <c r="D129" s="36">
        <v>1234748242</v>
      </c>
    </row>
    <row r="130" spans="1:4" x14ac:dyDescent="0.3">
      <c r="A130" s="34" t="s">
        <v>159</v>
      </c>
      <c r="B130" s="36">
        <v>153737</v>
      </c>
      <c r="C130" s="36">
        <v>178989</v>
      </c>
      <c r="D130" s="36">
        <v>27517231893</v>
      </c>
    </row>
    <row r="131" spans="1:4" x14ac:dyDescent="0.3">
      <c r="A131" s="35" t="s">
        <v>162</v>
      </c>
      <c r="B131" s="36">
        <v>18270</v>
      </c>
      <c r="C131" s="36">
        <v>80255</v>
      </c>
      <c r="D131" s="36">
        <v>1466258850</v>
      </c>
    </row>
    <row r="132" spans="1:4" x14ac:dyDescent="0.3">
      <c r="A132" s="35" t="s">
        <v>163</v>
      </c>
      <c r="B132" s="36">
        <v>36229</v>
      </c>
      <c r="C132" s="36">
        <v>14690</v>
      </c>
      <c r="D132" s="36">
        <v>532204010</v>
      </c>
    </row>
    <row r="133" spans="1:4" x14ac:dyDescent="0.3">
      <c r="A133" s="35" t="s">
        <v>164</v>
      </c>
      <c r="B133" s="36">
        <v>31598</v>
      </c>
      <c r="C133" s="36">
        <v>20017</v>
      </c>
      <c r="D133" s="36">
        <v>632497166</v>
      </c>
    </row>
    <row r="134" spans="1:4" x14ac:dyDescent="0.3">
      <c r="A134" s="35" t="s">
        <v>160</v>
      </c>
      <c r="B134" s="36">
        <v>18145</v>
      </c>
      <c r="C134" s="36">
        <v>1112</v>
      </c>
      <c r="D134" s="36">
        <v>20177240</v>
      </c>
    </row>
    <row r="135" spans="1:4" x14ac:dyDescent="0.3">
      <c r="A135" s="35" t="s">
        <v>161</v>
      </c>
      <c r="B135" s="36">
        <v>24150</v>
      </c>
      <c r="C135" s="36">
        <v>38554</v>
      </c>
      <c r="D135" s="36">
        <v>931079100</v>
      </c>
    </row>
    <row r="136" spans="1:4" x14ac:dyDescent="0.3">
      <c r="A136" s="35" t="s">
        <v>165</v>
      </c>
      <c r="B136" s="36">
        <v>25345</v>
      </c>
      <c r="C136" s="36">
        <v>24361</v>
      </c>
      <c r="D136" s="36">
        <v>617429545</v>
      </c>
    </row>
    <row r="137" spans="1:4" x14ac:dyDescent="0.3">
      <c r="A137" s="34" t="s">
        <v>166</v>
      </c>
      <c r="B137" s="36">
        <v>90570</v>
      </c>
      <c r="C137" s="36">
        <v>64001</v>
      </c>
      <c r="D137" s="36">
        <v>5796570570</v>
      </c>
    </row>
    <row r="138" spans="1:4" x14ac:dyDescent="0.3">
      <c r="A138" s="35" t="s">
        <v>167</v>
      </c>
      <c r="B138" s="36">
        <v>16079.999999999998</v>
      </c>
      <c r="C138" s="36">
        <v>5240</v>
      </c>
      <c r="D138" s="36">
        <v>84259199.999999985</v>
      </c>
    </row>
    <row r="139" spans="1:4" x14ac:dyDescent="0.3">
      <c r="A139" s="35" t="s">
        <v>69</v>
      </c>
      <c r="B139" s="36">
        <v>12640</v>
      </c>
      <c r="C139" s="36">
        <v>32734</v>
      </c>
      <c r="D139" s="36">
        <v>413757760</v>
      </c>
    </row>
    <row r="140" spans="1:4" x14ac:dyDescent="0.3">
      <c r="A140" s="35" t="s">
        <v>169</v>
      </c>
      <c r="B140" s="36">
        <v>43000</v>
      </c>
      <c r="C140" s="36">
        <v>1872</v>
      </c>
      <c r="D140" s="36">
        <v>80496000</v>
      </c>
    </row>
    <row r="141" spans="1:4" x14ac:dyDescent="0.3">
      <c r="A141" s="35" t="s">
        <v>168</v>
      </c>
      <c r="B141" s="36">
        <v>18850</v>
      </c>
      <c r="C141" s="36">
        <v>24155</v>
      </c>
      <c r="D141" s="36">
        <v>455321750</v>
      </c>
    </row>
    <row r="142" spans="1:4" x14ac:dyDescent="0.3">
      <c r="A142" s="34" t="s">
        <v>170</v>
      </c>
      <c r="B142" s="36">
        <v>137695</v>
      </c>
      <c r="C142" s="36">
        <v>370534</v>
      </c>
      <c r="D142" s="36">
        <v>51020679130</v>
      </c>
    </row>
    <row r="143" spans="1:4" x14ac:dyDescent="0.3">
      <c r="A143" s="35" t="s">
        <v>175</v>
      </c>
      <c r="B143" s="36">
        <v>23755</v>
      </c>
      <c r="C143" s="36">
        <v>35945</v>
      </c>
      <c r="D143" s="36">
        <v>853873475</v>
      </c>
    </row>
    <row r="144" spans="1:4" x14ac:dyDescent="0.3">
      <c r="A144" s="35" t="s">
        <v>173</v>
      </c>
      <c r="B144" s="36">
        <v>25310</v>
      </c>
      <c r="C144" s="36">
        <v>19911</v>
      </c>
      <c r="D144" s="36">
        <v>503947410</v>
      </c>
    </row>
    <row r="145" spans="1:4" x14ac:dyDescent="0.3">
      <c r="A145" s="35" t="s">
        <v>172</v>
      </c>
      <c r="B145" s="36">
        <v>19720</v>
      </c>
      <c r="C145" s="36">
        <v>131097</v>
      </c>
      <c r="D145" s="36">
        <v>2585232840</v>
      </c>
    </row>
    <row r="146" spans="1:4" x14ac:dyDescent="0.3">
      <c r="A146" s="35" t="s">
        <v>174</v>
      </c>
      <c r="B146" s="36">
        <v>21665</v>
      </c>
      <c r="C146" s="36">
        <v>92364</v>
      </c>
      <c r="D146" s="36">
        <v>2001066060</v>
      </c>
    </row>
    <row r="147" spans="1:4" x14ac:dyDescent="0.3">
      <c r="A147" s="35" t="s">
        <v>176</v>
      </c>
      <c r="B147" s="36">
        <v>25635</v>
      </c>
      <c r="C147" s="36">
        <v>39572</v>
      </c>
      <c r="D147" s="36">
        <v>1014428220</v>
      </c>
    </row>
    <row r="148" spans="1:4" x14ac:dyDescent="0.3">
      <c r="A148" s="35" t="s">
        <v>171</v>
      </c>
      <c r="B148" s="36">
        <v>21610</v>
      </c>
      <c r="C148" s="36">
        <v>51645</v>
      </c>
      <c r="D148" s="36">
        <v>1116048450</v>
      </c>
    </row>
    <row r="149" spans="1:4" x14ac:dyDescent="0.3">
      <c r="A149" s="34" t="s">
        <v>177</v>
      </c>
      <c r="B149" s="36">
        <v>187420</v>
      </c>
      <c r="C149" s="36">
        <v>12128</v>
      </c>
      <c r="D149" s="36">
        <v>2273029760</v>
      </c>
    </row>
    <row r="150" spans="1:4" x14ac:dyDescent="0.3">
      <c r="A150" s="35" t="s">
        <v>178</v>
      </c>
      <c r="B150" s="36">
        <v>41430</v>
      </c>
      <c r="C150" s="36">
        <v>8982</v>
      </c>
      <c r="D150" s="36">
        <v>372124260</v>
      </c>
    </row>
    <row r="151" spans="1:4" x14ac:dyDescent="0.3">
      <c r="A151" s="35" t="s">
        <v>180</v>
      </c>
      <c r="B151" s="36">
        <v>74970</v>
      </c>
      <c r="C151" s="36">
        <v>1866</v>
      </c>
      <c r="D151" s="36">
        <v>139894020</v>
      </c>
    </row>
    <row r="152" spans="1:4" x14ac:dyDescent="0.3">
      <c r="A152" s="35" t="s">
        <v>179</v>
      </c>
      <c r="B152" s="36">
        <v>71020</v>
      </c>
      <c r="C152" s="36">
        <v>1280</v>
      </c>
      <c r="D152" s="36">
        <v>90905600</v>
      </c>
    </row>
    <row r="153" spans="1:4" x14ac:dyDescent="0.3">
      <c r="A153" s="34" t="s">
        <v>181</v>
      </c>
      <c r="B153" s="36">
        <v>59220</v>
      </c>
      <c r="C153" s="36">
        <v>21306</v>
      </c>
      <c r="D153" s="36">
        <v>1261741320</v>
      </c>
    </row>
    <row r="154" spans="1:4" x14ac:dyDescent="0.3">
      <c r="A154" s="35" t="s">
        <v>183</v>
      </c>
      <c r="B154" s="36">
        <v>26100</v>
      </c>
      <c r="C154" s="36">
        <v>12115</v>
      </c>
      <c r="D154" s="36">
        <v>316201500</v>
      </c>
    </row>
    <row r="155" spans="1:4" x14ac:dyDescent="0.3">
      <c r="A155" s="35" t="s">
        <v>182</v>
      </c>
      <c r="B155" s="36">
        <v>33120</v>
      </c>
      <c r="C155" s="36">
        <v>9191</v>
      </c>
      <c r="D155" s="36">
        <v>304405920</v>
      </c>
    </row>
    <row r="156" spans="1:4" x14ac:dyDescent="0.3">
      <c r="A156" s="34" t="s">
        <v>184</v>
      </c>
      <c r="B156" s="36">
        <v>71355</v>
      </c>
      <c r="C156" s="36">
        <v>168850</v>
      </c>
      <c r="D156" s="36">
        <v>12048291750</v>
      </c>
    </row>
    <row r="157" spans="1:4" x14ac:dyDescent="0.3">
      <c r="A157" s="35" t="s">
        <v>189</v>
      </c>
      <c r="B157" s="36">
        <v>15010</v>
      </c>
      <c r="C157" s="36">
        <v>49989</v>
      </c>
      <c r="D157" s="36">
        <v>750334890</v>
      </c>
    </row>
    <row r="158" spans="1:4" x14ac:dyDescent="0.3">
      <c r="A158" s="35" t="s">
        <v>188</v>
      </c>
      <c r="B158" s="36">
        <v>18835</v>
      </c>
      <c r="C158" s="36">
        <v>8472</v>
      </c>
      <c r="D158" s="36">
        <v>159570120</v>
      </c>
    </row>
    <row r="159" spans="1:4" x14ac:dyDescent="0.3">
      <c r="A159" s="35" t="s">
        <v>186</v>
      </c>
      <c r="B159" s="36">
        <v>12535</v>
      </c>
      <c r="C159" s="36">
        <v>24546</v>
      </c>
      <c r="D159" s="36">
        <v>307684110</v>
      </c>
    </row>
    <row r="160" spans="1:4" x14ac:dyDescent="0.3">
      <c r="A160" s="35" t="s">
        <v>185</v>
      </c>
      <c r="B160" s="36">
        <v>10685</v>
      </c>
      <c r="C160" s="36">
        <v>80620</v>
      </c>
      <c r="D160" s="36">
        <v>861424700</v>
      </c>
    </row>
    <row r="161" spans="1:4" x14ac:dyDescent="0.3">
      <c r="A161" s="35" t="s">
        <v>187</v>
      </c>
      <c r="B161" s="36">
        <v>14290</v>
      </c>
      <c r="C161" s="36">
        <v>5223</v>
      </c>
      <c r="D161" s="36">
        <v>74636670</v>
      </c>
    </row>
    <row r="162" spans="1:4" x14ac:dyDescent="0.3">
      <c r="A162" s="34" t="s">
        <v>190</v>
      </c>
      <c r="B162" s="36">
        <v>42790</v>
      </c>
      <c r="C162" s="36">
        <v>80135</v>
      </c>
      <c r="D162" s="36">
        <v>3428976650</v>
      </c>
    </row>
    <row r="163" spans="1:4" x14ac:dyDescent="0.3">
      <c r="A163" s="35" t="s">
        <v>192</v>
      </c>
      <c r="B163" s="36">
        <v>20095</v>
      </c>
      <c r="C163" s="36">
        <v>33028</v>
      </c>
      <c r="D163" s="36">
        <v>663697660</v>
      </c>
    </row>
    <row r="164" spans="1:4" x14ac:dyDescent="0.3">
      <c r="A164" s="35" t="s">
        <v>191</v>
      </c>
      <c r="B164" s="36">
        <v>22695</v>
      </c>
      <c r="C164" s="36">
        <v>47107</v>
      </c>
      <c r="D164" s="36">
        <v>1069093365</v>
      </c>
    </row>
    <row r="165" spans="1:4" x14ac:dyDescent="0.3">
      <c r="A165" s="34" t="s">
        <v>193</v>
      </c>
      <c r="B165" s="36">
        <v>197846</v>
      </c>
      <c r="C165" s="36">
        <v>740205</v>
      </c>
      <c r="D165" s="36">
        <v>146446598430</v>
      </c>
    </row>
    <row r="166" spans="1:4" x14ac:dyDescent="0.3">
      <c r="A166" s="35" t="s">
        <v>201</v>
      </c>
      <c r="B166" s="36">
        <v>22288</v>
      </c>
      <c r="C166" s="36">
        <v>68411</v>
      </c>
      <c r="D166" s="36">
        <v>1524744368</v>
      </c>
    </row>
    <row r="167" spans="1:4" x14ac:dyDescent="0.3">
      <c r="A167" s="35" t="s">
        <v>196</v>
      </c>
      <c r="B167" s="36">
        <v>25545</v>
      </c>
      <c r="C167" s="36">
        <v>63849</v>
      </c>
      <c r="D167" s="36">
        <v>1631022705</v>
      </c>
    </row>
    <row r="168" spans="1:4" x14ac:dyDescent="0.3">
      <c r="A168" s="35" t="s">
        <v>195</v>
      </c>
      <c r="B168" s="36">
        <v>17518</v>
      </c>
      <c r="C168" s="36">
        <v>247994</v>
      </c>
      <c r="D168" s="36">
        <v>4344358892</v>
      </c>
    </row>
    <row r="169" spans="1:4" x14ac:dyDescent="0.3">
      <c r="A169" s="35" t="s">
        <v>197</v>
      </c>
      <c r="B169" s="36">
        <v>16875</v>
      </c>
      <c r="C169" s="36">
        <v>33269</v>
      </c>
      <c r="D169" s="36">
        <v>561414375</v>
      </c>
    </row>
    <row r="170" spans="1:4" x14ac:dyDescent="0.3">
      <c r="A170" s="35" t="s">
        <v>194</v>
      </c>
      <c r="B170" s="36">
        <v>13108</v>
      </c>
      <c r="C170" s="36">
        <v>142535</v>
      </c>
      <c r="D170" s="36">
        <v>1868348780</v>
      </c>
    </row>
    <row r="171" spans="1:4" x14ac:dyDescent="0.3">
      <c r="A171" s="35" t="s">
        <v>202</v>
      </c>
      <c r="B171" s="36">
        <v>51728</v>
      </c>
      <c r="C171" s="36">
        <v>9835</v>
      </c>
      <c r="D171" s="36">
        <v>508744880</v>
      </c>
    </row>
    <row r="172" spans="1:4" x14ac:dyDescent="0.3">
      <c r="A172" s="35" t="s">
        <v>200</v>
      </c>
      <c r="B172" s="36">
        <v>16888</v>
      </c>
      <c r="C172" s="36">
        <v>25106</v>
      </c>
      <c r="D172" s="36">
        <v>423990128</v>
      </c>
    </row>
    <row r="173" spans="1:4" x14ac:dyDescent="0.3">
      <c r="A173" s="35" t="s">
        <v>199</v>
      </c>
      <c r="B173" s="36">
        <v>22368</v>
      </c>
      <c r="C173" s="36">
        <v>65119</v>
      </c>
      <c r="D173" s="36">
        <v>1456581792</v>
      </c>
    </row>
    <row r="174" spans="1:4" x14ac:dyDescent="0.3">
      <c r="A174" s="35" t="s">
        <v>198</v>
      </c>
      <c r="B174" s="36">
        <v>11528</v>
      </c>
      <c r="C174" s="36">
        <v>84087</v>
      </c>
      <c r="D174" s="36">
        <v>969354936</v>
      </c>
    </row>
    <row r="175" spans="1:4" x14ac:dyDescent="0.3">
      <c r="A175" s="34" t="s">
        <v>203</v>
      </c>
      <c r="B175" s="36">
        <v>106190</v>
      </c>
      <c r="C175" s="36">
        <v>209212</v>
      </c>
      <c r="D175" s="36">
        <v>22216222280</v>
      </c>
    </row>
    <row r="176" spans="1:4" x14ac:dyDescent="0.3">
      <c r="A176" s="35" t="s">
        <v>209</v>
      </c>
      <c r="B176" s="36">
        <v>15900</v>
      </c>
      <c r="C176" s="36">
        <v>49463</v>
      </c>
      <c r="D176" s="36">
        <v>786461700</v>
      </c>
    </row>
    <row r="177" spans="1:4" x14ac:dyDescent="0.3">
      <c r="A177" s="35" t="s">
        <v>207</v>
      </c>
      <c r="B177" s="36">
        <v>19990</v>
      </c>
      <c r="C177" s="36">
        <v>9569</v>
      </c>
      <c r="D177" s="36">
        <v>191284310</v>
      </c>
    </row>
    <row r="178" spans="1:4" x14ac:dyDescent="0.3">
      <c r="A178" s="35" t="s">
        <v>204</v>
      </c>
      <c r="B178" s="36">
        <v>14900</v>
      </c>
      <c r="C178" s="36">
        <v>9761</v>
      </c>
      <c r="D178" s="36">
        <v>145438900</v>
      </c>
    </row>
    <row r="179" spans="1:4" x14ac:dyDescent="0.3">
      <c r="A179" s="35" t="s">
        <v>208</v>
      </c>
      <c r="B179" s="36">
        <v>17500</v>
      </c>
      <c r="C179" s="36">
        <v>5596</v>
      </c>
      <c r="D179" s="36">
        <v>97930000</v>
      </c>
    </row>
    <row r="180" spans="1:4" x14ac:dyDescent="0.3">
      <c r="A180" s="35" t="s">
        <v>205</v>
      </c>
      <c r="B180" s="36">
        <v>16700</v>
      </c>
      <c r="C180" s="36">
        <v>83721</v>
      </c>
      <c r="D180" s="36">
        <v>1398140700</v>
      </c>
    </row>
    <row r="181" spans="1:4" x14ac:dyDescent="0.3">
      <c r="A181" s="35" t="s">
        <v>206</v>
      </c>
      <c r="B181" s="36">
        <v>21200</v>
      </c>
      <c r="C181" s="36">
        <v>51102</v>
      </c>
      <c r="D181" s="36">
        <v>1083362400</v>
      </c>
    </row>
    <row r="182" spans="1:4" x14ac:dyDescent="0.3">
      <c r="A182" s="34" t="s">
        <v>210</v>
      </c>
      <c r="B182" s="36">
        <v>185600</v>
      </c>
      <c r="C182" s="36">
        <v>75740</v>
      </c>
      <c r="D182" s="36">
        <v>14057344000</v>
      </c>
    </row>
    <row r="183" spans="1:4" x14ac:dyDescent="0.3">
      <c r="A183" s="35" t="s">
        <v>215</v>
      </c>
      <c r="B183" s="36">
        <v>45500</v>
      </c>
      <c r="C183" s="36">
        <v>3493</v>
      </c>
      <c r="D183" s="36">
        <v>158931500</v>
      </c>
    </row>
    <row r="184" spans="1:4" x14ac:dyDescent="0.3">
      <c r="A184" s="35" t="s">
        <v>211</v>
      </c>
      <c r="B184" s="36">
        <v>23400</v>
      </c>
      <c r="C184" s="36">
        <v>16957</v>
      </c>
      <c r="D184" s="36">
        <v>396793800</v>
      </c>
    </row>
    <row r="185" spans="1:4" x14ac:dyDescent="0.3">
      <c r="A185" s="35" t="s">
        <v>213</v>
      </c>
      <c r="B185" s="36">
        <v>27500</v>
      </c>
      <c r="C185" s="36">
        <v>15245</v>
      </c>
      <c r="D185" s="36">
        <v>419237500</v>
      </c>
    </row>
    <row r="186" spans="1:4" x14ac:dyDescent="0.3">
      <c r="A186" s="35" t="s">
        <v>216</v>
      </c>
      <c r="B186" s="36">
        <v>36000</v>
      </c>
      <c r="C186" s="36">
        <v>18969</v>
      </c>
      <c r="D186" s="36">
        <v>682884000</v>
      </c>
    </row>
    <row r="187" spans="1:4" x14ac:dyDescent="0.3">
      <c r="A187" s="35" t="s">
        <v>212</v>
      </c>
      <c r="B187" s="36">
        <v>24400</v>
      </c>
      <c r="C187" s="36">
        <v>3545</v>
      </c>
      <c r="D187" s="36">
        <v>86498000</v>
      </c>
    </row>
    <row r="188" spans="1:4" x14ac:dyDescent="0.3">
      <c r="A188" s="35" t="s">
        <v>214</v>
      </c>
      <c r="B188" s="36">
        <v>28800</v>
      </c>
      <c r="C188" s="36">
        <v>17531</v>
      </c>
      <c r="D188" s="36">
        <v>504892800</v>
      </c>
    </row>
    <row r="189" spans="1:4" x14ac:dyDescent="0.3">
      <c r="A189" s="34" t="s">
        <v>234</v>
      </c>
      <c r="B189" s="36">
        <v>4255567</v>
      </c>
      <c r="C189" s="36">
        <v>8253104</v>
      </c>
      <c r="D189" s="36">
        <v>35121637029968</v>
      </c>
    </row>
  </sheetData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Histogram Chart</vt:lpstr>
      <vt:lpstr>Scatter Chart</vt:lpstr>
      <vt:lpstr>Sunburst Chart</vt:lpstr>
      <vt:lpstr>Car_Sales</vt:lpstr>
      <vt:lpstr>Car Sales for PivotTable</vt:lpstr>
      <vt:lpstr>Pivot1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Kiam Boon</cp:lastModifiedBy>
  <cp:revision/>
  <dcterms:created xsi:type="dcterms:W3CDTF">2020-05-21T14:49:04Z</dcterms:created>
  <dcterms:modified xsi:type="dcterms:W3CDTF">2021-04-17T14:30:03Z</dcterms:modified>
  <cp:category/>
  <cp:contentStatus/>
</cp:coreProperties>
</file>