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or Github\Playoffs\"/>
    </mc:Choice>
  </mc:AlternateContent>
  <xr:revisionPtr revIDLastSave="0" documentId="13_ncr:1_{22E29B11-CC59-4B6E-AAAF-155BECAC1CF5}" xr6:coauthVersionLast="47" xr6:coauthVersionMax="47" xr10:uidLastSave="{00000000-0000-0000-0000-000000000000}"/>
  <bookViews>
    <workbookView xWindow="-120" yWindow="-120" windowWidth="21840" windowHeight="13140" activeTab="4" xr2:uid="{142FD889-BC23-42C3-81F5-FFB888C3B7F2}"/>
  </bookViews>
  <sheets>
    <sheet name="Conference Reset" sheetId="1" r:id="rId1"/>
    <sheet name="Season Reset" sheetId="2" r:id="rId2"/>
    <sheet name="Modified Silver" sheetId="3" r:id="rId3"/>
    <sheet name="Split Elo" sheetId="4" r:id="rId4"/>
    <sheet name="Blended El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9" i="5" l="1"/>
  <c r="F169" i="5"/>
  <c r="H169" i="5" s="1"/>
  <c r="I168" i="5"/>
  <c r="F168" i="5"/>
  <c r="H168" i="5" s="1"/>
  <c r="I167" i="5"/>
  <c r="F167" i="5"/>
  <c r="H167" i="5" s="1"/>
  <c r="I166" i="5"/>
  <c r="F166" i="5"/>
  <c r="H166" i="5" s="1"/>
  <c r="I165" i="5"/>
  <c r="F165" i="5"/>
  <c r="H165" i="5" s="1"/>
  <c r="I164" i="5"/>
  <c r="F164" i="5"/>
  <c r="H164" i="5" s="1"/>
  <c r="I163" i="5"/>
  <c r="F163" i="5"/>
  <c r="H163" i="5" s="1"/>
  <c r="I162" i="5"/>
  <c r="F162" i="5"/>
  <c r="H162" i="5" s="1"/>
  <c r="H170" i="5" s="1"/>
  <c r="I159" i="5"/>
  <c r="F159" i="5"/>
  <c r="H159" i="5" s="1"/>
  <c r="I158" i="5"/>
  <c r="F158" i="5"/>
  <c r="H158" i="5" s="1"/>
  <c r="I157" i="5"/>
  <c r="F157" i="5"/>
  <c r="H157" i="5" s="1"/>
  <c r="I156" i="5"/>
  <c r="F156" i="5"/>
  <c r="H156" i="5" s="1"/>
  <c r="I155" i="5"/>
  <c r="F155" i="5"/>
  <c r="H155" i="5" s="1"/>
  <c r="I154" i="5"/>
  <c r="F154" i="5"/>
  <c r="H154" i="5" s="1"/>
  <c r="I153" i="5"/>
  <c r="F153" i="5"/>
  <c r="H153" i="5" s="1"/>
  <c r="I152" i="5"/>
  <c r="F152" i="5"/>
  <c r="H152" i="5" s="1"/>
  <c r="H160" i="5" s="1"/>
  <c r="I149" i="5"/>
  <c r="F149" i="5"/>
  <c r="H149" i="5" s="1"/>
  <c r="I148" i="5"/>
  <c r="F148" i="5"/>
  <c r="H148" i="5" s="1"/>
  <c r="I147" i="5"/>
  <c r="F147" i="5"/>
  <c r="H147" i="5" s="1"/>
  <c r="I146" i="5"/>
  <c r="F146" i="5"/>
  <c r="H146" i="5" s="1"/>
  <c r="I145" i="5"/>
  <c r="F145" i="5"/>
  <c r="H145" i="5" s="1"/>
  <c r="I144" i="5"/>
  <c r="F144" i="5"/>
  <c r="H144" i="5" s="1"/>
  <c r="I143" i="5"/>
  <c r="F143" i="5"/>
  <c r="H143" i="5" s="1"/>
  <c r="I142" i="5"/>
  <c r="F142" i="5"/>
  <c r="H142" i="5" s="1"/>
  <c r="H150" i="5" s="1"/>
  <c r="I139" i="5"/>
  <c r="F139" i="5"/>
  <c r="H139" i="5" s="1"/>
  <c r="I138" i="5"/>
  <c r="F138" i="5"/>
  <c r="H138" i="5" s="1"/>
  <c r="I137" i="5"/>
  <c r="F137" i="5"/>
  <c r="H137" i="5" s="1"/>
  <c r="I136" i="5"/>
  <c r="F136" i="5"/>
  <c r="H136" i="5" s="1"/>
  <c r="I135" i="5"/>
  <c r="F135" i="5"/>
  <c r="H135" i="5" s="1"/>
  <c r="I134" i="5"/>
  <c r="F134" i="5"/>
  <c r="H134" i="5" s="1"/>
  <c r="I133" i="5"/>
  <c r="F133" i="5"/>
  <c r="H133" i="5" s="1"/>
  <c r="I132" i="5"/>
  <c r="F132" i="5"/>
  <c r="H132" i="5" s="1"/>
  <c r="H140" i="5" s="1"/>
  <c r="I129" i="5"/>
  <c r="F129" i="5"/>
  <c r="H129" i="5" s="1"/>
  <c r="I128" i="5"/>
  <c r="F128" i="5"/>
  <c r="H128" i="5" s="1"/>
  <c r="I127" i="5"/>
  <c r="F127" i="5"/>
  <c r="H127" i="5" s="1"/>
  <c r="I126" i="5"/>
  <c r="F126" i="5"/>
  <c r="H126" i="5" s="1"/>
  <c r="I125" i="5"/>
  <c r="F125" i="5"/>
  <c r="H125" i="5" s="1"/>
  <c r="I124" i="5"/>
  <c r="F124" i="5"/>
  <c r="H124" i="5" s="1"/>
  <c r="I123" i="5"/>
  <c r="F123" i="5"/>
  <c r="H123" i="5" s="1"/>
  <c r="I122" i="5"/>
  <c r="F122" i="5"/>
  <c r="H122" i="5" s="1"/>
  <c r="H130" i="5" s="1"/>
  <c r="I119" i="5"/>
  <c r="F119" i="5"/>
  <c r="H119" i="5" s="1"/>
  <c r="I118" i="5"/>
  <c r="F118" i="5"/>
  <c r="H118" i="5" s="1"/>
  <c r="I117" i="5"/>
  <c r="F117" i="5"/>
  <c r="H117" i="5" s="1"/>
  <c r="I116" i="5"/>
  <c r="F116" i="5"/>
  <c r="H116" i="5" s="1"/>
  <c r="I115" i="5"/>
  <c r="F115" i="5"/>
  <c r="H115" i="5" s="1"/>
  <c r="I114" i="5"/>
  <c r="F114" i="5"/>
  <c r="H114" i="5" s="1"/>
  <c r="I113" i="5"/>
  <c r="F113" i="5"/>
  <c r="H113" i="5" s="1"/>
  <c r="I112" i="5"/>
  <c r="F112" i="5"/>
  <c r="H112" i="5" s="1"/>
  <c r="H120" i="5" s="1"/>
  <c r="I109" i="5"/>
  <c r="F109" i="5"/>
  <c r="H109" i="5" s="1"/>
  <c r="I108" i="5"/>
  <c r="F108" i="5"/>
  <c r="H108" i="5" s="1"/>
  <c r="I107" i="5"/>
  <c r="F107" i="5"/>
  <c r="H107" i="5" s="1"/>
  <c r="I106" i="5"/>
  <c r="F106" i="5"/>
  <c r="H106" i="5" s="1"/>
  <c r="I105" i="5"/>
  <c r="F105" i="5"/>
  <c r="H105" i="5" s="1"/>
  <c r="I104" i="5"/>
  <c r="F104" i="5"/>
  <c r="H104" i="5" s="1"/>
  <c r="I103" i="5"/>
  <c r="F103" i="5"/>
  <c r="H103" i="5" s="1"/>
  <c r="I102" i="5"/>
  <c r="F102" i="5"/>
  <c r="H102" i="5" s="1"/>
  <c r="H110" i="5" s="1"/>
  <c r="I99" i="5"/>
  <c r="F99" i="5"/>
  <c r="H99" i="5" s="1"/>
  <c r="I98" i="5"/>
  <c r="F98" i="5"/>
  <c r="H98" i="5" s="1"/>
  <c r="I97" i="5"/>
  <c r="F97" i="5"/>
  <c r="H97" i="5" s="1"/>
  <c r="I96" i="5"/>
  <c r="F96" i="5"/>
  <c r="H96" i="5" s="1"/>
  <c r="I95" i="5"/>
  <c r="F95" i="5"/>
  <c r="H95" i="5" s="1"/>
  <c r="I94" i="5"/>
  <c r="F94" i="5"/>
  <c r="H94" i="5" s="1"/>
  <c r="I93" i="5"/>
  <c r="F93" i="5"/>
  <c r="H93" i="5" s="1"/>
  <c r="I92" i="5"/>
  <c r="F92" i="5"/>
  <c r="H92" i="5" s="1"/>
  <c r="H100" i="5" s="1"/>
  <c r="I89" i="5"/>
  <c r="F89" i="5"/>
  <c r="H89" i="5" s="1"/>
  <c r="I88" i="5"/>
  <c r="F88" i="5"/>
  <c r="H88" i="5" s="1"/>
  <c r="I87" i="5"/>
  <c r="F87" i="5"/>
  <c r="H87" i="5" s="1"/>
  <c r="I86" i="5"/>
  <c r="F86" i="5"/>
  <c r="H86" i="5" s="1"/>
  <c r="I85" i="5"/>
  <c r="F85" i="5"/>
  <c r="H85" i="5" s="1"/>
  <c r="I84" i="5"/>
  <c r="F84" i="5"/>
  <c r="H84" i="5" s="1"/>
  <c r="I83" i="5"/>
  <c r="F83" i="5"/>
  <c r="H83" i="5" s="1"/>
  <c r="I82" i="5"/>
  <c r="F82" i="5"/>
  <c r="H82" i="5" s="1"/>
  <c r="H90" i="5" s="1"/>
  <c r="I79" i="5"/>
  <c r="F79" i="5"/>
  <c r="H79" i="5" s="1"/>
  <c r="I78" i="5"/>
  <c r="F78" i="5"/>
  <c r="H78" i="5" s="1"/>
  <c r="I77" i="5"/>
  <c r="F77" i="5"/>
  <c r="H77" i="5" s="1"/>
  <c r="I76" i="5"/>
  <c r="F76" i="5"/>
  <c r="H76" i="5" s="1"/>
  <c r="I75" i="5"/>
  <c r="F75" i="5"/>
  <c r="H75" i="5" s="1"/>
  <c r="I74" i="5"/>
  <c r="F74" i="5"/>
  <c r="H74" i="5" s="1"/>
  <c r="I73" i="5"/>
  <c r="F73" i="5"/>
  <c r="H73" i="5" s="1"/>
  <c r="I72" i="5"/>
  <c r="F72" i="5"/>
  <c r="H72" i="5" s="1"/>
  <c r="H80" i="5" s="1"/>
  <c r="I69" i="5"/>
  <c r="F69" i="5"/>
  <c r="H69" i="5" s="1"/>
  <c r="I68" i="5"/>
  <c r="F68" i="5"/>
  <c r="H68" i="5" s="1"/>
  <c r="I67" i="5"/>
  <c r="F67" i="5"/>
  <c r="H67" i="5" s="1"/>
  <c r="I66" i="5"/>
  <c r="F66" i="5"/>
  <c r="H66" i="5" s="1"/>
  <c r="I65" i="5"/>
  <c r="F65" i="5"/>
  <c r="H65" i="5" s="1"/>
  <c r="I64" i="5"/>
  <c r="F64" i="5"/>
  <c r="H64" i="5" s="1"/>
  <c r="I63" i="5"/>
  <c r="F63" i="5"/>
  <c r="H63" i="5" s="1"/>
  <c r="I62" i="5"/>
  <c r="F62" i="5"/>
  <c r="H62" i="5" s="1"/>
  <c r="H70" i="5" s="1"/>
  <c r="I59" i="5"/>
  <c r="F59" i="5"/>
  <c r="H59" i="5" s="1"/>
  <c r="I58" i="5"/>
  <c r="F58" i="5"/>
  <c r="H58" i="5" s="1"/>
  <c r="I57" i="5"/>
  <c r="F57" i="5"/>
  <c r="H57" i="5" s="1"/>
  <c r="I56" i="5"/>
  <c r="F56" i="5"/>
  <c r="H56" i="5" s="1"/>
  <c r="I55" i="5"/>
  <c r="F55" i="5"/>
  <c r="H55" i="5" s="1"/>
  <c r="I54" i="5"/>
  <c r="F54" i="5"/>
  <c r="H54" i="5" s="1"/>
  <c r="I53" i="5"/>
  <c r="F53" i="5"/>
  <c r="H53" i="5" s="1"/>
  <c r="I52" i="5"/>
  <c r="F52" i="5"/>
  <c r="H52" i="5" s="1"/>
  <c r="H60" i="5" s="1"/>
  <c r="I49" i="5"/>
  <c r="F49" i="5"/>
  <c r="H49" i="5" s="1"/>
  <c r="I48" i="5"/>
  <c r="F48" i="5"/>
  <c r="H48" i="5" s="1"/>
  <c r="I47" i="5"/>
  <c r="F47" i="5"/>
  <c r="H47" i="5" s="1"/>
  <c r="I46" i="5"/>
  <c r="F46" i="5"/>
  <c r="H46" i="5" s="1"/>
  <c r="I45" i="5"/>
  <c r="F45" i="5"/>
  <c r="H45" i="5" s="1"/>
  <c r="I44" i="5"/>
  <c r="F44" i="5"/>
  <c r="H44" i="5" s="1"/>
  <c r="I43" i="5"/>
  <c r="F43" i="5"/>
  <c r="H43" i="5" s="1"/>
  <c r="I42" i="5"/>
  <c r="F42" i="5"/>
  <c r="H42" i="5" s="1"/>
  <c r="H50" i="5" s="1"/>
  <c r="I39" i="5"/>
  <c r="F39" i="5"/>
  <c r="H39" i="5" s="1"/>
  <c r="I38" i="5"/>
  <c r="F38" i="5"/>
  <c r="H38" i="5" s="1"/>
  <c r="I37" i="5"/>
  <c r="F37" i="5"/>
  <c r="H37" i="5" s="1"/>
  <c r="I36" i="5"/>
  <c r="F36" i="5"/>
  <c r="H36" i="5" s="1"/>
  <c r="I35" i="5"/>
  <c r="F35" i="5"/>
  <c r="H35" i="5" s="1"/>
  <c r="I34" i="5"/>
  <c r="F34" i="5"/>
  <c r="H34" i="5" s="1"/>
  <c r="I33" i="5"/>
  <c r="F33" i="5"/>
  <c r="H33" i="5" s="1"/>
  <c r="I32" i="5"/>
  <c r="F32" i="5"/>
  <c r="H32" i="5" s="1"/>
  <c r="H40" i="5" s="1"/>
  <c r="I29" i="5"/>
  <c r="F29" i="5"/>
  <c r="H29" i="5" s="1"/>
  <c r="I28" i="5"/>
  <c r="F28" i="5"/>
  <c r="H28" i="5" s="1"/>
  <c r="I27" i="5"/>
  <c r="F27" i="5"/>
  <c r="H27" i="5" s="1"/>
  <c r="I26" i="5"/>
  <c r="F26" i="5"/>
  <c r="H26" i="5" s="1"/>
  <c r="I25" i="5"/>
  <c r="F25" i="5"/>
  <c r="H25" i="5" s="1"/>
  <c r="I24" i="5"/>
  <c r="F24" i="5"/>
  <c r="H24" i="5" s="1"/>
  <c r="I23" i="5"/>
  <c r="F23" i="5"/>
  <c r="H23" i="5" s="1"/>
  <c r="I22" i="5"/>
  <c r="F22" i="5"/>
  <c r="H22" i="5" s="1"/>
  <c r="H30" i="5" s="1"/>
  <c r="I19" i="5"/>
  <c r="F19" i="5"/>
  <c r="H19" i="5" s="1"/>
  <c r="I18" i="5"/>
  <c r="F18" i="5"/>
  <c r="H18" i="5" s="1"/>
  <c r="I17" i="5"/>
  <c r="F17" i="5"/>
  <c r="H17" i="5" s="1"/>
  <c r="I16" i="5"/>
  <c r="F16" i="5"/>
  <c r="H16" i="5" s="1"/>
  <c r="I15" i="5"/>
  <c r="F15" i="5"/>
  <c r="H15" i="5" s="1"/>
  <c r="I14" i="5"/>
  <c r="F14" i="5"/>
  <c r="H14" i="5" s="1"/>
  <c r="I13" i="5"/>
  <c r="F13" i="5"/>
  <c r="H13" i="5" s="1"/>
  <c r="I12" i="5"/>
  <c r="F12" i="5"/>
  <c r="H12" i="5" s="1"/>
  <c r="H20" i="5" s="1"/>
  <c r="I9" i="5"/>
  <c r="F9" i="5"/>
  <c r="H9" i="5" s="1"/>
  <c r="I8" i="5"/>
  <c r="F8" i="5"/>
  <c r="H8" i="5" s="1"/>
  <c r="I7" i="5"/>
  <c r="F7" i="5"/>
  <c r="H7" i="5" s="1"/>
  <c r="I6" i="5"/>
  <c r="F6" i="5"/>
  <c r="H6" i="5" s="1"/>
  <c r="I5" i="5"/>
  <c r="F5" i="5"/>
  <c r="H5" i="5" s="1"/>
  <c r="I4" i="5"/>
  <c r="F4" i="5"/>
  <c r="H4" i="5" s="1"/>
  <c r="I3" i="5"/>
  <c r="F3" i="5"/>
  <c r="H3" i="5" s="1"/>
  <c r="I2" i="5"/>
  <c r="F2" i="5"/>
  <c r="H2" i="5" s="1"/>
  <c r="H10" i="5" s="1"/>
  <c r="I169" i="4"/>
  <c r="F169" i="4"/>
  <c r="H169" i="4" s="1"/>
  <c r="I168" i="4"/>
  <c r="F168" i="4"/>
  <c r="H168" i="4" s="1"/>
  <c r="I167" i="4"/>
  <c r="F167" i="4"/>
  <c r="H167" i="4" s="1"/>
  <c r="I166" i="4"/>
  <c r="F166" i="4"/>
  <c r="H166" i="4" s="1"/>
  <c r="I165" i="4"/>
  <c r="F165" i="4"/>
  <c r="H165" i="4" s="1"/>
  <c r="I164" i="4"/>
  <c r="F164" i="4"/>
  <c r="H164" i="4" s="1"/>
  <c r="I163" i="4"/>
  <c r="F163" i="4"/>
  <c r="H163" i="4" s="1"/>
  <c r="I162" i="4"/>
  <c r="F162" i="4"/>
  <c r="H162" i="4" s="1"/>
  <c r="H170" i="4" s="1"/>
  <c r="I159" i="4"/>
  <c r="F159" i="4"/>
  <c r="H159" i="4" s="1"/>
  <c r="I158" i="4"/>
  <c r="F158" i="4"/>
  <c r="H158" i="4" s="1"/>
  <c r="I157" i="4"/>
  <c r="F157" i="4"/>
  <c r="H157" i="4" s="1"/>
  <c r="I156" i="4"/>
  <c r="F156" i="4"/>
  <c r="H156" i="4" s="1"/>
  <c r="I155" i="4"/>
  <c r="F155" i="4"/>
  <c r="H155" i="4" s="1"/>
  <c r="I154" i="4"/>
  <c r="F154" i="4"/>
  <c r="H154" i="4" s="1"/>
  <c r="I153" i="4"/>
  <c r="F153" i="4"/>
  <c r="H153" i="4" s="1"/>
  <c r="I152" i="4"/>
  <c r="F152" i="4"/>
  <c r="H152" i="4" s="1"/>
  <c r="H160" i="4" s="1"/>
  <c r="I149" i="4"/>
  <c r="F149" i="4"/>
  <c r="H149" i="4" s="1"/>
  <c r="I148" i="4"/>
  <c r="F148" i="4"/>
  <c r="H148" i="4" s="1"/>
  <c r="I147" i="4"/>
  <c r="F147" i="4"/>
  <c r="H147" i="4" s="1"/>
  <c r="I146" i="4"/>
  <c r="F146" i="4"/>
  <c r="H146" i="4" s="1"/>
  <c r="I145" i="4"/>
  <c r="F145" i="4"/>
  <c r="H145" i="4" s="1"/>
  <c r="I144" i="4"/>
  <c r="F144" i="4"/>
  <c r="H144" i="4" s="1"/>
  <c r="I143" i="4"/>
  <c r="F143" i="4"/>
  <c r="H143" i="4" s="1"/>
  <c r="I142" i="4"/>
  <c r="F142" i="4"/>
  <c r="H142" i="4" s="1"/>
  <c r="H150" i="4" s="1"/>
  <c r="I139" i="4"/>
  <c r="F139" i="4"/>
  <c r="H139" i="4" s="1"/>
  <c r="I138" i="4"/>
  <c r="F138" i="4"/>
  <c r="H138" i="4" s="1"/>
  <c r="I137" i="4"/>
  <c r="F137" i="4"/>
  <c r="H137" i="4" s="1"/>
  <c r="I136" i="4"/>
  <c r="F136" i="4"/>
  <c r="H136" i="4" s="1"/>
  <c r="I135" i="4"/>
  <c r="F135" i="4"/>
  <c r="H135" i="4" s="1"/>
  <c r="I134" i="4"/>
  <c r="F134" i="4"/>
  <c r="H134" i="4" s="1"/>
  <c r="I133" i="4"/>
  <c r="F133" i="4"/>
  <c r="H133" i="4" s="1"/>
  <c r="I132" i="4"/>
  <c r="F132" i="4"/>
  <c r="H132" i="4" s="1"/>
  <c r="H140" i="4" s="1"/>
  <c r="I129" i="4"/>
  <c r="F129" i="4"/>
  <c r="H129" i="4" s="1"/>
  <c r="I128" i="4"/>
  <c r="F128" i="4"/>
  <c r="H128" i="4" s="1"/>
  <c r="I127" i="4"/>
  <c r="F127" i="4"/>
  <c r="H127" i="4" s="1"/>
  <c r="I126" i="4"/>
  <c r="F126" i="4"/>
  <c r="H126" i="4" s="1"/>
  <c r="I125" i="4"/>
  <c r="F125" i="4"/>
  <c r="H125" i="4" s="1"/>
  <c r="I124" i="4"/>
  <c r="F124" i="4"/>
  <c r="H124" i="4" s="1"/>
  <c r="I123" i="4"/>
  <c r="F123" i="4"/>
  <c r="H123" i="4" s="1"/>
  <c r="I122" i="4"/>
  <c r="F122" i="4"/>
  <c r="H122" i="4" s="1"/>
  <c r="H130" i="4" s="1"/>
  <c r="I119" i="4"/>
  <c r="F119" i="4"/>
  <c r="H119" i="4" s="1"/>
  <c r="I118" i="4"/>
  <c r="F118" i="4"/>
  <c r="H118" i="4" s="1"/>
  <c r="I117" i="4"/>
  <c r="F117" i="4"/>
  <c r="H117" i="4" s="1"/>
  <c r="I116" i="4"/>
  <c r="F116" i="4"/>
  <c r="H116" i="4" s="1"/>
  <c r="I115" i="4"/>
  <c r="F115" i="4"/>
  <c r="H115" i="4" s="1"/>
  <c r="I114" i="4"/>
  <c r="F114" i="4"/>
  <c r="H114" i="4" s="1"/>
  <c r="I113" i="4"/>
  <c r="F113" i="4"/>
  <c r="H113" i="4" s="1"/>
  <c r="I112" i="4"/>
  <c r="F112" i="4"/>
  <c r="H112" i="4" s="1"/>
  <c r="H120" i="4" s="1"/>
  <c r="I109" i="4"/>
  <c r="F109" i="4"/>
  <c r="H109" i="4" s="1"/>
  <c r="I108" i="4"/>
  <c r="F108" i="4"/>
  <c r="H108" i="4" s="1"/>
  <c r="I107" i="4"/>
  <c r="F107" i="4"/>
  <c r="H107" i="4" s="1"/>
  <c r="I106" i="4"/>
  <c r="F106" i="4"/>
  <c r="H106" i="4" s="1"/>
  <c r="I105" i="4"/>
  <c r="F105" i="4"/>
  <c r="H105" i="4" s="1"/>
  <c r="I104" i="4"/>
  <c r="F104" i="4"/>
  <c r="H104" i="4" s="1"/>
  <c r="I103" i="4"/>
  <c r="F103" i="4"/>
  <c r="H103" i="4" s="1"/>
  <c r="I102" i="4"/>
  <c r="F102" i="4"/>
  <c r="H102" i="4" s="1"/>
  <c r="H110" i="4" s="1"/>
  <c r="I99" i="4"/>
  <c r="F99" i="4"/>
  <c r="H99" i="4" s="1"/>
  <c r="I98" i="4"/>
  <c r="F98" i="4"/>
  <c r="H98" i="4" s="1"/>
  <c r="I97" i="4"/>
  <c r="F97" i="4"/>
  <c r="H97" i="4" s="1"/>
  <c r="I96" i="4"/>
  <c r="F96" i="4"/>
  <c r="H96" i="4" s="1"/>
  <c r="I95" i="4"/>
  <c r="F95" i="4"/>
  <c r="H95" i="4" s="1"/>
  <c r="I94" i="4"/>
  <c r="F94" i="4"/>
  <c r="H94" i="4" s="1"/>
  <c r="I93" i="4"/>
  <c r="F93" i="4"/>
  <c r="H93" i="4" s="1"/>
  <c r="I92" i="4"/>
  <c r="F92" i="4"/>
  <c r="H92" i="4" s="1"/>
  <c r="H100" i="4" s="1"/>
  <c r="I89" i="4"/>
  <c r="F89" i="4"/>
  <c r="H89" i="4" s="1"/>
  <c r="I88" i="4"/>
  <c r="F88" i="4"/>
  <c r="H88" i="4" s="1"/>
  <c r="I87" i="4"/>
  <c r="F87" i="4"/>
  <c r="H87" i="4" s="1"/>
  <c r="I86" i="4"/>
  <c r="F86" i="4"/>
  <c r="H86" i="4" s="1"/>
  <c r="I85" i="4"/>
  <c r="F85" i="4"/>
  <c r="H85" i="4" s="1"/>
  <c r="I84" i="4"/>
  <c r="F84" i="4"/>
  <c r="H84" i="4" s="1"/>
  <c r="I83" i="4"/>
  <c r="F83" i="4"/>
  <c r="H83" i="4" s="1"/>
  <c r="I82" i="4"/>
  <c r="F82" i="4"/>
  <c r="H82" i="4" s="1"/>
  <c r="H90" i="4" s="1"/>
  <c r="I79" i="4"/>
  <c r="F79" i="4"/>
  <c r="H79" i="4" s="1"/>
  <c r="I78" i="4"/>
  <c r="F78" i="4"/>
  <c r="H78" i="4" s="1"/>
  <c r="I77" i="4"/>
  <c r="F77" i="4"/>
  <c r="H77" i="4" s="1"/>
  <c r="I76" i="4"/>
  <c r="F76" i="4"/>
  <c r="H76" i="4" s="1"/>
  <c r="I75" i="4"/>
  <c r="F75" i="4"/>
  <c r="H75" i="4" s="1"/>
  <c r="I74" i="4"/>
  <c r="F74" i="4"/>
  <c r="H74" i="4" s="1"/>
  <c r="I73" i="4"/>
  <c r="F73" i="4"/>
  <c r="H73" i="4" s="1"/>
  <c r="I72" i="4"/>
  <c r="F72" i="4"/>
  <c r="H72" i="4" s="1"/>
  <c r="H80" i="4" s="1"/>
  <c r="I69" i="4"/>
  <c r="F69" i="4"/>
  <c r="H69" i="4" s="1"/>
  <c r="I68" i="4"/>
  <c r="F68" i="4"/>
  <c r="H68" i="4" s="1"/>
  <c r="I67" i="4"/>
  <c r="F67" i="4"/>
  <c r="H67" i="4" s="1"/>
  <c r="I66" i="4"/>
  <c r="F66" i="4"/>
  <c r="H66" i="4" s="1"/>
  <c r="I65" i="4"/>
  <c r="F65" i="4"/>
  <c r="H65" i="4" s="1"/>
  <c r="I64" i="4"/>
  <c r="F64" i="4"/>
  <c r="H64" i="4" s="1"/>
  <c r="I63" i="4"/>
  <c r="F63" i="4"/>
  <c r="H63" i="4" s="1"/>
  <c r="I62" i="4"/>
  <c r="F62" i="4"/>
  <c r="H62" i="4" s="1"/>
  <c r="H70" i="4" s="1"/>
  <c r="I59" i="4"/>
  <c r="F59" i="4"/>
  <c r="H59" i="4" s="1"/>
  <c r="I58" i="4"/>
  <c r="F58" i="4"/>
  <c r="H58" i="4" s="1"/>
  <c r="I57" i="4"/>
  <c r="F57" i="4"/>
  <c r="H57" i="4" s="1"/>
  <c r="I56" i="4"/>
  <c r="F56" i="4"/>
  <c r="H56" i="4" s="1"/>
  <c r="I55" i="4"/>
  <c r="F55" i="4"/>
  <c r="H55" i="4" s="1"/>
  <c r="I54" i="4"/>
  <c r="F54" i="4"/>
  <c r="H54" i="4" s="1"/>
  <c r="I53" i="4"/>
  <c r="F53" i="4"/>
  <c r="H53" i="4" s="1"/>
  <c r="I52" i="4"/>
  <c r="F52" i="4"/>
  <c r="H52" i="4" s="1"/>
  <c r="H60" i="4" s="1"/>
  <c r="I49" i="4"/>
  <c r="F49" i="4"/>
  <c r="H49" i="4" s="1"/>
  <c r="I48" i="4"/>
  <c r="F48" i="4"/>
  <c r="H48" i="4" s="1"/>
  <c r="I47" i="4"/>
  <c r="F47" i="4"/>
  <c r="H47" i="4" s="1"/>
  <c r="I46" i="4"/>
  <c r="F46" i="4"/>
  <c r="H46" i="4" s="1"/>
  <c r="I45" i="4"/>
  <c r="F45" i="4"/>
  <c r="H45" i="4" s="1"/>
  <c r="I44" i="4"/>
  <c r="F44" i="4"/>
  <c r="H44" i="4" s="1"/>
  <c r="I43" i="4"/>
  <c r="F43" i="4"/>
  <c r="H43" i="4" s="1"/>
  <c r="I42" i="4"/>
  <c r="F42" i="4"/>
  <c r="H42" i="4" s="1"/>
  <c r="H50" i="4" s="1"/>
  <c r="I39" i="4"/>
  <c r="F39" i="4"/>
  <c r="H39" i="4" s="1"/>
  <c r="I38" i="4"/>
  <c r="F38" i="4"/>
  <c r="H38" i="4" s="1"/>
  <c r="I37" i="4"/>
  <c r="F37" i="4"/>
  <c r="H37" i="4" s="1"/>
  <c r="I36" i="4"/>
  <c r="F36" i="4"/>
  <c r="H36" i="4" s="1"/>
  <c r="I35" i="4"/>
  <c r="F35" i="4"/>
  <c r="H35" i="4" s="1"/>
  <c r="I34" i="4"/>
  <c r="F34" i="4"/>
  <c r="H34" i="4" s="1"/>
  <c r="I33" i="4"/>
  <c r="F33" i="4"/>
  <c r="H33" i="4" s="1"/>
  <c r="I32" i="4"/>
  <c r="F32" i="4"/>
  <c r="H32" i="4" s="1"/>
  <c r="H40" i="4" s="1"/>
  <c r="I29" i="4"/>
  <c r="F29" i="4"/>
  <c r="H29" i="4" s="1"/>
  <c r="I28" i="4"/>
  <c r="F28" i="4"/>
  <c r="H28" i="4" s="1"/>
  <c r="I27" i="4"/>
  <c r="F27" i="4"/>
  <c r="H27" i="4" s="1"/>
  <c r="I26" i="4"/>
  <c r="F26" i="4"/>
  <c r="H26" i="4" s="1"/>
  <c r="I25" i="4"/>
  <c r="F25" i="4"/>
  <c r="H25" i="4" s="1"/>
  <c r="I24" i="4"/>
  <c r="F24" i="4"/>
  <c r="H24" i="4" s="1"/>
  <c r="I23" i="4"/>
  <c r="F23" i="4"/>
  <c r="H23" i="4" s="1"/>
  <c r="I22" i="4"/>
  <c r="F22" i="4"/>
  <c r="H22" i="4" s="1"/>
  <c r="H30" i="4" s="1"/>
  <c r="I19" i="4"/>
  <c r="F19" i="4"/>
  <c r="H19" i="4" s="1"/>
  <c r="I18" i="4"/>
  <c r="F18" i="4"/>
  <c r="H18" i="4" s="1"/>
  <c r="I17" i="4"/>
  <c r="F17" i="4"/>
  <c r="H17" i="4" s="1"/>
  <c r="I16" i="4"/>
  <c r="F16" i="4"/>
  <c r="H16" i="4" s="1"/>
  <c r="I15" i="4"/>
  <c r="F15" i="4"/>
  <c r="H15" i="4" s="1"/>
  <c r="I14" i="4"/>
  <c r="F14" i="4"/>
  <c r="H14" i="4" s="1"/>
  <c r="I13" i="4"/>
  <c r="F13" i="4"/>
  <c r="H13" i="4" s="1"/>
  <c r="I12" i="4"/>
  <c r="F12" i="4"/>
  <c r="H12" i="4" s="1"/>
  <c r="H20" i="4" s="1"/>
  <c r="I9" i="4"/>
  <c r="F9" i="4"/>
  <c r="H9" i="4" s="1"/>
  <c r="I8" i="4"/>
  <c r="F8" i="4"/>
  <c r="H8" i="4" s="1"/>
  <c r="I7" i="4"/>
  <c r="F7" i="4"/>
  <c r="H7" i="4" s="1"/>
  <c r="I6" i="4"/>
  <c r="F6" i="4"/>
  <c r="H6" i="4" s="1"/>
  <c r="I5" i="4"/>
  <c r="F5" i="4"/>
  <c r="H5" i="4" s="1"/>
  <c r="I4" i="4"/>
  <c r="F4" i="4"/>
  <c r="H4" i="4" s="1"/>
  <c r="I3" i="4"/>
  <c r="F3" i="4"/>
  <c r="H3" i="4" s="1"/>
  <c r="I2" i="4"/>
  <c r="F2" i="4"/>
  <c r="H2" i="4" s="1"/>
  <c r="H10" i="4" s="1"/>
  <c r="I169" i="3"/>
  <c r="F169" i="3"/>
  <c r="H169" i="3" s="1"/>
  <c r="I168" i="3"/>
  <c r="F168" i="3"/>
  <c r="H168" i="3" s="1"/>
  <c r="I167" i="3"/>
  <c r="F167" i="3"/>
  <c r="H167" i="3" s="1"/>
  <c r="I166" i="3"/>
  <c r="F166" i="3"/>
  <c r="H166" i="3" s="1"/>
  <c r="I165" i="3"/>
  <c r="F165" i="3"/>
  <c r="H165" i="3" s="1"/>
  <c r="I164" i="3"/>
  <c r="F164" i="3"/>
  <c r="H164" i="3" s="1"/>
  <c r="I163" i="3"/>
  <c r="F163" i="3"/>
  <c r="H163" i="3" s="1"/>
  <c r="I162" i="3"/>
  <c r="F162" i="3"/>
  <c r="H162" i="3" s="1"/>
  <c r="H170" i="3" s="1"/>
  <c r="I159" i="3"/>
  <c r="F159" i="3"/>
  <c r="H159" i="3" s="1"/>
  <c r="I158" i="3"/>
  <c r="F158" i="3"/>
  <c r="H158" i="3" s="1"/>
  <c r="I157" i="3"/>
  <c r="F157" i="3"/>
  <c r="H157" i="3" s="1"/>
  <c r="I156" i="3"/>
  <c r="F156" i="3"/>
  <c r="H156" i="3" s="1"/>
  <c r="I155" i="3"/>
  <c r="F155" i="3"/>
  <c r="H155" i="3" s="1"/>
  <c r="I154" i="3"/>
  <c r="F154" i="3"/>
  <c r="H154" i="3" s="1"/>
  <c r="I153" i="3"/>
  <c r="F153" i="3"/>
  <c r="H153" i="3" s="1"/>
  <c r="I152" i="3"/>
  <c r="F152" i="3"/>
  <c r="H152" i="3" s="1"/>
  <c r="H160" i="3" s="1"/>
  <c r="I149" i="3"/>
  <c r="F149" i="3"/>
  <c r="H149" i="3" s="1"/>
  <c r="I148" i="3"/>
  <c r="F148" i="3"/>
  <c r="H148" i="3" s="1"/>
  <c r="I147" i="3"/>
  <c r="F147" i="3"/>
  <c r="H147" i="3" s="1"/>
  <c r="I146" i="3"/>
  <c r="F146" i="3"/>
  <c r="H146" i="3" s="1"/>
  <c r="I145" i="3"/>
  <c r="F145" i="3"/>
  <c r="H145" i="3" s="1"/>
  <c r="I144" i="3"/>
  <c r="F144" i="3"/>
  <c r="H144" i="3" s="1"/>
  <c r="I143" i="3"/>
  <c r="F143" i="3"/>
  <c r="H143" i="3" s="1"/>
  <c r="I142" i="3"/>
  <c r="F142" i="3"/>
  <c r="H142" i="3" s="1"/>
  <c r="H150" i="3" s="1"/>
  <c r="I139" i="3"/>
  <c r="F139" i="3"/>
  <c r="H139" i="3" s="1"/>
  <c r="I138" i="3"/>
  <c r="F138" i="3"/>
  <c r="H138" i="3" s="1"/>
  <c r="I137" i="3"/>
  <c r="F137" i="3"/>
  <c r="H137" i="3" s="1"/>
  <c r="I136" i="3"/>
  <c r="F136" i="3"/>
  <c r="H136" i="3" s="1"/>
  <c r="I135" i="3"/>
  <c r="F135" i="3"/>
  <c r="H135" i="3" s="1"/>
  <c r="I134" i="3"/>
  <c r="F134" i="3"/>
  <c r="H134" i="3" s="1"/>
  <c r="I133" i="3"/>
  <c r="F133" i="3"/>
  <c r="H133" i="3" s="1"/>
  <c r="I132" i="3"/>
  <c r="F132" i="3"/>
  <c r="H132" i="3" s="1"/>
  <c r="H140" i="3" s="1"/>
  <c r="I129" i="3"/>
  <c r="F129" i="3"/>
  <c r="H129" i="3" s="1"/>
  <c r="I128" i="3"/>
  <c r="F128" i="3"/>
  <c r="H128" i="3" s="1"/>
  <c r="I127" i="3"/>
  <c r="F127" i="3"/>
  <c r="H127" i="3" s="1"/>
  <c r="I126" i="3"/>
  <c r="F126" i="3"/>
  <c r="H126" i="3" s="1"/>
  <c r="I125" i="3"/>
  <c r="F125" i="3"/>
  <c r="H125" i="3" s="1"/>
  <c r="I124" i="3"/>
  <c r="F124" i="3"/>
  <c r="H124" i="3" s="1"/>
  <c r="I123" i="3"/>
  <c r="F123" i="3"/>
  <c r="H123" i="3" s="1"/>
  <c r="I122" i="3"/>
  <c r="F122" i="3"/>
  <c r="H122" i="3" s="1"/>
  <c r="H130" i="3" s="1"/>
  <c r="I119" i="3"/>
  <c r="F119" i="3"/>
  <c r="H119" i="3" s="1"/>
  <c r="I118" i="3"/>
  <c r="F118" i="3"/>
  <c r="H118" i="3" s="1"/>
  <c r="I117" i="3"/>
  <c r="F117" i="3"/>
  <c r="H117" i="3" s="1"/>
  <c r="I116" i="3"/>
  <c r="F116" i="3"/>
  <c r="H116" i="3" s="1"/>
  <c r="I115" i="3"/>
  <c r="F115" i="3"/>
  <c r="H115" i="3" s="1"/>
  <c r="I114" i="3"/>
  <c r="F114" i="3"/>
  <c r="H114" i="3" s="1"/>
  <c r="I113" i="3"/>
  <c r="F113" i="3"/>
  <c r="H113" i="3" s="1"/>
  <c r="I112" i="3"/>
  <c r="F112" i="3"/>
  <c r="H112" i="3" s="1"/>
  <c r="H120" i="3" s="1"/>
  <c r="I109" i="3"/>
  <c r="F109" i="3"/>
  <c r="H109" i="3" s="1"/>
  <c r="I108" i="3"/>
  <c r="F108" i="3"/>
  <c r="H108" i="3" s="1"/>
  <c r="I107" i="3"/>
  <c r="F107" i="3"/>
  <c r="H107" i="3" s="1"/>
  <c r="I106" i="3"/>
  <c r="F106" i="3"/>
  <c r="H106" i="3" s="1"/>
  <c r="I105" i="3"/>
  <c r="F105" i="3"/>
  <c r="H105" i="3" s="1"/>
  <c r="I104" i="3"/>
  <c r="F104" i="3"/>
  <c r="H104" i="3" s="1"/>
  <c r="I103" i="3"/>
  <c r="F103" i="3"/>
  <c r="H103" i="3" s="1"/>
  <c r="I102" i="3"/>
  <c r="F102" i="3"/>
  <c r="H102" i="3" s="1"/>
  <c r="H110" i="3" s="1"/>
  <c r="I99" i="3"/>
  <c r="F99" i="3"/>
  <c r="H99" i="3" s="1"/>
  <c r="I98" i="3"/>
  <c r="F98" i="3"/>
  <c r="H98" i="3" s="1"/>
  <c r="I97" i="3"/>
  <c r="F97" i="3"/>
  <c r="H97" i="3" s="1"/>
  <c r="I96" i="3"/>
  <c r="F96" i="3"/>
  <c r="H96" i="3" s="1"/>
  <c r="I95" i="3"/>
  <c r="F95" i="3"/>
  <c r="H95" i="3" s="1"/>
  <c r="I94" i="3"/>
  <c r="F94" i="3"/>
  <c r="H94" i="3" s="1"/>
  <c r="I93" i="3"/>
  <c r="F93" i="3"/>
  <c r="H93" i="3" s="1"/>
  <c r="I92" i="3"/>
  <c r="F92" i="3"/>
  <c r="H92" i="3" s="1"/>
  <c r="H100" i="3" s="1"/>
  <c r="I89" i="3"/>
  <c r="F89" i="3"/>
  <c r="H89" i="3" s="1"/>
  <c r="I88" i="3"/>
  <c r="F88" i="3"/>
  <c r="H88" i="3" s="1"/>
  <c r="I87" i="3"/>
  <c r="F87" i="3"/>
  <c r="H87" i="3" s="1"/>
  <c r="I86" i="3"/>
  <c r="F86" i="3"/>
  <c r="H86" i="3" s="1"/>
  <c r="I85" i="3"/>
  <c r="F85" i="3"/>
  <c r="H85" i="3" s="1"/>
  <c r="I84" i="3"/>
  <c r="F84" i="3"/>
  <c r="H84" i="3" s="1"/>
  <c r="I83" i="3"/>
  <c r="F83" i="3"/>
  <c r="H83" i="3" s="1"/>
  <c r="I82" i="3"/>
  <c r="F82" i="3"/>
  <c r="H82" i="3" s="1"/>
  <c r="H90" i="3" s="1"/>
  <c r="I79" i="3"/>
  <c r="F79" i="3"/>
  <c r="H79" i="3" s="1"/>
  <c r="I78" i="3"/>
  <c r="F78" i="3"/>
  <c r="H78" i="3" s="1"/>
  <c r="I77" i="3"/>
  <c r="F77" i="3"/>
  <c r="H77" i="3" s="1"/>
  <c r="I76" i="3"/>
  <c r="F76" i="3"/>
  <c r="H76" i="3" s="1"/>
  <c r="I75" i="3"/>
  <c r="F75" i="3"/>
  <c r="H75" i="3" s="1"/>
  <c r="I74" i="3"/>
  <c r="F74" i="3"/>
  <c r="H74" i="3" s="1"/>
  <c r="I73" i="3"/>
  <c r="F73" i="3"/>
  <c r="H73" i="3" s="1"/>
  <c r="I72" i="3"/>
  <c r="F72" i="3"/>
  <c r="H72" i="3" s="1"/>
  <c r="H80" i="3" s="1"/>
  <c r="I69" i="3"/>
  <c r="F69" i="3"/>
  <c r="H69" i="3" s="1"/>
  <c r="I68" i="3"/>
  <c r="F68" i="3"/>
  <c r="H68" i="3" s="1"/>
  <c r="I67" i="3"/>
  <c r="F67" i="3"/>
  <c r="H67" i="3" s="1"/>
  <c r="I66" i="3"/>
  <c r="F66" i="3"/>
  <c r="H66" i="3" s="1"/>
  <c r="I65" i="3"/>
  <c r="F65" i="3"/>
  <c r="H65" i="3" s="1"/>
  <c r="I64" i="3"/>
  <c r="F64" i="3"/>
  <c r="H64" i="3" s="1"/>
  <c r="I63" i="3"/>
  <c r="F63" i="3"/>
  <c r="H63" i="3" s="1"/>
  <c r="I62" i="3"/>
  <c r="F62" i="3"/>
  <c r="H62" i="3" s="1"/>
  <c r="H70" i="3" s="1"/>
  <c r="I59" i="3"/>
  <c r="F59" i="3"/>
  <c r="H59" i="3" s="1"/>
  <c r="I58" i="3"/>
  <c r="F58" i="3"/>
  <c r="H58" i="3" s="1"/>
  <c r="I57" i="3"/>
  <c r="F57" i="3"/>
  <c r="H57" i="3" s="1"/>
  <c r="I56" i="3"/>
  <c r="F56" i="3"/>
  <c r="H56" i="3" s="1"/>
  <c r="I55" i="3"/>
  <c r="F55" i="3"/>
  <c r="H55" i="3" s="1"/>
  <c r="I54" i="3"/>
  <c r="F54" i="3"/>
  <c r="H54" i="3" s="1"/>
  <c r="I53" i="3"/>
  <c r="F53" i="3"/>
  <c r="H53" i="3" s="1"/>
  <c r="I52" i="3"/>
  <c r="F52" i="3"/>
  <c r="H52" i="3" s="1"/>
  <c r="H60" i="3" s="1"/>
  <c r="I49" i="3"/>
  <c r="F49" i="3"/>
  <c r="H49" i="3" s="1"/>
  <c r="I48" i="3"/>
  <c r="F48" i="3"/>
  <c r="H48" i="3" s="1"/>
  <c r="I47" i="3"/>
  <c r="F47" i="3"/>
  <c r="H47" i="3" s="1"/>
  <c r="I46" i="3"/>
  <c r="F46" i="3"/>
  <c r="H46" i="3" s="1"/>
  <c r="I45" i="3"/>
  <c r="F45" i="3"/>
  <c r="H45" i="3" s="1"/>
  <c r="I44" i="3"/>
  <c r="F44" i="3"/>
  <c r="H44" i="3" s="1"/>
  <c r="I43" i="3"/>
  <c r="F43" i="3"/>
  <c r="H43" i="3" s="1"/>
  <c r="I42" i="3"/>
  <c r="F42" i="3"/>
  <c r="H42" i="3" s="1"/>
  <c r="H50" i="3" s="1"/>
  <c r="I39" i="3"/>
  <c r="F39" i="3"/>
  <c r="H39" i="3" s="1"/>
  <c r="I38" i="3"/>
  <c r="F38" i="3"/>
  <c r="H38" i="3" s="1"/>
  <c r="I37" i="3"/>
  <c r="F37" i="3"/>
  <c r="H37" i="3" s="1"/>
  <c r="I36" i="3"/>
  <c r="F36" i="3"/>
  <c r="H36" i="3" s="1"/>
  <c r="I35" i="3"/>
  <c r="F35" i="3"/>
  <c r="H35" i="3" s="1"/>
  <c r="I34" i="3"/>
  <c r="F34" i="3"/>
  <c r="H34" i="3" s="1"/>
  <c r="I33" i="3"/>
  <c r="F33" i="3"/>
  <c r="H33" i="3" s="1"/>
  <c r="I32" i="3"/>
  <c r="F32" i="3"/>
  <c r="H32" i="3" s="1"/>
  <c r="H40" i="3" s="1"/>
  <c r="I29" i="3"/>
  <c r="F29" i="3"/>
  <c r="H29" i="3" s="1"/>
  <c r="I28" i="3"/>
  <c r="F28" i="3"/>
  <c r="H28" i="3" s="1"/>
  <c r="I27" i="3"/>
  <c r="F27" i="3"/>
  <c r="H27" i="3" s="1"/>
  <c r="I26" i="3"/>
  <c r="F26" i="3"/>
  <c r="H26" i="3" s="1"/>
  <c r="I25" i="3"/>
  <c r="F25" i="3"/>
  <c r="H25" i="3" s="1"/>
  <c r="I24" i="3"/>
  <c r="F24" i="3"/>
  <c r="H24" i="3" s="1"/>
  <c r="I23" i="3"/>
  <c r="F23" i="3"/>
  <c r="H23" i="3" s="1"/>
  <c r="I22" i="3"/>
  <c r="F22" i="3"/>
  <c r="H22" i="3" s="1"/>
  <c r="H30" i="3" s="1"/>
  <c r="I19" i="3"/>
  <c r="F19" i="3"/>
  <c r="H19" i="3" s="1"/>
  <c r="I18" i="3"/>
  <c r="F18" i="3"/>
  <c r="H18" i="3" s="1"/>
  <c r="I17" i="3"/>
  <c r="F17" i="3"/>
  <c r="H17" i="3" s="1"/>
  <c r="I16" i="3"/>
  <c r="F16" i="3"/>
  <c r="H16" i="3" s="1"/>
  <c r="I15" i="3"/>
  <c r="F15" i="3"/>
  <c r="H15" i="3" s="1"/>
  <c r="I14" i="3"/>
  <c r="F14" i="3"/>
  <c r="H14" i="3" s="1"/>
  <c r="I13" i="3"/>
  <c r="F13" i="3"/>
  <c r="H13" i="3" s="1"/>
  <c r="I12" i="3"/>
  <c r="F12" i="3"/>
  <c r="H12" i="3" s="1"/>
  <c r="H20" i="3" s="1"/>
  <c r="I9" i="3"/>
  <c r="F9" i="3"/>
  <c r="H9" i="3" s="1"/>
  <c r="I8" i="3"/>
  <c r="F8" i="3"/>
  <c r="H8" i="3" s="1"/>
  <c r="I7" i="3"/>
  <c r="F7" i="3"/>
  <c r="H7" i="3" s="1"/>
  <c r="I6" i="3"/>
  <c r="F6" i="3"/>
  <c r="H6" i="3" s="1"/>
  <c r="I5" i="3"/>
  <c r="F5" i="3"/>
  <c r="H5" i="3" s="1"/>
  <c r="I4" i="3"/>
  <c r="F4" i="3"/>
  <c r="H4" i="3" s="1"/>
  <c r="I3" i="3"/>
  <c r="F3" i="3"/>
  <c r="H3" i="3" s="1"/>
  <c r="I2" i="3"/>
  <c r="F2" i="3"/>
  <c r="H2" i="3" s="1"/>
  <c r="H10" i="3" s="1"/>
  <c r="I169" i="2"/>
  <c r="F169" i="2"/>
  <c r="H169" i="2" s="1"/>
  <c r="I168" i="2"/>
  <c r="F168" i="2"/>
  <c r="H168" i="2" s="1"/>
  <c r="I167" i="2"/>
  <c r="F167" i="2"/>
  <c r="H167" i="2" s="1"/>
  <c r="I166" i="2"/>
  <c r="F166" i="2"/>
  <c r="H166" i="2" s="1"/>
  <c r="I165" i="2"/>
  <c r="F165" i="2"/>
  <c r="H165" i="2" s="1"/>
  <c r="I164" i="2"/>
  <c r="F164" i="2"/>
  <c r="H164" i="2" s="1"/>
  <c r="I163" i="2"/>
  <c r="F163" i="2"/>
  <c r="H163" i="2" s="1"/>
  <c r="I162" i="2"/>
  <c r="F162" i="2"/>
  <c r="H162" i="2" s="1"/>
  <c r="H170" i="2" s="1"/>
  <c r="I159" i="2"/>
  <c r="F159" i="2"/>
  <c r="H159" i="2" s="1"/>
  <c r="I158" i="2"/>
  <c r="F158" i="2"/>
  <c r="H158" i="2" s="1"/>
  <c r="I157" i="2"/>
  <c r="F157" i="2"/>
  <c r="H157" i="2" s="1"/>
  <c r="I156" i="2"/>
  <c r="F156" i="2"/>
  <c r="H156" i="2" s="1"/>
  <c r="I155" i="2"/>
  <c r="F155" i="2"/>
  <c r="H155" i="2" s="1"/>
  <c r="I154" i="2"/>
  <c r="F154" i="2"/>
  <c r="H154" i="2" s="1"/>
  <c r="I153" i="2"/>
  <c r="F153" i="2"/>
  <c r="H153" i="2" s="1"/>
  <c r="I152" i="2"/>
  <c r="F152" i="2"/>
  <c r="H152" i="2" s="1"/>
  <c r="H160" i="2" s="1"/>
  <c r="I149" i="2"/>
  <c r="F149" i="2"/>
  <c r="H149" i="2" s="1"/>
  <c r="I148" i="2"/>
  <c r="F148" i="2"/>
  <c r="H148" i="2" s="1"/>
  <c r="I147" i="2"/>
  <c r="F147" i="2"/>
  <c r="H147" i="2" s="1"/>
  <c r="I146" i="2"/>
  <c r="F146" i="2"/>
  <c r="H146" i="2" s="1"/>
  <c r="I145" i="2"/>
  <c r="F145" i="2"/>
  <c r="H145" i="2" s="1"/>
  <c r="I144" i="2"/>
  <c r="F144" i="2"/>
  <c r="H144" i="2" s="1"/>
  <c r="I143" i="2"/>
  <c r="F143" i="2"/>
  <c r="H143" i="2" s="1"/>
  <c r="I142" i="2"/>
  <c r="F142" i="2"/>
  <c r="H142" i="2" s="1"/>
  <c r="H150" i="2" s="1"/>
  <c r="I139" i="2"/>
  <c r="F139" i="2"/>
  <c r="H139" i="2" s="1"/>
  <c r="I138" i="2"/>
  <c r="F138" i="2"/>
  <c r="H138" i="2" s="1"/>
  <c r="I137" i="2"/>
  <c r="F137" i="2"/>
  <c r="H137" i="2" s="1"/>
  <c r="I136" i="2"/>
  <c r="F136" i="2"/>
  <c r="H136" i="2" s="1"/>
  <c r="I135" i="2"/>
  <c r="F135" i="2"/>
  <c r="H135" i="2" s="1"/>
  <c r="I134" i="2"/>
  <c r="F134" i="2"/>
  <c r="H134" i="2" s="1"/>
  <c r="I133" i="2"/>
  <c r="F133" i="2"/>
  <c r="H133" i="2" s="1"/>
  <c r="I132" i="2"/>
  <c r="F132" i="2"/>
  <c r="H132" i="2" s="1"/>
  <c r="H140" i="2" s="1"/>
  <c r="I129" i="2"/>
  <c r="F129" i="2"/>
  <c r="H129" i="2" s="1"/>
  <c r="I128" i="2"/>
  <c r="F128" i="2"/>
  <c r="H128" i="2" s="1"/>
  <c r="I127" i="2"/>
  <c r="F127" i="2"/>
  <c r="H127" i="2" s="1"/>
  <c r="I126" i="2"/>
  <c r="F126" i="2"/>
  <c r="H126" i="2" s="1"/>
  <c r="I125" i="2"/>
  <c r="F125" i="2"/>
  <c r="H125" i="2" s="1"/>
  <c r="I124" i="2"/>
  <c r="F124" i="2"/>
  <c r="H124" i="2" s="1"/>
  <c r="I123" i="2"/>
  <c r="F123" i="2"/>
  <c r="H123" i="2" s="1"/>
  <c r="I122" i="2"/>
  <c r="F122" i="2"/>
  <c r="H122" i="2" s="1"/>
  <c r="H130" i="2" s="1"/>
  <c r="I119" i="2"/>
  <c r="F119" i="2"/>
  <c r="H119" i="2" s="1"/>
  <c r="I118" i="2"/>
  <c r="F118" i="2"/>
  <c r="H118" i="2" s="1"/>
  <c r="I117" i="2"/>
  <c r="F117" i="2"/>
  <c r="H117" i="2" s="1"/>
  <c r="I116" i="2"/>
  <c r="F116" i="2"/>
  <c r="H116" i="2" s="1"/>
  <c r="I115" i="2"/>
  <c r="F115" i="2"/>
  <c r="H115" i="2" s="1"/>
  <c r="I114" i="2"/>
  <c r="F114" i="2"/>
  <c r="H114" i="2" s="1"/>
  <c r="I113" i="2"/>
  <c r="F113" i="2"/>
  <c r="H113" i="2" s="1"/>
  <c r="I112" i="2"/>
  <c r="F112" i="2"/>
  <c r="H112" i="2" s="1"/>
  <c r="H120" i="2" s="1"/>
  <c r="I109" i="2"/>
  <c r="F109" i="2"/>
  <c r="H109" i="2" s="1"/>
  <c r="I108" i="2"/>
  <c r="F108" i="2"/>
  <c r="H108" i="2" s="1"/>
  <c r="I107" i="2"/>
  <c r="F107" i="2"/>
  <c r="H107" i="2" s="1"/>
  <c r="I106" i="2"/>
  <c r="F106" i="2"/>
  <c r="H106" i="2" s="1"/>
  <c r="I105" i="2"/>
  <c r="F105" i="2"/>
  <c r="H105" i="2" s="1"/>
  <c r="I104" i="2"/>
  <c r="F104" i="2"/>
  <c r="H104" i="2" s="1"/>
  <c r="I103" i="2"/>
  <c r="F103" i="2"/>
  <c r="H103" i="2" s="1"/>
  <c r="I102" i="2"/>
  <c r="F102" i="2"/>
  <c r="H102" i="2" s="1"/>
  <c r="H110" i="2" s="1"/>
  <c r="I99" i="2"/>
  <c r="F99" i="2"/>
  <c r="H99" i="2" s="1"/>
  <c r="I98" i="2"/>
  <c r="F98" i="2"/>
  <c r="H98" i="2" s="1"/>
  <c r="I97" i="2"/>
  <c r="F97" i="2"/>
  <c r="H97" i="2" s="1"/>
  <c r="I96" i="2"/>
  <c r="F96" i="2"/>
  <c r="H96" i="2" s="1"/>
  <c r="I95" i="2"/>
  <c r="F95" i="2"/>
  <c r="H95" i="2" s="1"/>
  <c r="I94" i="2"/>
  <c r="F94" i="2"/>
  <c r="H94" i="2" s="1"/>
  <c r="I93" i="2"/>
  <c r="F93" i="2"/>
  <c r="H93" i="2" s="1"/>
  <c r="I92" i="2"/>
  <c r="F92" i="2"/>
  <c r="H92" i="2" s="1"/>
  <c r="H100" i="2" s="1"/>
  <c r="I89" i="2"/>
  <c r="F89" i="2"/>
  <c r="H89" i="2" s="1"/>
  <c r="I88" i="2"/>
  <c r="F88" i="2"/>
  <c r="H88" i="2" s="1"/>
  <c r="I87" i="2"/>
  <c r="F87" i="2"/>
  <c r="H87" i="2" s="1"/>
  <c r="I86" i="2"/>
  <c r="F86" i="2"/>
  <c r="H86" i="2" s="1"/>
  <c r="I85" i="2"/>
  <c r="F85" i="2"/>
  <c r="H85" i="2" s="1"/>
  <c r="I84" i="2"/>
  <c r="F84" i="2"/>
  <c r="H84" i="2" s="1"/>
  <c r="I83" i="2"/>
  <c r="F83" i="2"/>
  <c r="H83" i="2" s="1"/>
  <c r="I82" i="2"/>
  <c r="F82" i="2"/>
  <c r="H82" i="2" s="1"/>
  <c r="H90" i="2" s="1"/>
  <c r="I79" i="2"/>
  <c r="F79" i="2"/>
  <c r="H79" i="2" s="1"/>
  <c r="I78" i="2"/>
  <c r="F78" i="2"/>
  <c r="H78" i="2" s="1"/>
  <c r="I77" i="2"/>
  <c r="F77" i="2"/>
  <c r="H77" i="2" s="1"/>
  <c r="I76" i="2"/>
  <c r="F76" i="2"/>
  <c r="H76" i="2" s="1"/>
  <c r="I75" i="2"/>
  <c r="F75" i="2"/>
  <c r="H75" i="2" s="1"/>
  <c r="I74" i="2"/>
  <c r="F74" i="2"/>
  <c r="H74" i="2" s="1"/>
  <c r="I73" i="2"/>
  <c r="F73" i="2"/>
  <c r="H73" i="2" s="1"/>
  <c r="I72" i="2"/>
  <c r="F72" i="2"/>
  <c r="H72" i="2" s="1"/>
  <c r="H80" i="2" s="1"/>
  <c r="I69" i="2"/>
  <c r="F69" i="2"/>
  <c r="H69" i="2" s="1"/>
  <c r="I68" i="2"/>
  <c r="F68" i="2"/>
  <c r="H68" i="2" s="1"/>
  <c r="I67" i="2"/>
  <c r="F67" i="2"/>
  <c r="H67" i="2" s="1"/>
  <c r="I66" i="2"/>
  <c r="F66" i="2"/>
  <c r="H66" i="2" s="1"/>
  <c r="I65" i="2"/>
  <c r="F65" i="2"/>
  <c r="H65" i="2" s="1"/>
  <c r="I64" i="2"/>
  <c r="F64" i="2"/>
  <c r="H64" i="2" s="1"/>
  <c r="I63" i="2"/>
  <c r="F63" i="2"/>
  <c r="H63" i="2" s="1"/>
  <c r="I62" i="2"/>
  <c r="F62" i="2"/>
  <c r="H62" i="2" s="1"/>
  <c r="H70" i="2" s="1"/>
  <c r="I59" i="2"/>
  <c r="F59" i="2"/>
  <c r="H59" i="2" s="1"/>
  <c r="I58" i="2"/>
  <c r="F58" i="2"/>
  <c r="H58" i="2" s="1"/>
  <c r="I57" i="2"/>
  <c r="F57" i="2"/>
  <c r="H57" i="2" s="1"/>
  <c r="I56" i="2"/>
  <c r="F56" i="2"/>
  <c r="H56" i="2" s="1"/>
  <c r="I55" i="2"/>
  <c r="F55" i="2"/>
  <c r="H55" i="2" s="1"/>
  <c r="I54" i="2"/>
  <c r="F54" i="2"/>
  <c r="H54" i="2" s="1"/>
  <c r="I53" i="2"/>
  <c r="F53" i="2"/>
  <c r="H53" i="2" s="1"/>
  <c r="I52" i="2"/>
  <c r="F52" i="2"/>
  <c r="H52" i="2" s="1"/>
  <c r="H60" i="2" s="1"/>
  <c r="I49" i="2"/>
  <c r="F49" i="2"/>
  <c r="H49" i="2" s="1"/>
  <c r="I48" i="2"/>
  <c r="F48" i="2"/>
  <c r="H48" i="2" s="1"/>
  <c r="I47" i="2"/>
  <c r="F47" i="2"/>
  <c r="H47" i="2" s="1"/>
  <c r="I46" i="2"/>
  <c r="F46" i="2"/>
  <c r="H46" i="2" s="1"/>
  <c r="I45" i="2"/>
  <c r="F45" i="2"/>
  <c r="H45" i="2" s="1"/>
  <c r="I44" i="2"/>
  <c r="F44" i="2"/>
  <c r="H44" i="2" s="1"/>
  <c r="I43" i="2"/>
  <c r="F43" i="2"/>
  <c r="H43" i="2" s="1"/>
  <c r="I42" i="2"/>
  <c r="F42" i="2"/>
  <c r="H42" i="2" s="1"/>
  <c r="H50" i="2" s="1"/>
  <c r="I39" i="2"/>
  <c r="F39" i="2"/>
  <c r="H39" i="2" s="1"/>
  <c r="I38" i="2"/>
  <c r="F38" i="2"/>
  <c r="H38" i="2" s="1"/>
  <c r="I37" i="2"/>
  <c r="F37" i="2"/>
  <c r="H37" i="2" s="1"/>
  <c r="I36" i="2"/>
  <c r="F36" i="2"/>
  <c r="H36" i="2" s="1"/>
  <c r="I35" i="2"/>
  <c r="F35" i="2"/>
  <c r="H35" i="2" s="1"/>
  <c r="I34" i="2"/>
  <c r="F34" i="2"/>
  <c r="H34" i="2" s="1"/>
  <c r="I33" i="2"/>
  <c r="F33" i="2"/>
  <c r="H33" i="2" s="1"/>
  <c r="I32" i="2"/>
  <c r="F32" i="2"/>
  <c r="H32" i="2" s="1"/>
  <c r="H40" i="2" s="1"/>
  <c r="I29" i="2"/>
  <c r="F29" i="2"/>
  <c r="H29" i="2" s="1"/>
  <c r="I28" i="2"/>
  <c r="F28" i="2"/>
  <c r="H28" i="2" s="1"/>
  <c r="I27" i="2"/>
  <c r="F27" i="2"/>
  <c r="H27" i="2" s="1"/>
  <c r="I26" i="2"/>
  <c r="F26" i="2"/>
  <c r="H26" i="2" s="1"/>
  <c r="I25" i="2"/>
  <c r="F25" i="2"/>
  <c r="H25" i="2" s="1"/>
  <c r="I24" i="2"/>
  <c r="F24" i="2"/>
  <c r="H24" i="2" s="1"/>
  <c r="I23" i="2"/>
  <c r="F23" i="2"/>
  <c r="H23" i="2" s="1"/>
  <c r="I22" i="2"/>
  <c r="F22" i="2"/>
  <c r="H22" i="2" s="1"/>
  <c r="H30" i="2" s="1"/>
  <c r="I19" i="2"/>
  <c r="F19" i="2"/>
  <c r="H19" i="2" s="1"/>
  <c r="I18" i="2"/>
  <c r="F18" i="2"/>
  <c r="H18" i="2" s="1"/>
  <c r="I17" i="2"/>
  <c r="F17" i="2"/>
  <c r="H17" i="2" s="1"/>
  <c r="I16" i="2"/>
  <c r="F16" i="2"/>
  <c r="H16" i="2" s="1"/>
  <c r="I15" i="2"/>
  <c r="F15" i="2"/>
  <c r="H15" i="2" s="1"/>
  <c r="I14" i="2"/>
  <c r="F14" i="2"/>
  <c r="H14" i="2" s="1"/>
  <c r="I13" i="2"/>
  <c r="F13" i="2"/>
  <c r="H13" i="2" s="1"/>
  <c r="I12" i="2"/>
  <c r="F12" i="2"/>
  <c r="H12" i="2" s="1"/>
  <c r="H20" i="2" s="1"/>
  <c r="I9" i="2"/>
  <c r="F9" i="2"/>
  <c r="H9" i="2" s="1"/>
  <c r="I8" i="2"/>
  <c r="F8" i="2"/>
  <c r="H8" i="2" s="1"/>
  <c r="I7" i="2"/>
  <c r="F7" i="2"/>
  <c r="H7" i="2" s="1"/>
  <c r="I6" i="2"/>
  <c r="F6" i="2"/>
  <c r="H6" i="2" s="1"/>
  <c r="I5" i="2"/>
  <c r="F5" i="2"/>
  <c r="H5" i="2" s="1"/>
  <c r="I4" i="2"/>
  <c r="F4" i="2"/>
  <c r="H4" i="2" s="1"/>
  <c r="I3" i="2"/>
  <c r="F3" i="2"/>
  <c r="H3" i="2" s="1"/>
  <c r="I2" i="2"/>
  <c r="F2" i="2"/>
  <c r="H2" i="2" s="1"/>
  <c r="H10" i="2" s="1"/>
  <c r="F169" i="1"/>
  <c r="F168" i="1"/>
  <c r="F167" i="1"/>
  <c r="F166" i="1"/>
  <c r="F165" i="1"/>
  <c r="F164" i="1"/>
  <c r="F163" i="1"/>
  <c r="F162" i="1"/>
  <c r="F159" i="1"/>
  <c r="F158" i="1"/>
  <c r="F157" i="1"/>
  <c r="F156" i="1"/>
  <c r="F155" i="1"/>
  <c r="F154" i="1"/>
  <c r="F153" i="1"/>
  <c r="F152" i="1"/>
  <c r="F149" i="1"/>
  <c r="F148" i="1"/>
  <c r="F147" i="1"/>
  <c r="F146" i="1"/>
  <c r="F145" i="1"/>
  <c r="F144" i="1"/>
  <c r="F143" i="1"/>
  <c r="F142" i="1"/>
  <c r="F139" i="1"/>
  <c r="F138" i="1"/>
  <c r="F137" i="1"/>
  <c r="F136" i="1"/>
  <c r="F135" i="1"/>
  <c r="F134" i="1"/>
  <c r="F133" i="1"/>
  <c r="F132" i="1"/>
  <c r="F129" i="1"/>
  <c r="F128" i="1"/>
  <c r="F127" i="1"/>
  <c r="F126" i="1"/>
  <c r="F125" i="1"/>
  <c r="F124" i="1"/>
  <c r="F123" i="1"/>
  <c r="F122" i="1"/>
  <c r="F119" i="1"/>
  <c r="F118" i="1"/>
  <c r="F117" i="1"/>
  <c r="F116" i="1"/>
  <c r="F115" i="1"/>
  <c r="F114" i="1"/>
  <c r="F113" i="1"/>
  <c r="F112" i="1"/>
  <c r="F109" i="1"/>
  <c r="F108" i="1"/>
  <c r="F107" i="1"/>
  <c r="F106" i="1"/>
  <c r="F105" i="1"/>
  <c r="F104" i="1"/>
  <c r="F103" i="1"/>
  <c r="F102" i="1"/>
  <c r="F99" i="1"/>
  <c r="F98" i="1"/>
  <c r="F97" i="1"/>
  <c r="F96" i="1"/>
  <c r="F95" i="1"/>
  <c r="F94" i="1"/>
  <c r="F93" i="1"/>
  <c r="F92" i="1"/>
  <c r="F89" i="1"/>
  <c r="F88" i="1"/>
  <c r="F87" i="1"/>
  <c r="F86" i="1"/>
  <c r="F85" i="1"/>
  <c r="F84" i="1"/>
  <c r="F83" i="1"/>
  <c r="F82" i="1"/>
  <c r="F79" i="1"/>
  <c r="F78" i="1"/>
  <c r="F77" i="1"/>
  <c r="F76" i="1"/>
  <c r="F75" i="1"/>
  <c r="F74" i="1"/>
  <c r="F73" i="1"/>
  <c r="F72" i="1"/>
  <c r="F69" i="1"/>
  <c r="F68" i="1"/>
  <c r="F67" i="1"/>
  <c r="F66" i="1"/>
  <c r="F65" i="1"/>
  <c r="F64" i="1"/>
  <c r="F63" i="1"/>
  <c r="F62" i="1"/>
  <c r="F59" i="1"/>
  <c r="F58" i="1"/>
  <c r="F57" i="1"/>
  <c r="F56" i="1"/>
  <c r="F55" i="1"/>
  <c r="F54" i="1"/>
  <c r="F53" i="1"/>
  <c r="F52" i="1"/>
  <c r="F49" i="1"/>
  <c r="F48" i="1"/>
  <c r="F47" i="1"/>
  <c r="F46" i="1"/>
  <c r="F45" i="1"/>
  <c r="F44" i="1"/>
  <c r="F43" i="1"/>
  <c r="F42" i="1"/>
  <c r="F39" i="1"/>
  <c r="F38" i="1"/>
  <c r="F37" i="1"/>
  <c r="F36" i="1"/>
  <c r="F35" i="1"/>
  <c r="F34" i="1"/>
  <c r="F33" i="1"/>
  <c r="F32" i="1"/>
  <c r="F29" i="1"/>
  <c r="F28" i="1"/>
  <c r="F27" i="1"/>
  <c r="F26" i="1"/>
  <c r="F25" i="1"/>
  <c r="F24" i="1"/>
  <c r="F23" i="1"/>
  <c r="F22" i="1"/>
  <c r="F19" i="1"/>
  <c r="F18" i="1"/>
  <c r="F17" i="1"/>
  <c r="F16" i="1"/>
  <c r="F15" i="1"/>
  <c r="F14" i="1"/>
  <c r="F13" i="1"/>
  <c r="F12" i="1"/>
  <c r="F3" i="1"/>
  <c r="F4" i="1"/>
  <c r="F5" i="1"/>
  <c r="F6" i="1"/>
  <c r="F7" i="1"/>
  <c r="F8" i="1"/>
  <c r="F9" i="1"/>
  <c r="F2" i="1"/>
  <c r="H19" i="1"/>
  <c r="H169" i="1"/>
  <c r="H168" i="1"/>
  <c r="H167" i="1"/>
  <c r="H166" i="1"/>
  <c r="H165" i="1"/>
  <c r="H164" i="1"/>
  <c r="H163" i="1"/>
  <c r="H162" i="1"/>
  <c r="H170" i="1" s="1"/>
  <c r="H159" i="1"/>
  <c r="H158" i="1"/>
  <c r="H157" i="1"/>
  <c r="H156" i="1"/>
  <c r="H155" i="1"/>
  <c r="H154" i="1"/>
  <c r="H153" i="1"/>
  <c r="H152" i="1"/>
  <c r="H160" i="1" s="1"/>
  <c r="H149" i="1"/>
  <c r="H148" i="1"/>
  <c r="H147" i="1"/>
  <c r="H146" i="1"/>
  <c r="H145" i="1"/>
  <c r="H144" i="1"/>
  <c r="H143" i="1"/>
  <c r="H142" i="1"/>
  <c r="H150" i="1" s="1"/>
  <c r="H139" i="1"/>
  <c r="H138" i="1"/>
  <c r="H137" i="1"/>
  <c r="H136" i="1"/>
  <c r="H135" i="1"/>
  <c r="H134" i="1"/>
  <c r="H133" i="1"/>
  <c r="H132" i="1"/>
  <c r="H140" i="1" s="1"/>
  <c r="H129" i="1"/>
  <c r="H128" i="1"/>
  <c r="H127" i="1"/>
  <c r="H126" i="1"/>
  <c r="H125" i="1"/>
  <c r="H124" i="1"/>
  <c r="H123" i="1"/>
  <c r="H122" i="1"/>
  <c r="H130" i="1" s="1"/>
  <c r="H119" i="1"/>
  <c r="H118" i="1"/>
  <c r="H117" i="1"/>
  <c r="H116" i="1"/>
  <c r="H115" i="1"/>
  <c r="H114" i="1"/>
  <c r="H113" i="1"/>
  <c r="H112" i="1"/>
  <c r="H120" i="1" s="1"/>
  <c r="H109" i="1"/>
  <c r="H108" i="1"/>
  <c r="H107" i="1"/>
  <c r="H106" i="1"/>
  <c r="H105" i="1"/>
  <c r="H104" i="1"/>
  <c r="H103" i="1"/>
  <c r="H102" i="1"/>
  <c r="H110" i="1" s="1"/>
  <c r="H99" i="1"/>
  <c r="H98" i="1"/>
  <c r="H97" i="1"/>
  <c r="H96" i="1"/>
  <c r="H95" i="1"/>
  <c r="H94" i="1"/>
  <c r="H93" i="1"/>
  <c r="H92" i="1"/>
  <c r="H100" i="1" s="1"/>
  <c r="H89" i="1"/>
  <c r="H88" i="1"/>
  <c r="H87" i="1"/>
  <c r="H86" i="1"/>
  <c r="H85" i="1"/>
  <c r="H84" i="1"/>
  <c r="H83" i="1"/>
  <c r="H82" i="1"/>
  <c r="H90" i="1" s="1"/>
  <c r="H79" i="1"/>
  <c r="H78" i="1"/>
  <c r="H77" i="1"/>
  <c r="H76" i="1"/>
  <c r="H75" i="1"/>
  <c r="H74" i="1"/>
  <c r="H73" i="1"/>
  <c r="H72" i="1"/>
  <c r="H80" i="1" s="1"/>
  <c r="H69" i="1"/>
  <c r="H68" i="1"/>
  <c r="H67" i="1"/>
  <c r="H66" i="1"/>
  <c r="H65" i="1"/>
  <c r="H64" i="1"/>
  <c r="H63" i="1"/>
  <c r="H62" i="1"/>
  <c r="H70" i="1" s="1"/>
  <c r="H59" i="1"/>
  <c r="H58" i="1"/>
  <c r="H57" i="1"/>
  <c r="H56" i="1"/>
  <c r="H55" i="1"/>
  <c r="H54" i="1"/>
  <c r="H53" i="1"/>
  <c r="H52" i="1"/>
  <c r="H60" i="1" s="1"/>
  <c r="H49" i="1"/>
  <c r="H48" i="1"/>
  <c r="H47" i="1"/>
  <c r="H46" i="1"/>
  <c r="H45" i="1"/>
  <c r="H44" i="1"/>
  <c r="H43" i="1"/>
  <c r="H42" i="1"/>
  <c r="H50" i="1" s="1"/>
  <c r="H39" i="1"/>
  <c r="H38" i="1"/>
  <c r="H37" i="1"/>
  <c r="H36" i="1"/>
  <c r="H35" i="1"/>
  <c r="H34" i="1"/>
  <c r="H33" i="1"/>
  <c r="H32" i="1"/>
  <c r="H40" i="1" s="1"/>
  <c r="H29" i="1"/>
  <c r="H28" i="1"/>
  <c r="H27" i="1"/>
  <c r="H26" i="1"/>
  <c r="H25" i="1"/>
  <c r="H24" i="1"/>
  <c r="H23" i="1"/>
  <c r="H22" i="1"/>
  <c r="H30" i="1" s="1"/>
  <c r="H18" i="1"/>
  <c r="H17" i="1"/>
  <c r="H16" i="1"/>
  <c r="H15" i="1"/>
  <c r="H14" i="1"/>
  <c r="H13" i="1"/>
  <c r="H12" i="1"/>
  <c r="H20" i="1" s="1"/>
  <c r="I12" i="1"/>
  <c r="I13" i="1"/>
  <c r="I14" i="1"/>
  <c r="I15" i="1"/>
  <c r="I16" i="1"/>
  <c r="I17" i="1"/>
  <c r="I18" i="1"/>
  <c r="I19" i="1"/>
  <c r="M3" i="5"/>
  <c r="M2" i="5"/>
  <c r="M3" i="4"/>
  <c r="M2" i="4"/>
  <c r="M3" i="3"/>
  <c r="M2" i="3"/>
  <c r="M3" i="2"/>
  <c r="M2" i="2"/>
  <c r="M3" i="1"/>
  <c r="M2" i="1"/>
  <c r="I163" i="1"/>
  <c r="I164" i="1"/>
  <c r="I165" i="1"/>
  <c r="I166" i="1"/>
  <c r="I167" i="1"/>
  <c r="I168" i="1"/>
  <c r="I169" i="1"/>
  <c r="I162" i="1"/>
  <c r="I159" i="1"/>
  <c r="I158" i="1"/>
  <c r="I157" i="1"/>
  <c r="I156" i="1"/>
  <c r="I155" i="1"/>
  <c r="I154" i="1"/>
  <c r="I153" i="1"/>
  <c r="I152" i="1"/>
  <c r="H3" i="1" l="1"/>
  <c r="H4" i="1"/>
  <c r="H5" i="1"/>
  <c r="H6" i="1"/>
  <c r="H7" i="1"/>
  <c r="H8" i="1"/>
  <c r="H9" i="1"/>
  <c r="H2" i="1"/>
  <c r="H10" i="1" s="1"/>
  <c r="I143" i="1"/>
  <c r="I144" i="1"/>
  <c r="I145" i="1"/>
  <c r="I146" i="1"/>
  <c r="I147" i="1"/>
  <c r="I148" i="1"/>
  <c r="I149" i="1"/>
  <c r="I142" i="1"/>
  <c r="I133" i="1"/>
  <c r="I134" i="1"/>
  <c r="I135" i="1"/>
  <c r="I136" i="1"/>
  <c r="I137" i="1"/>
  <c r="I138" i="1"/>
  <c r="I139" i="1"/>
  <c r="I132" i="1"/>
  <c r="I123" i="1"/>
  <c r="I124" i="1"/>
  <c r="I125" i="1"/>
  <c r="I126" i="1"/>
  <c r="I127" i="1"/>
  <c r="I128" i="1"/>
  <c r="I129" i="1"/>
  <c r="I122" i="1"/>
  <c r="I113" i="1"/>
  <c r="I114" i="1"/>
  <c r="I115" i="1"/>
  <c r="I116" i="1"/>
  <c r="I117" i="1"/>
  <c r="I118" i="1"/>
  <c r="I119" i="1"/>
  <c r="I112" i="1"/>
  <c r="I103" i="1"/>
  <c r="I104" i="1"/>
  <c r="I105" i="1"/>
  <c r="I106" i="1"/>
  <c r="I107" i="1"/>
  <c r="I108" i="1"/>
  <c r="I109" i="1"/>
  <c r="I102" i="1"/>
  <c r="I93" i="1"/>
  <c r="I94" i="1"/>
  <c r="I95" i="1"/>
  <c r="I96" i="1"/>
  <c r="I97" i="1"/>
  <c r="I98" i="1"/>
  <c r="I99" i="1"/>
  <c r="I92" i="1"/>
  <c r="I83" i="1"/>
  <c r="I84" i="1"/>
  <c r="I85" i="1"/>
  <c r="I86" i="1"/>
  <c r="I87" i="1"/>
  <c r="I88" i="1"/>
  <c r="I89" i="1"/>
  <c r="I82" i="1"/>
  <c r="I73" i="1"/>
  <c r="I74" i="1"/>
  <c r="I75" i="1"/>
  <c r="I76" i="1"/>
  <c r="I77" i="1"/>
  <c r="I78" i="1"/>
  <c r="I79" i="1"/>
  <c r="I72" i="1"/>
  <c r="I63" i="1"/>
  <c r="I64" i="1"/>
  <c r="I65" i="1"/>
  <c r="I66" i="1"/>
  <c r="I67" i="1"/>
  <c r="I68" i="1"/>
  <c r="I69" i="1"/>
  <c r="I62" i="1"/>
  <c r="I53" i="1"/>
  <c r="I54" i="1"/>
  <c r="I55" i="1"/>
  <c r="I56" i="1"/>
  <c r="I57" i="1"/>
  <c r="I58" i="1"/>
  <c r="I59" i="1"/>
  <c r="I52" i="1"/>
  <c r="I43" i="1"/>
  <c r="I44" i="1"/>
  <c r="I45" i="1"/>
  <c r="I46" i="1"/>
  <c r="I47" i="1"/>
  <c r="I48" i="1"/>
  <c r="I49" i="1"/>
  <c r="I42" i="1"/>
  <c r="I33" i="1"/>
  <c r="I34" i="1"/>
  <c r="I35" i="1"/>
  <c r="I36" i="1"/>
  <c r="I37" i="1"/>
  <c r="I38" i="1"/>
  <c r="I39" i="1"/>
  <c r="I32" i="1"/>
  <c r="I23" i="1"/>
  <c r="I24" i="1"/>
  <c r="I25" i="1"/>
  <c r="I26" i="1"/>
  <c r="I27" i="1"/>
  <c r="I28" i="1"/>
  <c r="I29" i="1"/>
  <c r="I2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<sst xmlns="http://schemas.openxmlformats.org/spreadsheetml/2006/main" count="1536" uniqueCount="46">
  <si>
    <t>San Miguel</t>
  </si>
  <si>
    <t>Alaska</t>
  </si>
  <si>
    <t>Star</t>
  </si>
  <si>
    <t>TNT</t>
  </si>
  <si>
    <t>Globalport</t>
  </si>
  <si>
    <t>Phoenix</t>
  </si>
  <si>
    <t>Ginebra</t>
  </si>
  <si>
    <t>Rain or Shine</t>
  </si>
  <si>
    <t>Meralco</t>
  </si>
  <si>
    <t>NLEX</t>
  </si>
  <si>
    <t>Blackwater</t>
  </si>
  <si>
    <t>Magnolia</t>
  </si>
  <si>
    <t>2016-17 Philippine</t>
  </si>
  <si>
    <t>2017 Commissioner's</t>
  </si>
  <si>
    <t>2017 Governors'</t>
  </si>
  <si>
    <t>2017-18 Philippine</t>
  </si>
  <si>
    <t>2018 Commissioner's</t>
  </si>
  <si>
    <t>2018 Governors'</t>
  </si>
  <si>
    <t>2019 Philippine</t>
  </si>
  <si>
    <t>Northport</t>
  </si>
  <si>
    <t>2019 Commissioner's</t>
  </si>
  <si>
    <t>2019 Governors'</t>
  </si>
  <si>
    <t>2020 Philippine</t>
  </si>
  <si>
    <t>2021 Philippine</t>
  </si>
  <si>
    <t>2021 Governors'</t>
  </si>
  <si>
    <t>2022 Philippine</t>
  </si>
  <si>
    <t>Converge</t>
  </si>
  <si>
    <t>2022 Commissioner's</t>
  </si>
  <si>
    <t>Bay Area</t>
  </si>
  <si>
    <t>2023 Governors'</t>
  </si>
  <si>
    <t>Semifinals</t>
  </si>
  <si>
    <t>Finals</t>
  </si>
  <si>
    <t>Quarterfinals</t>
  </si>
  <si>
    <t>Ratings</t>
  </si>
  <si>
    <t>C</t>
  </si>
  <si>
    <t>2024 Commissioner's</t>
  </si>
  <si>
    <t>Terrafirma</t>
  </si>
  <si>
    <t>2024 Philippine</t>
  </si>
  <si>
    <t>Average</t>
  </si>
  <si>
    <t>Champioship Winning Probability of Champions</t>
  </si>
  <si>
    <t>Standard Deviation</t>
  </si>
  <si>
    <t>Expected Series Wins</t>
  </si>
  <si>
    <t>Actual Series Wins</t>
  </si>
  <si>
    <t>Squared Difference</t>
  </si>
  <si>
    <t>Ranking by Championnship %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</si>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</sst>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0FA8-6B2E-48FA-BF8A-C61B38CB2F87}">
  <dimension ref="A1:M170"/>
  <sheetViews>
    <sheetView zoomScale="80" zoomScaleNormal="80" workbookViewId="0">
      <selection activeCell="F1" sqref="F1:J1048576"/>
    </sheetView>
  </sheetViews>
  <sheetFormatPr defaultRowHeight="15" x14ac:dyDescent="0.25"/>
  <cols>
    <col min="6" max="10" width="21.140625" customWidth="1"/>
    <col min="12" max="12" width="42.140625" customWidth="1"/>
  </cols>
  <sheetData>
    <row r="1" spans="1:13" x14ac:dyDescent="0.25">
      <c r="A1" t="s">
        <v>12</v>
      </c>
      <c r="B1" t="s">
        <v>33</v>
      </c>
      <c r="C1" t="s">
        <v>32</v>
      </c>
      <c r="D1" t="s">
        <v>30</v>
      </c>
      <c r="E1" t="s">
        <v>31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L1" t="s">
        <v>39</v>
      </c>
    </row>
    <row r="2" spans="1:13" x14ac:dyDescent="0.25">
      <c r="A2" t="s">
        <v>0</v>
      </c>
      <c r="B2">
        <v>1663.2428898982</v>
      </c>
      <c r="C2">
        <v>0.94264418490390101</v>
      </c>
      <c r="D2">
        <v>0.79427982533116803</v>
      </c>
      <c r="E2">
        <v>0.47127836970083298</v>
      </c>
      <c r="F2">
        <f>SUM(C2:E2)</f>
        <v>2.2082023799359018</v>
      </c>
      <c r="G2">
        <v>3</v>
      </c>
      <c r="H2">
        <f>(F2-G2)^2</f>
        <v>0.62694347113916993</v>
      </c>
      <c r="I2">
        <f>_xlfn.RANK.AVG(E2,E$2:E$9)</f>
        <v>1</v>
      </c>
      <c r="J2" t="s">
        <v>34</v>
      </c>
      <c r="L2" t="s">
        <v>38</v>
      </c>
      <c r="M2">
        <f>AVERAGEIF(J:J,"C",E:E)</f>
        <v>0.24020618185027595</v>
      </c>
    </row>
    <row r="3" spans="1:13" x14ac:dyDescent="0.25">
      <c r="A3" t="s">
        <v>1</v>
      </c>
      <c r="B3">
        <v>1598.23390367722</v>
      </c>
      <c r="C3">
        <v>0.83360790928612805</v>
      </c>
      <c r="D3">
        <v>0.32587519663189701</v>
      </c>
      <c r="E3">
        <v>0.12555345983744301</v>
      </c>
      <c r="F3">
        <f t="shared" ref="F3:F9" si="0">SUM(C3:E3)</f>
        <v>1.2850365657554681</v>
      </c>
      <c r="G3">
        <v>0</v>
      </c>
      <c r="H3">
        <f t="shared" ref="H3:H9" si="1">(F3-G3)^2</f>
        <v>1.6513189753286075</v>
      </c>
      <c r="I3">
        <f t="shared" ref="I3:I9" si="2">_xlfn.RANK.AVG(E3,E$2:E$9)</f>
        <v>3</v>
      </c>
      <c r="L3" t="s">
        <v>40</v>
      </c>
      <c r="M3">
        <f>_xlfn.STDEV.P(E2,E13,E24,E32,E46,E55,E66,E78,E85,E92,E102,E117,E122,E134,E142)</f>
        <v>0.16015372082062609</v>
      </c>
    </row>
    <row r="4" spans="1:13" x14ac:dyDescent="0.25">
      <c r="A4" t="s">
        <v>2</v>
      </c>
      <c r="B4">
        <v>1660.15221701622</v>
      </c>
      <c r="C4">
        <v>0.85898936819291605</v>
      </c>
      <c r="D4">
        <v>0.61180092793108898</v>
      </c>
      <c r="E4">
        <v>0.34372862294190198</v>
      </c>
      <c r="F4">
        <f t="shared" si="0"/>
        <v>1.814518919065907</v>
      </c>
      <c r="G4">
        <v>1</v>
      </c>
      <c r="H4">
        <f t="shared" si="1"/>
        <v>0.66344106951629356</v>
      </c>
      <c r="I4">
        <f t="shared" si="2"/>
        <v>2</v>
      </c>
    </row>
    <row r="5" spans="1:13" x14ac:dyDescent="0.25">
      <c r="A5" t="s">
        <v>3</v>
      </c>
      <c r="B5">
        <v>1507.69423719255</v>
      </c>
      <c r="C5">
        <v>0.40947125719667898</v>
      </c>
      <c r="D5">
        <v>5.8793874108566402E-2</v>
      </c>
      <c r="E5">
        <v>1.0663335219442901E-2</v>
      </c>
      <c r="F5">
        <f t="shared" si="0"/>
        <v>0.47892846652468829</v>
      </c>
      <c r="G5">
        <v>1</v>
      </c>
      <c r="H5">
        <f t="shared" si="1"/>
        <v>0.27151554299831293</v>
      </c>
      <c r="I5">
        <f t="shared" si="2"/>
        <v>5</v>
      </c>
    </row>
    <row r="6" spans="1:13" x14ac:dyDescent="0.25">
      <c r="A6" t="s">
        <v>4</v>
      </c>
      <c r="B6">
        <v>1550.04668469186</v>
      </c>
      <c r="C6">
        <v>0.59052874280332002</v>
      </c>
      <c r="D6">
        <v>0.130118869696385</v>
      </c>
      <c r="E6">
        <v>3.5504115872683997E-2</v>
      </c>
      <c r="F6">
        <f t="shared" si="0"/>
        <v>0.75615172837238898</v>
      </c>
      <c r="G6">
        <v>0</v>
      </c>
      <c r="H6">
        <f t="shared" si="1"/>
        <v>0.5717654363205511</v>
      </c>
      <c r="I6">
        <f t="shared" si="2"/>
        <v>4</v>
      </c>
    </row>
    <row r="7" spans="1:13" x14ac:dyDescent="0.25">
      <c r="A7" t="s">
        <v>5</v>
      </c>
      <c r="B7">
        <v>1456.2676119243899</v>
      </c>
      <c r="C7">
        <v>0.14101063180708301</v>
      </c>
      <c r="D7">
        <v>2.2180543822234101E-2</v>
      </c>
      <c r="E7">
        <v>2.27779368094664E-3</v>
      </c>
      <c r="F7">
        <f t="shared" si="0"/>
        <v>0.16546896931026375</v>
      </c>
      <c r="G7">
        <v>0</v>
      </c>
      <c r="H7">
        <f t="shared" si="1"/>
        <v>2.7379979804601006E-2</v>
      </c>
      <c r="I7">
        <f t="shared" si="2"/>
        <v>7</v>
      </c>
    </row>
    <row r="8" spans="1:13" x14ac:dyDescent="0.25">
      <c r="A8" t="s">
        <v>6</v>
      </c>
      <c r="B8">
        <v>1533.5058965169201</v>
      </c>
      <c r="C8">
        <v>0.16639209071387101</v>
      </c>
      <c r="D8">
        <v>4.0143331614778302E-2</v>
      </c>
      <c r="E8">
        <v>9.1533003577101996E-3</v>
      </c>
      <c r="F8">
        <f t="shared" si="0"/>
        <v>0.2156887226863595</v>
      </c>
      <c r="G8">
        <v>2</v>
      </c>
      <c r="H8">
        <f t="shared" si="1"/>
        <v>3.1837667343486351</v>
      </c>
      <c r="I8">
        <f t="shared" si="2"/>
        <v>6</v>
      </c>
    </row>
    <row r="9" spans="1:13" x14ac:dyDescent="0.25">
      <c r="A9" t="s">
        <v>7</v>
      </c>
      <c r="B9">
        <v>1462.5165787947601</v>
      </c>
      <c r="C9">
        <v>5.7355815096098502E-2</v>
      </c>
      <c r="D9">
        <v>1.6807430863879501E-2</v>
      </c>
      <c r="E9">
        <v>1.8410023890374E-3</v>
      </c>
      <c r="F9">
        <f t="shared" si="0"/>
        <v>7.6004248349015396E-2</v>
      </c>
      <c r="G9">
        <v>0</v>
      </c>
      <c r="H9">
        <f t="shared" si="1"/>
        <v>5.7766457670988093E-3</v>
      </c>
      <c r="I9">
        <f t="shared" si="2"/>
        <v>8</v>
      </c>
    </row>
    <row r="10" spans="1:13" x14ac:dyDescent="0.25">
      <c r="H10">
        <f>SQRT(SUM(H2:H9))</f>
        <v>2.6461118372478647</v>
      </c>
    </row>
    <row r="11" spans="1:13" x14ac:dyDescent="0.25">
      <c r="A11" t="s">
        <v>13</v>
      </c>
      <c r="C11" t="s">
        <v>32</v>
      </c>
      <c r="D11" t="s">
        <v>30</v>
      </c>
      <c r="E11" t="s">
        <v>31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</row>
    <row r="12" spans="1:13" x14ac:dyDescent="0.25">
      <c r="A12" t="s">
        <v>6</v>
      </c>
      <c r="B12">
        <v>1643.2254264098699</v>
      </c>
      <c r="C12">
        <v>0.94318628856190601</v>
      </c>
      <c r="D12">
        <v>0.67164019931925201</v>
      </c>
      <c r="E12">
        <v>0.37675216556902502</v>
      </c>
      <c r="F12">
        <f>SUM(C12:E12)</f>
        <v>1.9915786534501829</v>
      </c>
      <c r="G12">
        <v>1</v>
      </c>
      <c r="H12">
        <f>(F12-G12)^2</f>
        <v>0.98322822597807791</v>
      </c>
      <c r="I12">
        <f>_xlfn.RANK.AVG(E12,E$12:E$19)</f>
        <v>1</v>
      </c>
    </row>
    <row r="13" spans="1:13" x14ac:dyDescent="0.25">
      <c r="A13" t="s">
        <v>0</v>
      </c>
      <c r="B13">
        <v>1624.4963938523799</v>
      </c>
      <c r="C13">
        <v>0.94128044565656199</v>
      </c>
      <c r="D13">
        <v>0.51284168947266295</v>
      </c>
      <c r="E13">
        <v>0.26813368001340399</v>
      </c>
      <c r="F13">
        <f t="shared" ref="F13:F19" si="3">SUM(C13:E13)</f>
        <v>1.722255815142629</v>
      </c>
      <c r="G13">
        <v>3</v>
      </c>
      <c r="H13">
        <f t="shared" ref="H13:H19" si="4">(F13-G13)^2</f>
        <v>1.6326302019368273</v>
      </c>
      <c r="I13">
        <f t="shared" ref="I13:I19" si="5">_xlfn.RANK.AVG(E13,E$12:E$19)</f>
        <v>2</v>
      </c>
      <c r="J13" t="s">
        <v>34</v>
      </c>
    </row>
    <row r="14" spans="1:13" x14ac:dyDescent="0.25">
      <c r="A14" t="s">
        <v>2</v>
      </c>
      <c r="B14">
        <v>1635.4354645706501</v>
      </c>
      <c r="C14">
        <v>0.79187340080646995</v>
      </c>
      <c r="D14">
        <v>0.43723882720788698</v>
      </c>
      <c r="E14">
        <v>0.24278036022727401</v>
      </c>
      <c r="F14">
        <f t="shared" si="3"/>
        <v>1.4718925882416309</v>
      </c>
      <c r="G14">
        <v>1</v>
      </c>
      <c r="H14">
        <f t="shared" si="4"/>
        <v>0.22268261483738544</v>
      </c>
      <c r="I14">
        <f t="shared" si="5"/>
        <v>3</v>
      </c>
    </row>
    <row r="15" spans="1:13" x14ac:dyDescent="0.25">
      <c r="A15" t="s">
        <v>3</v>
      </c>
      <c r="B15">
        <v>1579.68966595241</v>
      </c>
      <c r="C15">
        <v>0.61663201646876398</v>
      </c>
      <c r="D15">
        <v>0.223120519485278</v>
      </c>
      <c r="E15">
        <v>8.2487625779233104E-2</v>
      </c>
      <c r="F15">
        <f t="shared" si="3"/>
        <v>0.92224016173327505</v>
      </c>
      <c r="G15">
        <v>2</v>
      </c>
      <c r="H15">
        <f t="shared" si="4"/>
        <v>1.1615662689807169</v>
      </c>
      <c r="I15">
        <f t="shared" si="5"/>
        <v>4</v>
      </c>
    </row>
    <row r="16" spans="1:13" x14ac:dyDescent="0.25">
      <c r="A16" t="s">
        <v>8</v>
      </c>
      <c r="B16">
        <v>1524.76063949798</v>
      </c>
      <c r="C16">
        <v>0.38336798353123502</v>
      </c>
      <c r="D16">
        <v>9.2752686140437898E-2</v>
      </c>
      <c r="E16">
        <v>2.11889233344809E-2</v>
      </c>
      <c r="F16">
        <f t="shared" si="3"/>
        <v>0.49730959300615385</v>
      </c>
      <c r="G16">
        <v>0</v>
      </c>
      <c r="H16">
        <f t="shared" si="4"/>
        <v>0.24731683129594639</v>
      </c>
      <c r="I16">
        <f t="shared" si="5"/>
        <v>5</v>
      </c>
    </row>
    <row r="17" spans="1:10" x14ac:dyDescent="0.25">
      <c r="A17" t="s">
        <v>7</v>
      </c>
      <c r="B17">
        <v>1483.01244267322</v>
      </c>
      <c r="C17">
        <v>0.20812659919352899</v>
      </c>
      <c r="D17">
        <v>4.16989433752461E-2</v>
      </c>
      <c r="E17">
        <v>6.8399718822608601E-3</v>
      </c>
      <c r="F17">
        <f t="shared" si="3"/>
        <v>0.25666551445103597</v>
      </c>
      <c r="G17">
        <v>0</v>
      </c>
      <c r="H17">
        <f t="shared" si="4"/>
        <v>6.5877186308414951E-2</v>
      </c>
      <c r="I17">
        <f t="shared" si="5"/>
        <v>6</v>
      </c>
    </row>
    <row r="18" spans="1:10" x14ac:dyDescent="0.25">
      <c r="A18" t="s">
        <v>5</v>
      </c>
      <c r="B18">
        <v>1426.4588851501401</v>
      </c>
      <c r="C18">
        <v>5.8719554343437702E-2</v>
      </c>
      <c r="D18">
        <v>8.2205399442037592E-3</v>
      </c>
      <c r="E18">
        <v>6.9579623307808498E-4</v>
      </c>
      <c r="F18">
        <f t="shared" si="3"/>
        <v>6.7635890520719541E-2</v>
      </c>
      <c r="G18">
        <v>0</v>
      </c>
      <c r="H18">
        <f t="shared" si="4"/>
        <v>4.5746136865307593E-3</v>
      </c>
      <c r="I18">
        <f t="shared" si="5"/>
        <v>8</v>
      </c>
    </row>
    <row r="19" spans="1:10" x14ac:dyDescent="0.25">
      <c r="A19" t="s">
        <v>4</v>
      </c>
      <c r="B19">
        <v>1441.4153101337999</v>
      </c>
      <c r="C19">
        <v>5.6813711438093203E-2</v>
      </c>
      <c r="D19">
        <v>1.2486595055031399E-2</v>
      </c>
      <c r="E19">
        <v>1.12147696124242E-3</v>
      </c>
      <c r="F19">
        <f t="shared" si="3"/>
        <v>7.0421783454367018E-2</v>
      </c>
      <c r="G19">
        <v>0</v>
      </c>
      <c r="H19">
        <f t="shared" si="4"/>
        <v>4.9592275848937602E-3</v>
      </c>
      <c r="I19">
        <f t="shared" si="5"/>
        <v>7</v>
      </c>
    </row>
    <row r="20" spans="1:10" x14ac:dyDescent="0.25">
      <c r="H20">
        <f>SQRT(SUM(H12:H19))</f>
        <v>2.0791428932636626</v>
      </c>
    </row>
    <row r="21" spans="1:10" x14ac:dyDescent="0.25">
      <c r="A21" t="s">
        <v>14</v>
      </c>
      <c r="C21" t="s">
        <v>32</v>
      </c>
      <c r="D21" t="s">
        <v>30</v>
      </c>
      <c r="E21" t="s">
        <v>31</v>
      </c>
      <c r="F21" t="s">
        <v>41</v>
      </c>
      <c r="G21" t="s">
        <v>42</v>
      </c>
      <c r="H21" t="s">
        <v>43</v>
      </c>
      <c r="I21" t="s">
        <v>44</v>
      </c>
      <c r="J21" t="s">
        <v>45</v>
      </c>
    </row>
    <row r="22" spans="1:10" x14ac:dyDescent="0.25">
      <c r="A22" t="s">
        <v>8</v>
      </c>
      <c r="B22">
        <v>1651.28594419966</v>
      </c>
      <c r="C22">
        <v>0.95473801277333104</v>
      </c>
      <c r="D22">
        <v>0.64299385049758495</v>
      </c>
      <c r="E22">
        <v>0.42587353968705499</v>
      </c>
      <c r="F22">
        <f>SUM(C22:E22)</f>
        <v>2.0236054029579709</v>
      </c>
      <c r="G22">
        <v>2</v>
      </c>
      <c r="H22">
        <f>(F22-G22)^2</f>
        <v>5.5721504880817973E-4</v>
      </c>
      <c r="I22">
        <f>_xlfn.RANK.AVG(E22,E$22:E$29)</f>
        <v>1</v>
      </c>
    </row>
    <row r="23" spans="1:10" x14ac:dyDescent="0.25">
      <c r="A23" t="s">
        <v>3</v>
      </c>
      <c r="B23">
        <v>1621.65305656388</v>
      </c>
      <c r="C23">
        <v>0.77787255856647397</v>
      </c>
      <c r="D23">
        <v>0.52658258161765903</v>
      </c>
      <c r="E23">
        <v>0.25368572144933099</v>
      </c>
      <c r="F23">
        <f t="shared" ref="F23:F29" si="6">SUM(C23:E23)</f>
        <v>1.558140861633464</v>
      </c>
      <c r="G23">
        <v>1</v>
      </c>
      <c r="H23">
        <f t="shared" ref="H23:H29" si="7">(F23-G23)^2</f>
        <v>0.31152122142494559</v>
      </c>
      <c r="I23">
        <f t="shared" ref="I23:I29" si="8">_xlfn.RANK.AVG(E23,E$22:E$29)</f>
        <v>2</v>
      </c>
    </row>
    <row r="24" spans="1:10" x14ac:dyDescent="0.25">
      <c r="A24" t="s">
        <v>6</v>
      </c>
      <c r="B24">
        <v>1557.9378854689101</v>
      </c>
      <c r="C24">
        <v>0.77836949646417997</v>
      </c>
      <c r="D24">
        <v>0.26838143179995699</v>
      </c>
      <c r="E24">
        <v>8.0336676376905794E-2</v>
      </c>
      <c r="F24">
        <f t="shared" si="6"/>
        <v>1.1270876046410427</v>
      </c>
      <c r="G24">
        <v>3</v>
      </c>
      <c r="H24">
        <f t="shared" si="7"/>
        <v>3.5078008406892272</v>
      </c>
      <c r="I24">
        <f t="shared" si="8"/>
        <v>4</v>
      </c>
      <c r="J24" t="s">
        <v>34</v>
      </c>
    </row>
    <row r="25" spans="1:10" x14ac:dyDescent="0.25">
      <c r="A25" t="s">
        <v>2</v>
      </c>
      <c r="B25">
        <v>1592.63512610357</v>
      </c>
      <c r="C25">
        <v>0.81054423180511104</v>
      </c>
      <c r="D25">
        <v>0.29972158754137002</v>
      </c>
      <c r="E25">
        <v>0.14635505135467</v>
      </c>
      <c r="F25">
        <f t="shared" si="6"/>
        <v>1.256620870701151</v>
      </c>
      <c r="G25">
        <v>1</v>
      </c>
      <c r="H25">
        <f t="shared" si="7"/>
        <v>6.5854271279416871E-2</v>
      </c>
      <c r="I25">
        <f t="shared" si="8"/>
        <v>3</v>
      </c>
    </row>
    <row r="26" spans="1:10" x14ac:dyDescent="0.25">
      <c r="A26" t="s">
        <v>9</v>
      </c>
      <c r="B26">
        <v>1547.39886311242</v>
      </c>
      <c r="C26">
        <v>0.18945576819488799</v>
      </c>
      <c r="D26">
        <v>5.0716832655297299E-2</v>
      </c>
      <c r="E26">
        <v>1.7955601019127101E-2</v>
      </c>
      <c r="F26">
        <f t="shared" si="6"/>
        <v>0.2581282018693124</v>
      </c>
      <c r="G26">
        <v>0</v>
      </c>
      <c r="H26">
        <f t="shared" si="7"/>
        <v>6.6630168600284492E-2</v>
      </c>
      <c r="I26">
        <f t="shared" si="8"/>
        <v>6</v>
      </c>
    </row>
    <row r="27" spans="1:10" x14ac:dyDescent="0.25">
      <c r="A27" t="s">
        <v>0</v>
      </c>
      <c r="B27">
        <v>1537.6081405571899</v>
      </c>
      <c r="C27">
        <v>0.22163050353581901</v>
      </c>
      <c r="D27">
        <v>6.5645749833503395E-2</v>
      </c>
      <c r="E27">
        <v>1.6340335827616601E-2</v>
      </c>
      <c r="F27">
        <f t="shared" si="6"/>
        <v>0.30361658919693901</v>
      </c>
      <c r="G27">
        <v>0</v>
      </c>
      <c r="H27">
        <f t="shared" si="7"/>
        <v>9.2183033235582829E-2</v>
      </c>
      <c r="I27">
        <f t="shared" si="8"/>
        <v>7</v>
      </c>
    </row>
    <row r="28" spans="1:10" x14ac:dyDescent="0.25">
      <c r="A28" t="s">
        <v>7</v>
      </c>
      <c r="B28">
        <v>1601.6910829373601</v>
      </c>
      <c r="C28">
        <v>0.222127441433525</v>
      </c>
      <c r="D28">
        <v>0.13939023674887799</v>
      </c>
      <c r="E28">
        <v>5.8812506538566199E-2</v>
      </c>
      <c r="F28">
        <f t="shared" si="6"/>
        <v>0.42033018472096917</v>
      </c>
      <c r="G28">
        <v>0</v>
      </c>
      <c r="H28">
        <f t="shared" si="7"/>
        <v>0.17667746418756405</v>
      </c>
      <c r="I28">
        <f t="shared" si="8"/>
        <v>5</v>
      </c>
    </row>
    <row r="29" spans="1:10" x14ac:dyDescent="0.25">
      <c r="A29" t="s">
        <v>10</v>
      </c>
      <c r="B29">
        <v>1423.9873016847</v>
      </c>
      <c r="C29">
        <v>4.5261987226668403E-2</v>
      </c>
      <c r="D29">
        <v>6.5677293057468103E-3</v>
      </c>
      <c r="E29">
        <v>6.4056774672658495E-4</v>
      </c>
      <c r="F29">
        <f t="shared" si="6"/>
        <v>5.2470284279141799E-2</v>
      </c>
      <c r="G29">
        <v>0</v>
      </c>
      <c r="H29">
        <f t="shared" si="7"/>
        <v>2.7531307323339551E-3</v>
      </c>
      <c r="I29">
        <f t="shared" si="8"/>
        <v>8</v>
      </c>
    </row>
    <row r="30" spans="1:10" x14ac:dyDescent="0.25">
      <c r="H30">
        <f>SQRT(SUM(H22:H29))</f>
        <v>2.0552317010979961</v>
      </c>
    </row>
    <row r="31" spans="1:10" x14ac:dyDescent="0.25">
      <c r="A31" t="s">
        <v>15</v>
      </c>
      <c r="C31" t="s">
        <v>32</v>
      </c>
      <c r="D31" t="s">
        <v>30</v>
      </c>
      <c r="E31" t="s">
        <v>31</v>
      </c>
      <c r="F31" t="s">
        <v>41</v>
      </c>
      <c r="G31" t="s">
        <v>42</v>
      </c>
      <c r="H31" t="s">
        <v>43</v>
      </c>
      <c r="I31" t="s">
        <v>44</v>
      </c>
      <c r="J31" t="s">
        <v>45</v>
      </c>
    </row>
    <row r="32" spans="1:10" x14ac:dyDescent="0.25">
      <c r="A32" t="s">
        <v>0</v>
      </c>
      <c r="B32">
        <v>1552.4136908201101</v>
      </c>
      <c r="C32">
        <v>0.79946819230021804</v>
      </c>
      <c r="D32">
        <v>0.41267114689654</v>
      </c>
      <c r="E32">
        <v>0.13233134772458599</v>
      </c>
      <c r="F32">
        <f>SUM(C32:E32)</f>
        <v>1.3444706869213441</v>
      </c>
      <c r="G32">
        <v>3</v>
      </c>
      <c r="H32">
        <f>(F32-G32)^2</f>
        <v>2.7407773064626864</v>
      </c>
      <c r="I32">
        <f>_xlfn.RANK.AVG(E32,E$32:E$39)</f>
        <v>2</v>
      </c>
      <c r="J32" t="s">
        <v>34</v>
      </c>
    </row>
    <row r="33" spans="1:10" x14ac:dyDescent="0.25">
      <c r="A33" t="s">
        <v>11</v>
      </c>
      <c r="B33">
        <v>1644.2112242436699</v>
      </c>
      <c r="C33">
        <v>0.89503867858549502</v>
      </c>
      <c r="D33">
        <v>0.71951051696548196</v>
      </c>
      <c r="E33">
        <v>0.55840847296608198</v>
      </c>
      <c r="F33">
        <f t="shared" ref="F33:F39" si="9">SUM(C33:E33)</f>
        <v>2.1729576685170588</v>
      </c>
      <c r="G33">
        <v>2</v>
      </c>
      <c r="H33">
        <f t="shared" ref="H33:H39" si="10">(F33-G33)^2</f>
        <v>2.9914355098856808E-2</v>
      </c>
      <c r="I33">
        <f t="shared" ref="I33:I39" si="11">_xlfn.RANK.AVG(E33,E$32:E$39)</f>
        <v>1</v>
      </c>
    </row>
    <row r="34" spans="1:10" x14ac:dyDescent="0.25">
      <c r="A34" t="s">
        <v>1</v>
      </c>
      <c r="B34">
        <v>1557.1430745933001</v>
      </c>
      <c r="C34">
        <v>0.69632067418362398</v>
      </c>
      <c r="D34">
        <v>0.199745820670159</v>
      </c>
      <c r="E34">
        <v>0.106175643834079</v>
      </c>
      <c r="F34">
        <f t="shared" si="9"/>
        <v>1.0022421386878619</v>
      </c>
      <c r="G34">
        <v>0</v>
      </c>
      <c r="H34">
        <f t="shared" si="10"/>
        <v>1.0044893045616194</v>
      </c>
      <c r="I34">
        <f t="shared" si="11"/>
        <v>3</v>
      </c>
    </row>
    <row r="35" spans="1:10" x14ac:dyDescent="0.25">
      <c r="A35" t="s">
        <v>6</v>
      </c>
      <c r="B35">
        <v>1539.13935528363</v>
      </c>
      <c r="C35">
        <v>0.46713906835390401</v>
      </c>
      <c r="D35">
        <v>0.224772931835443</v>
      </c>
      <c r="E35">
        <v>6.4605801953174294E-2</v>
      </c>
      <c r="F35">
        <f t="shared" si="9"/>
        <v>0.7565178021425214</v>
      </c>
      <c r="G35">
        <v>1</v>
      </c>
      <c r="H35">
        <f t="shared" si="10"/>
        <v>5.9283580673508356E-2</v>
      </c>
      <c r="I35">
        <f t="shared" si="11"/>
        <v>5</v>
      </c>
    </row>
    <row r="36" spans="1:10" x14ac:dyDescent="0.25">
      <c r="A36" t="s">
        <v>7</v>
      </c>
      <c r="B36">
        <v>1554.3816289936001</v>
      </c>
      <c r="C36">
        <v>0.53286093164609505</v>
      </c>
      <c r="D36">
        <v>0.28176931326559002</v>
      </c>
      <c r="E36">
        <v>9.1785788230920706E-2</v>
      </c>
      <c r="F36">
        <f t="shared" si="9"/>
        <v>0.90641603314260588</v>
      </c>
      <c r="G36">
        <v>0</v>
      </c>
      <c r="H36">
        <f t="shared" si="10"/>
        <v>0.82159002513797763</v>
      </c>
      <c r="I36">
        <f t="shared" si="11"/>
        <v>4</v>
      </c>
    </row>
    <row r="37" spans="1:10" x14ac:dyDescent="0.25">
      <c r="A37" t="s">
        <v>9</v>
      </c>
      <c r="B37">
        <v>1461.62834494034</v>
      </c>
      <c r="C37">
        <v>0.30367932581637602</v>
      </c>
      <c r="D37">
        <v>3.2138751569548998E-2</v>
      </c>
      <c r="E37">
        <v>8.0976927292315294E-3</v>
      </c>
      <c r="F37">
        <f t="shared" si="9"/>
        <v>0.34391577011515656</v>
      </c>
      <c r="G37">
        <v>1</v>
      </c>
      <c r="H37">
        <f t="shared" si="10"/>
        <v>0.43044651670358819</v>
      </c>
      <c r="I37">
        <f t="shared" si="11"/>
        <v>8</v>
      </c>
    </row>
    <row r="38" spans="1:10" x14ac:dyDescent="0.25">
      <c r="A38" t="s">
        <v>4</v>
      </c>
      <c r="B38">
        <v>1516.4325825641699</v>
      </c>
      <c r="C38">
        <v>0.104961321414504</v>
      </c>
      <c r="D38">
        <v>4.8604910794808498E-2</v>
      </c>
      <c r="E38">
        <v>1.9680666792157901E-2</v>
      </c>
      <c r="F38">
        <f t="shared" si="9"/>
        <v>0.17324689900147039</v>
      </c>
      <c r="G38">
        <v>0</v>
      </c>
      <c r="H38">
        <f t="shared" si="10"/>
        <v>3.0014488013625683E-2</v>
      </c>
      <c r="I38">
        <f t="shared" si="11"/>
        <v>6</v>
      </c>
    </row>
    <row r="39" spans="1:10" x14ac:dyDescent="0.25">
      <c r="A39" t="s">
        <v>3</v>
      </c>
      <c r="B39">
        <v>1516.0142311560701</v>
      </c>
      <c r="C39">
        <v>0.20053180769978099</v>
      </c>
      <c r="D39">
        <v>8.0786608002424903E-2</v>
      </c>
      <c r="E39">
        <v>1.89145857697668E-2</v>
      </c>
      <c r="F39">
        <f t="shared" si="9"/>
        <v>0.30023300147197268</v>
      </c>
      <c r="G39">
        <v>0</v>
      </c>
      <c r="H39">
        <f t="shared" si="10"/>
        <v>9.0139855172869557E-2</v>
      </c>
      <c r="I39">
        <f t="shared" si="11"/>
        <v>7</v>
      </c>
    </row>
    <row r="40" spans="1:10" x14ac:dyDescent="0.25">
      <c r="H40">
        <f>SQRT(SUM(H32:H39))</f>
        <v>2.2818096835241826</v>
      </c>
    </row>
    <row r="41" spans="1:10" x14ac:dyDescent="0.25">
      <c r="A41" t="s">
        <v>16</v>
      </c>
      <c r="C41" t="s">
        <v>32</v>
      </c>
      <c r="D41" t="s">
        <v>30</v>
      </c>
      <c r="E41" t="s">
        <v>31</v>
      </c>
      <c r="F41" t="s">
        <v>41</v>
      </c>
      <c r="G41" t="s">
        <v>42</v>
      </c>
      <c r="H41" t="s">
        <v>43</v>
      </c>
      <c r="I41" t="s">
        <v>44</v>
      </c>
      <c r="J41" t="s">
        <v>45</v>
      </c>
    </row>
    <row r="42" spans="1:10" x14ac:dyDescent="0.25">
      <c r="A42" t="s">
        <v>7</v>
      </c>
      <c r="B42">
        <v>1574.4637395043801</v>
      </c>
      <c r="C42">
        <v>0.88782959299660502</v>
      </c>
      <c r="D42">
        <v>0.36304120195445999</v>
      </c>
      <c r="E42">
        <v>0.17391000696648401</v>
      </c>
      <c r="F42">
        <f>SUM(C42:E42)</f>
        <v>1.424780801917549</v>
      </c>
      <c r="G42">
        <v>1</v>
      </c>
      <c r="H42">
        <f>(F42-G42)^2</f>
        <v>0.18043872967771596</v>
      </c>
      <c r="I42">
        <f>_xlfn.RANK.AVG(E42,E$42:E$49)</f>
        <v>3</v>
      </c>
    </row>
    <row r="43" spans="1:10" x14ac:dyDescent="0.25">
      <c r="A43" t="s">
        <v>1</v>
      </c>
      <c r="B43">
        <v>1589.94289071703</v>
      </c>
      <c r="C43">
        <v>0.80970081100409497</v>
      </c>
      <c r="D43">
        <v>0.436488523198374</v>
      </c>
      <c r="E43">
        <v>0.211791699143903</v>
      </c>
      <c r="F43">
        <f t="shared" ref="F43:F49" si="12">SUM(C43:E43)</f>
        <v>1.4579810333463721</v>
      </c>
      <c r="G43">
        <v>1</v>
      </c>
      <c r="H43">
        <f t="shared" ref="H43:H49" si="13">(F43-G43)^2</f>
        <v>0.20974662690501078</v>
      </c>
      <c r="I43">
        <f t="shared" ref="I43:I49" si="14">_xlfn.RANK.AVG(E43,E$42:E$49)</f>
        <v>2</v>
      </c>
    </row>
    <row r="44" spans="1:10" x14ac:dyDescent="0.25">
      <c r="A44" t="s">
        <v>3</v>
      </c>
      <c r="B44">
        <v>1596.1975949616999</v>
      </c>
      <c r="C44">
        <v>0.61692148789238299</v>
      </c>
      <c r="D44">
        <v>0.332646574848532</v>
      </c>
      <c r="E44">
        <v>0.16780040253329001</v>
      </c>
      <c r="F44">
        <f t="shared" si="12"/>
        <v>1.1173684652742051</v>
      </c>
      <c r="G44">
        <v>0</v>
      </c>
      <c r="H44">
        <f t="shared" si="13"/>
        <v>1.2485122871892325</v>
      </c>
      <c r="I44">
        <f t="shared" si="14"/>
        <v>4</v>
      </c>
    </row>
    <row r="45" spans="1:10" x14ac:dyDescent="0.25">
      <c r="A45" t="s">
        <v>8</v>
      </c>
      <c r="B45">
        <v>1588.9475611503799</v>
      </c>
      <c r="C45">
        <v>0.42590642294797598</v>
      </c>
      <c r="D45">
        <v>0.242719485376794</v>
      </c>
      <c r="E45">
        <v>0.127169842907671</v>
      </c>
      <c r="F45">
        <f t="shared" si="12"/>
        <v>0.79579575123244095</v>
      </c>
      <c r="G45">
        <v>0</v>
      </c>
      <c r="H45">
        <f t="shared" si="13"/>
        <v>0.63329087767960501</v>
      </c>
      <c r="I45">
        <f t="shared" si="14"/>
        <v>5</v>
      </c>
    </row>
    <row r="46" spans="1:10" x14ac:dyDescent="0.25">
      <c r="A46" t="s">
        <v>6</v>
      </c>
      <c r="B46">
        <v>1623.4974262363901</v>
      </c>
      <c r="C46">
        <v>0.57409357705202302</v>
      </c>
      <c r="D46">
        <v>0.37687304175012099</v>
      </c>
      <c r="E46">
        <v>0.236944020495023</v>
      </c>
      <c r="F46">
        <f t="shared" si="12"/>
        <v>1.187910639297167</v>
      </c>
      <c r="G46">
        <v>3</v>
      </c>
      <c r="H46">
        <f t="shared" si="13"/>
        <v>3.2836678511724018</v>
      </c>
      <c r="I46">
        <f t="shared" si="14"/>
        <v>1</v>
      </c>
      <c r="J46" t="s">
        <v>34</v>
      </c>
    </row>
    <row r="47" spans="1:10" x14ac:dyDescent="0.25">
      <c r="A47" t="s">
        <v>0</v>
      </c>
      <c r="B47">
        <v>1541.1276089031501</v>
      </c>
      <c r="C47">
        <v>0.38307851210761701</v>
      </c>
      <c r="D47">
        <v>0.15063487576988099</v>
      </c>
      <c r="E47">
        <v>5.1239791981288203E-2</v>
      </c>
      <c r="F47">
        <f t="shared" si="12"/>
        <v>0.58495317985878625</v>
      </c>
      <c r="G47">
        <v>2</v>
      </c>
      <c r="H47">
        <f t="shared" si="13"/>
        <v>2.0023575031917606</v>
      </c>
      <c r="I47">
        <f t="shared" si="14"/>
        <v>6</v>
      </c>
    </row>
    <row r="48" spans="1:10" x14ac:dyDescent="0.25">
      <c r="A48" t="s">
        <v>11</v>
      </c>
      <c r="B48">
        <v>1545.3904032499499</v>
      </c>
      <c r="C48">
        <v>0.19029918899590401</v>
      </c>
      <c r="D48">
        <v>8.02300261832114E-2</v>
      </c>
      <c r="E48">
        <v>2.8256228214518699E-2</v>
      </c>
      <c r="F48">
        <f t="shared" si="12"/>
        <v>0.29878544339363411</v>
      </c>
      <c r="G48">
        <v>0</v>
      </c>
      <c r="H48">
        <f t="shared" si="13"/>
        <v>8.9272741183930526E-2</v>
      </c>
      <c r="I48">
        <f t="shared" si="14"/>
        <v>7</v>
      </c>
    </row>
    <row r="49" spans="1:10" x14ac:dyDescent="0.25">
      <c r="A49" t="s">
        <v>4</v>
      </c>
      <c r="B49">
        <v>1455.2894536899501</v>
      </c>
      <c r="C49">
        <v>0.11217040700339399</v>
      </c>
      <c r="D49">
        <v>1.73662709186224E-2</v>
      </c>
      <c r="E49">
        <v>2.8880077578194701E-3</v>
      </c>
      <c r="F49">
        <f t="shared" si="12"/>
        <v>0.13242468567983587</v>
      </c>
      <c r="G49">
        <v>0</v>
      </c>
      <c r="H49">
        <f t="shared" si="13"/>
        <v>1.7536297377403327E-2</v>
      </c>
      <c r="I49">
        <f t="shared" si="14"/>
        <v>8</v>
      </c>
    </row>
    <row r="50" spans="1:10" x14ac:dyDescent="0.25">
      <c r="H50">
        <f>SQRT(SUM(H42:H49))</f>
        <v>2.7685416584145992</v>
      </c>
    </row>
    <row r="51" spans="1:10" x14ac:dyDescent="0.25">
      <c r="A51" t="s">
        <v>17</v>
      </c>
      <c r="C51" t="s">
        <v>32</v>
      </c>
      <c r="D51" t="s">
        <v>30</v>
      </c>
      <c r="E51" t="s">
        <v>31</v>
      </c>
      <c r="F51" t="s">
        <v>41</v>
      </c>
      <c r="G51" t="s">
        <v>42</v>
      </c>
      <c r="H51" t="s">
        <v>43</v>
      </c>
      <c r="I51" t="s">
        <v>44</v>
      </c>
      <c r="J51" t="s">
        <v>45</v>
      </c>
    </row>
    <row r="52" spans="1:10" x14ac:dyDescent="0.25">
      <c r="A52" t="s">
        <v>6</v>
      </c>
      <c r="B52">
        <v>1621.53859407705</v>
      </c>
      <c r="C52">
        <v>0.91830375139438003</v>
      </c>
      <c r="D52">
        <v>0.492758635612708</v>
      </c>
      <c r="E52">
        <v>0.293914535889994</v>
      </c>
      <c r="F52">
        <f>SUM(C52:E52)</f>
        <v>1.7049769228970819</v>
      </c>
      <c r="G52">
        <v>1</v>
      </c>
      <c r="H52">
        <f>(F52-G52)^2</f>
        <v>0.49699246181743817</v>
      </c>
      <c r="I52">
        <f>_xlfn.RANK.AVG(E52,E$52:E$59)</f>
        <v>1</v>
      </c>
    </row>
    <row r="53" spans="1:10" x14ac:dyDescent="0.25">
      <c r="A53" t="s">
        <v>5</v>
      </c>
      <c r="B53">
        <v>1605.91841711557</v>
      </c>
      <c r="C53">
        <v>0.79754611804081799</v>
      </c>
      <c r="D53">
        <v>0.465581444965389</v>
      </c>
      <c r="E53">
        <v>0.21794333564367499</v>
      </c>
      <c r="F53">
        <f t="shared" ref="F53:F59" si="15">SUM(C53:E53)</f>
        <v>1.481070898649882</v>
      </c>
      <c r="G53">
        <v>0</v>
      </c>
      <c r="H53">
        <f t="shared" ref="H53:H59" si="16">(F53-G53)^2</f>
        <v>2.1935710068275691</v>
      </c>
      <c r="I53">
        <f t="shared" ref="I53:I59" si="17">_xlfn.RANK.AVG(E53,E$52:E$59)</f>
        <v>3</v>
      </c>
    </row>
    <row r="54" spans="1:10" x14ac:dyDescent="0.25">
      <c r="A54" t="s">
        <v>1</v>
      </c>
      <c r="B54">
        <v>1584.72480338887</v>
      </c>
      <c r="C54">
        <v>0.83311947520998597</v>
      </c>
      <c r="D54">
        <v>0.38492885224556</v>
      </c>
      <c r="E54">
        <v>0.15539471821095699</v>
      </c>
      <c r="F54">
        <f t="shared" si="15"/>
        <v>1.373443045666503</v>
      </c>
      <c r="G54">
        <v>2</v>
      </c>
      <c r="H54">
        <f t="shared" si="16"/>
        <v>0.39257361702366783</v>
      </c>
      <c r="I54">
        <f t="shared" si="17"/>
        <v>4</v>
      </c>
    </row>
    <row r="55" spans="1:10" x14ac:dyDescent="0.25">
      <c r="A55" t="s">
        <v>11</v>
      </c>
      <c r="B55">
        <v>1619.7054020538301</v>
      </c>
      <c r="C55">
        <v>0.89590480134278805</v>
      </c>
      <c r="D55">
        <v>0.46967931557582598</v>
      </c>
      <c r="E55">
        <v>0.27754945402228698</v>
      </c>
      <c r="F55">
        <f t="shared" si="15"/>
        <v>1.643133570940901</v>
      </c>
      <c r="G55">
        <v>3</v>
      </c>
      <c r="H55">
        <f t="shared" si="16"/>
        <v>1.841086506307591</v>
      </c>
      <c r="I55">
        <f t="shared" si="17"/>
        <v>2</v>
      </c>
      <c r="J55" t="s">
        <v>34</v>
      </c>
    </row>
    <row r="56" spans="1:10" x14ac:dyDescent="0.25">
      <c r="A56" t="s">
        <v>10</v>
      </c>
      <c r="B56">
        <v>1490.8631781418701</v>
      </c>
      <c r="C56">
        <v>0.10409519865721099</v>
      </c>
      <c r="D56">
        <v>2.3157846952815801E-2</v>
      </c>
      <c r="E56">
        <v>5.1225160565610004E-3</v>
      </c>
      <c r="F56">
        <f t="shared" si="15"/>
        <v>0.13237556166658779</v>
      </c>
      <c r="G56">
        <v>0</v>
      </c>
      <c r="H56">
        <f t="shared" si="16"/>
        <v>1.7523289326544587E-2</v>
      </c>
      <c r="I56">
        <f t="shared" si="17"/>
        <v>7</v>
      </c>
    </row>
    <row r="57" spans="1:10" x14ac:dyDescent="0.25">
      <c r="A57" t="s">
        <v>0</v>
      </c>
      <c r="B57">
        <v>1520.42700972635</v>
      </c>
      <c r="C57">
        <v>0.166880524790013</v>
      </c>
      <c r="D57">
        <v>4.9972635540860601E-2</v>
      </c>
      <c r="E57">
        <v>1.15631203404919E-2</v>
      </c>
      <c r="F57">
        <f t="shared" si="15"/>
        <v>0.22841628067136549</v>
      </c>
      <c r="G57">
        <v>0</v>
      </c>
      <c r="H57">
        <f t="shared" si="16"/>
        <v>5.2173997275740014E-2</v>
      </c>
      <c r="I57">
        <f t="shared" si="17"/>
        <v>6</v>
      </c>
    </row>
    <row r="58" spans="1:10" x14ac:dyDescent="0.25">
      <c r="A58" t="s">
        <v>8</v>
      </c>
      <c r="B58">
        <v>1571.0223779686301</v>
      </c>
      <c r="C58">
        <v>0.20245388195918099</v>
      </c>
      <c r="D58">
        <v>9.9517067248189595E-2</v>
      </c>
      <c r="E58">
        <v>3.6169861809348697E-2</v>
      </c>
      <c r="F58">
        <f t="shared" si="15"/>
        <v>0.33814081101671922</v>
      </c>
      <c r="G58">
        <v>1</v>
      </c>
      <c r="H58">
        <f t="shared" si="16"/>
        <v>0.43805758604160616</v>
      </c>
      <c r="I58">
        <f t="shared" si="17"/>
        <v>5</v>
      </c>
    </row>
    <row r="59" spans="1:10" x14ac:dyDescent="0.25">
      <c r="A59" t="s">
        <v>9</v>
      </c>
      <c r="B59">
        <v>1462.4572949380199</v>
      </c>
      <c r="C59">
        <v>8.1696248605619304E-2</v>
      </c>
      <c r="D59">
        <v>1.4404201858649299E-2</v>
      </c>
      <c r="E59">
        <v>2.3424580266834701E-3</v>
      </c>
      <c r="F59">
        <f t="shared" si="15"/>
        <v>9.8442908490952066E-2</v>
      </c>
      <c r="G59">
        <v>0</v>
      </c>
      <c r="H59">
        <f t="shared" si="16"/>
        <v>9.6910062321579633E-3</v>
      </c>
      <c r="I59">
        <f t="shared" si="17"/>
        <v>8</v>
      </c>
    </row>
    <row r="60" spans="1:10" x14ac:dyDescent="0.25">
      <c r="H60">
        <f>SQRT(SUM(H52:H59))</f>
        <v>2.3327386203456904</v>
      </c>
    </row>
    <row r="61" spans="1:10" x14ac:dyDescent="0.25">
      <c r="A61" t="s">
        <v>18</v>
      </c>
      <c r="C61" t="s">
        <v>32</v>
      </c>
      <c r="D61" t="s">
        <v>30</v>
      </c>
      <c r="E61" t="s">
        <v>31</v>
      </c>
      <c r="F61" t="s">
        <v>41</v>
      </c>
      <c r="G61" t="s">
        <v>42</v>
      </c>
      <c r="H61" t="s">
        <v>43</v>
      </c>
      <c r="I61" t="s">
        <v>44</v>
      </c>
      <c r="J61" t="s">
        <v>45</v>
      </c>
    </row>
    <row r="62" spans="1:10" x14ac:dyDescent="0.25">
      <c r="A62" t="s">
        <v>5</v>
      </c>
      <c r="B62">
        <v>1607.62564509856</v>
      </c>
      <c r="C62">
        <v>0.93214089828155999</v>
      </c>
      <c r="D62">
        <v>0.583135556241973</v>
      </c>
      <c r="E62">
        <v>0.35549376538859701</v>
      </c>
      <c r="F62">
        <f>SUM(C62:E62)</f>
        <v>1.8707702199121301</v>
      </c>
      <c r="G62">
        <v>1</v>
      </c>
      <c r="H62">
        <f>(F62-G62)^2</f>
        <v>0.7582407758858194</v>
      </c>
      <c r="I62">
        <f>_xlfn.RANK.AVG(E62,E$62:E$69)</f>
        <v>1</v>
      </c>
    </row>
    <row r="63" spans="1:10" x14ac:dyDescent="0.25">
      <c r="A63" t="s">
        <v>7</v>
      </c>
      <c r="B63">
        <v>1549.69503785999</v>
      </c>
      <c r="C63">
        <v>0.738472512089003</v>
      </c>
      <c r="D63">
        <v>0.29655177704890701</v>
      </c>
      <c r="E63">
        <v>0.109852777675385</v>
      </c>
      <c r="F63">
        <f t="shared" ref="F63:F69" si="18">SUM(C63:E63)</f>
        <v>1.144877066813295</v>
      </c>
      <c r="G63">
        <v>1</v>
      </c>
      <c r="H63">
        <f t="shared" ref="H63:H69" si="19">(F63-G63)^2</f>
        <v>2.0989364488423954E-2</v>
      </c>
      <c r="I63">
        <f t="shared" ref="I63:I69" si="20">_xlfn.RANK.AVG(E63,E$62:E$69)</f>
        <v>4</v>
      </c>
    </row>
    <row r="64" spans="1:10" x14ac:dyDescent="0.25">
      <c r="A64" t="s">
        <v>6</v>
      </c>
      <c r="B64">
        <v>1549.95710681641</v>
      </c>
      <c r="C64">
        <v>0.38881612479544603</v>
      </c>
      <c r="D64">
        <v>0.192194728333731</v>
      </c>
      <c r="E64">
        <v>7.1340343141431395E-2</v>
      </c>
      <c r="F64">
        <f t="shared" si="18"/>
        <v>0.65235119627060834</v>
      </c>
      <c r="G64">
        <v>0</v>
      </c>
      <c r="H64">
        <f t="shared" si="19"/>
        <v>0.42556208327569378</v>
      </c>
      <c r="I64">
        <f t="shared" si="20"/>
        <v>5</v>
      </c>
    </row>
    <row r="65" spans="1:10" x14ac:dyDescent="0.25">
      <c r="A65" t="s">
        <v>3</v>
      </c>
      <c r="B65">
        <v>1513.63089082074</v>
      </c>
      <c r="C65">
        <v>0.338212810181652</v>
      </c>
      <c r="D65">
        <v>8.9938101182838098E-2</v>
      </c>
      <c r="E65">
        <v>2.94455045521602E-2</v>
      </c>
      <c r="F65">
        <f t="shared" si="18"/>
        <v>0.45759641591665035</v>
      </c>
      <c r="G65">
        <v>0</v>
      </c>
      <c r="H65">
        <f t="shared" si="19"/>
        <v>0.20939447985976406</v>
      </c>
      <c r="I65">
        <f t="shared" si="20"/>
        <v>7</v>
      </c>
    </row>
    <row r="66" spans="1:10" x14ac:dyDescent="0.25">
      <c r="A66" t="s">
        <v>0</v>
      </c>
      <c r="B66">
        <v>1591.0553050205101</v>
      </c>
      <c r="C66">
        <v>0.66178718981834705</v>
      </c>
      <c r="D66">
        <v>0.31673993591249799</v>
      </c>
      <c r="E66">
        <v>0.17731402199152399</v>
      </c>
      <c r="F66">
        <f t="shared" si="18"/>
        <v>1.1558411477223689</v>
      </c>
      <c r="G66">
        <v>3</v>
      </c>
      <c r="H66">
        <f t="shared" si="19"/>
        <v>3.4009218724339494</v>
      </c>
      <c r="I66">
        <f t="shared" si="20"/>
        <v>3</v>
      </c>
      <c r="J66" t="s">
        <v>34</v>
      </c>
    </row>
    <row r="67" spans="1:10" x14ac:dyDescent="0.25">
      <c r="A67" t="s">
        <v>11</v>
      </c>
      <c r="B67">
        <v>1602.2397016749101</v>
      </c>
      <c r="C67">
        <v>0.61118387520455397</v>
      </c>
      <c r="D67">
        <v>0.40001018159775098</v>
      </c>
      <c r="E67">
        <v>0.21142347391687999</v>
      </c>
      <c r="F67">
        <f t="shared" si="18"/>
        <v>1.2226175307191851</v>
      </c>
      <c r="G67">
        <v>2</v>
      </c>
      <c r="H67">
        <f t="shared" si="19"/>
        <v>0.60432350354513709</v>
      </c>
      <c r="I67">
        <f t="shared" si="20"/>
        <v>2</v>
      </c>
    </row>
    <row r="68" spans="1:10" x14ac:dyDescent="0.25">
      <c r="A68" t="s">
        <v>19</v>
      </c>
      <c r="B68">
        <v>1557.61626191286</v>
      </c>
      <c r="C68">
        <v>0.261527487910996</v>
      </c>
      <c r="D68">
        <v>0.11124331301961</v>
      </c>
      <c r="E68">
        <v>4.3769524366153598E-2</v>
      </c>
      <c r="F68">
        <f t="shared" si="18"/>
        <v>0.41654032529675961</v>
      </c>
      <c r="G68">
        <v>0</v>
      </c>
      <c r="H68">
        <f t="shared" si="19"/>
        <v>0.17350584259833032</v>
      </c>
      <c r="I68">
        <f t="shared" si="20"/>
        <v>6</v>
      </c>
    </row>
    <row r="69" spans="1:10" x14ac:dyDescent="0.25">
      <c r="A69" t="s">
        <v>1</v>
      </c>
      <c r="B69">
        <v>1426.3714772969399</v>
      </c>
      <c r="C69">
        <v>6.7859101718440007E-2</v>
      </c>
      <c r="D69">
        <v>1.01864066626903E-2</v>
      </c>
      <c r="E69">
        <v>1.3605889678664899E-3</v>
      </c>
      <c r="F69">
        <f t="shared" si="18"/>
        <v>7.9406097348996799E-2</v>
      </c>
      <c r="G69">
        <v>0</v>
      </c>
      <c r="H69">
        <f t="shared" si="19"/>
        <v>6.3053282961983564E-3</v>
      </c>
      <c r="I69">
        <f t="shared" si="20"/>
        <v>8</v>
      </c>
    </row>
    <row r="70" spans="1:10" x14ac:dyDescent="0.25">
      <c r="H70">
        <f>SQRT(SUM(H62:H69))</f>
        <v>2.3662720152981813</v>
      </c>
    </row>
    <row r="71" spans="1:10" x14ac:dyDescent="0.25">
      <c r="A71" t="s">
        <v>20</v>
      </c>
      <c r="C71" t="s">
        <v>32</v>
      </c>
      <c r="D71" t="s">
        <v>30</v>
      </c>
      <c r="E71" t="s">
        <v>31</v>
      </c>
      <c r="F71" t="s">
        <v>41</v>
      </c>
      <c r="G71" t="s">
        <v>42</v>
      </c>
      <c r="H71" t="s">
        <v>43</v>
      </c>
      <c r="I71" t="s">
        <v>44</v>
      </c>
      <c r="J71" t="s">
        <v>45</v>
      </c>
    </row>
    <row r="72" spans="1:10" x14ac:dyDescent="0.25">
      <c r="A72" t="s">
        <v>3</v>
      </c>
      <c r="B72">
        <v>1696.5265627496001</v>
      </c>
      <c r="C72">
        <v>0.96747339677139599</v>
      </c>
      <c r="D72">
        <v>0.81611560422011098</v>
      </c>
      <c r="E72">
        <v>0.61995750294824403</v>
      </c>
      <c r="F72">
        <f>SUM(C72:E72)</f>
        <v>2.4035465039397508</v>
      </c>
      <c r="G72">
        <v>2</v>
      </c>
      <c r="H72">
        <f>(F72-G72)^2</f>
        <v>0.16284978084199528</v>
      </c>
      <c r="I72">
        <f>_xlfn.RANK.AVG(E72,E$72:E$79)</f>
        <v>1</v>
      </c>
    </row>
    <row r="73" spans="1:10" x14ac:dyDescent="0.25">
      <c r="A73" t="s">
        <v>19</v>
      </c>
      <c r="B73">
        <v>1631.5811812911199</v>
      </c>
      <c r="C73">
        <v>0.90483975620522905</v>
      </c>
      <c r="D73">
        <v>0.73250088916085199</v>
      </c>
      <c r="E73">
        <v>0.280953556187096</v>
      </c>
      <c r="F73">
        <f t="shared" ref="F73:F79" si="21">SUM(C73:E73)</f>
        <v>1.918294201553177</v>
      </c>
      <c r="G73">
        <v>0</v>
      </c>
      <c r="H73">
        <f t="shared" ref="H73:H79" si="22">(F73-G73)^2</f>
        <v>3.6798526437125409</v>
      </c>
      <c r="I73">
        <f t="shared" ref="I73:I79" si="23">_xlfn.RANK.AVG(E73,E$72:E$79)</f>
        <v>2</v>
      </c>
    </row>
    <row r="74" spans="1:10" x14ac:dyDescent="0.25">
      <c r="A74" t="s">
        <v>10</v>
      </c>
      <c r="B74">
        <v>1498.9714690537201</v>
      </c>
      <c r="C74">
        <v>0.49308950840375598</v>
      </c>
      <c r="D74">
        <v>0.108116383454837</v>
      </c>
      <c r="E74">
        <v>1.2726792807181199E-2</v>
      </c>
      <c r="F74">
        <f t="shared" si="21"/>
        <v>0.61393268466577422</v>
      </c>
      <c r="G74">
        <v>0</v>
      </c>
      <c r="H74">
        <f t="shared" si="22"/>
        <v>0.37691334130092496</v>
      </c>
      <c r="I74">
        <f t="shared" si="23"/>
        <v>5</v>
      </c>
    </row>
    <row r="75" spans="1:10" x14ac:dyDescent="0.25">
      <c r="A75" t="s">
        <v>6</v>
      </c>
      <c r="B75">
        <v>1567.4162101341999</v>
      </c>
      <c r="C75">
        <v>0.68933328384482895</v>
      </c>
      <c r="D75">
        <v>0.14751829564187899</v>
      </c>
      <c r="E75">
        <v>6.0954408896661601E-2</v>
      </c>
      <c r="F75">
        <f t="shared" si="21"/>
        <v>0.89780598838336956</v>
      </c>
      <c r="G75">
        <v>1</v>
      </c>
      <c r="H75">
        <f t="shared" si="22"/>
        <v>1.0443616010299998E-2</v>
      </c>
      <c r="I75">
        <f t="shared" si="23"/>
        <v>3</v>
      </c>
    </row>
    <row r="76" spans="1:10" x14ac:dyDescent="0.25">
      <c r="A76" t="s">
        <v>11</v>
      </c>
      <c r="B76">
        <v>1475.63816648429</v>
      </c>
      <c r="C76">
        <v>0.31066671615517</v>
      </c>
      <c r="D76">
        <v>2.8290007337003299E-2</v>
      </c>
      <c r="E76">
        <v>5.5684860710477199E-3</v>
      </c>
      <c r="F76">
        <f t="shared" si="21"/>
        <v>0.34452520956322102</v>
      </c>
      <c r="G76">
        <v>0</v>
      </c>
      <c r="H76">
        <f t="shared" si="22"/>
        <v>0.11869762002458137</v>
      </c>
      <c r="I76">
        <f t="shared" si="23"/>
        <v>6</v>
      </c>
    </row>
    <row r="77" spans="1:10" x14ac:dyDescent="0.25">
      <c r="A77" t="s">
        <v>7</v>
      </c>
      <c r="B77">
        <v>1502.1729178523101</v>
      </c>
      <c r="C77">
        <v>0.50691049159624302</v>
      </c>
      <c r="D77">
        <v>0.114174348702823</v>
      </c>
      <c r="E77">
        <v>1.39063221629363E-2</v>
      </c>
      <c r="F77">
        <f t="shared" si="21"/>
        <v>0.63499116246200238</v>
      </c>
      <c r="G77">
        <v>1</v>
      </c>
      <c r="H77">
        <f t="shared" si="22"/>
        <v>0.13323145148084034</v>
      </c>
      <c r="I77">
        <f t="shared" si="23"/>
        <v>4</v>
      </c>
    </row>
    <row r="78" spans="1:10" x14ac:dyDescent="0.25">
      <c r="A78" t="s">
        <v>0</v>
      </c>
      <c r="B78">
        <v>1491.35052816082</v>
      </c>
      <c r="C78">
        <v>9.5160243794770893E-2</v>
      </c>
      <c r="D78">
        <v>4.5208378681486902E-2</v>
      </c>
      <c r="E78">
        <v>4.9013808553837798E-3</v>
      </c>
      <c r="F78">
        <f t="shared" si="21"/>
        <v>0.14527000333164158</v>
      </c>
      <c r="G78">
        <v>3</v>
      </c>
      <c r="H78">
        <f t="shared" si="22"/>
        <v>8.1494833538781251</v>
      </c>
      <c r="I78">
        <f t="shared" si="23"/>
        <v>7</v>
      </c>
      <c r="J78" t="s">
        <v>34</v>
      </c>
    </row>
    <row r="79" spans="1:10" x14ac:dyDescent="0.25">
      <c r="A79" t="s">
        <v>1</v>
      </c>
      <c r="B79">
        <v>1433.5232103374401</v>
      </c>
      <c r="C79">
        <v>3.2526603228603297E-2</v>
      </c>
      <c r="D79">
        <v>8.0760928010059005E-3</v>
      </c>
      <c r="E79">
        <v>1.0315500714481399E-3</v>
      </c>
      <c r="F79">
        <f t="shared" si="21"/>
        <v>4.1634246101057336E-2</v>
      </c>
      <c r="G79">
        <v>0</v>
      </c>
      <c r="H79">
        <f t="shared" si="22"/>
        <v>1.7334104484034081E-3</v>
      </c>
      <c r="I79">
        <f t="shared" si="23"/>
        <v>8</v>
      </c>
    </row>
    <row r="80" spans="1:10" x14ac:dyDescent="0.25">
      <c r="H80">
        <f>SQRT(SUM(H72:H79))</f>
        <v>3.5543220475496748</v>
      </c>
    </row>
    <row r="81" spans="1:10" x14ac:dyDescent="0.25">
      <c r="A81" t="s">
        <v>21</v>
      </c>
      <c r="C81" t="s">
        <v>32</v>
      </c>
      <c r="D81" t="s">
        <v>30</v>
      </c>
      <c r="E81" t="s">
        <v>31</v>
      </c>
      <c r="F81" t="s">
        <v>41</v>
      </c>
      <c r="G81" t="s">
        <v>42</v>
      </c>
      <c r="H81" t="s">
        <v>43</v>
      </c>
      <c r="I81" t="s">
        <v>44</v>
      </c>
      <c r="J81" t="s">
        <v>45</v>
      </c>
    </row>
    <row r="82" spans="1:10" x14ac:dyDescent="0.25">
      <c r="A82" t="s">
        <v>9</v>
      </c>
      <c r="B82">
        <v>1538.51657453792</v>
      </c>
      <c r="C82">
        <v>0.79569763254413395</v>
      </c>
      <c r="D82">
        <v>0.34058883556373298</v>
      </c>
      <c r="E82">
        <v>8.71578856717065E-2</v>
      </c>
      <c r="F82">
        <f>SUM(C82:E82)</f>
        <v>1.2234443537795734</v>
      </c>
      <c r="G82">
        <v>0</v>
      </c>
      <c r="H82">
        <f>(F82-G82)^2</f>
        <v>1.4968160867951179</v>
      </c>
      <c r="I82">
        <f>_xlfn.RANK.AVG(E82,E$82:E$89)</f>
        <v>4</v>
      </c>
    </row>
    <row r="83" spans="1:10" x14ac:dyDescent="0.25">
      <c r="A83" t="s">
        <v>8</v>
      </c>
      <c r="B83">
        <v>1661.5417935225501</v>
      </c>
      <c r="C83">
        <v>0.91519977393969199</v>
      </c>
      <c r="D83">
        <v>0.69096520447353305</v>
      </c>
      <c r="E83">
        <v>0.54642206283689898</v>
      </c>
      <c r="F83">
        <f t="shared" ref="F83:F89" si="24">SUM(C83:E83)</f>
        <v>2.1525870412501238</v>
      </c>
      <c r="G83">
        <v>2</v>
      </c>
      <c r="H83">
        <f t="shared" ref="H83:H89" si="25">(F83-G83)^2</f>
        <v>2.3282805157466981E-2</v>
      </c>
      <c r="I83">
        <f t="shared" ref="I83:I89" si="26">_xlfn.RANK.AVG(E83,E$82:E$89)</f>
        <v>1</v>
      </c>
    </row>
    <row r="84" spans="1:10" x14ac:dyDescent="0.25">
      <c r="A84" t="s">
        <v>3</v>
      </c>
      <c r="B84">
        <v>1562.55773894455</v>
      </c>
      <c r="C84">
        <v>0.77424833761967604</v>
      </c>
      <c r="D84">
        <v>0.221657855640333</v>
      </c>
      <c r="E84">
        <v>0.115504484345315</v>
      </c>
      <c r="F84">
        <f t="shared" si="24"/>
        <v>1.1114106776053241</v>
      </c>
      <c r="G84">
        <v>1</v>
      </c>
      <c r="H84">
        <f t="shared" si="25"/>
        <v>1.2412339084477461E-2</v>
      </c>
      <c r="I84">
        <f t="shared" si="26"/>
        <v>3</v>
      </c>
    </row>
    <row r="85" spans="1:10" x14ac:dyDescent="0.25">
      <c r="A85" t="s">
        <v>6</v>
      </c>
      <c r="B85">
        <v>1578.56149750853</v>
      </c>
      <c r="C85">
        <v>0.881086950028107</v>
      </c>
      <c r="D85">
        <v>0.54947835563299097</v>
      </c>
      <c r="E85">
        <v>0.19552552502803799</v>
      </c>
      <c r="F85">
        <f t="shared" si="24"/>
        <v>1.6260908306891357</v>
      </c>
      <c r="G85">
        <v>3</v>
      </c>
      <c r="H85">
        <f t="shared" si="25"/>
        <v>1.8876264055164691</v>
      </c>
      <c r="I85">
        <f t="shared" si="26"/>
        <v>2</v>
      </c>
      <c r="J85" t="s">
        <v>34</v>
      </c>
    </row>
    <row r="86" spans="1:10" x14ac:dyDescent="0.25">
      <c r="A86" t="s">
        <v>0</v>
      </c>
      <c r="B86">
        <v>1467.0678457224301</v>
      </c>
      <c r="C86">
        <v>0.118913049971892</v>
      </c>
      <c r="D86">
        <v>3.9493649063913901E-2</v>
      </c>
      <c r="E86">
        <v>4.8755563678640097E-3</v>
      </c>
      <c r="F86">
        <f t="shared" si="24"/>
        <v>0.16328225540366992</v>
      </c>
      <c r="G86">
        <v>0</v>
      </c>
      <c r="H86">
        <f t="shared" si="25"/>
        <v>2.6661094929709295E-2</v>
      </c>
      <c r="I86">
        <f t="shared" si="26"/>
        <v>8</v>
      </c>
    </row>
    <row r="87" spans="1:10" x14ac:dyDescent="0.25">
      <c r="A87" t="s">
        <v>11</v>
      </c>
      <c r="B87">
        <v>1545.26432571239</v>
      </c>
      <c r="C87">
        <v>0.22575166238032299</v>
      </c>
      <c r="D87">
        <v>5.6524396081093199E-2</v>
      </c>
      <c r="E87">
        <v>2.6464522384240501E-2</v>
      </c>
      <c r="F87">
        <f t="shared" si="24"/>
        <v>0.3087405808456567</v>
      </c>
      <c r="G87">
        <v>0</v>
      </c>
      <c r="H87">
        <f t="shared" si="25"/>
        <v>9.5320746260913483E-2</v>
      </c>
      <c r="I87">
        <f t="shared" si="26"/>
        <v>5</v>
      </c>
    </row>
    <row r="88" spans="1:10" x14ac:dyDescent="0.25">
      <c r="A88" t="s">
        <v>1</v>
      </c>
      <c r="B88">
        <v>1507.01288440285</v>
      </c>
      <c r="C88">
        <v>8.4800226060307599E-2</v>
      </c>
      <c r="D88">
        <v>3.08525438050395E-2</v>
      </c>
      <c r="E88">
        <v>1.09454775145742E-2</v>
      </c>
      <c r="F88">
        <f t="shared" si="24"/>
        <v>0.12659824737992131</v>
      </c>
      <c r="G88">
        <v>0</v>
      </c>
      <c r="H88">
        <f t="shared" si="25"/>
        <v>1.6027116239667755E-2</v>
      </c>
      <c r="I88">
        <f t="shared" si="26"/>
        <v>7</v>
      </c>
    </row>
    <row r="89" spans="1:10" x14ac:dyDescent="0.25">
      <c r="A89" t="s">
        <v>19</v>
      </c>
      <c r="B89">
        <v>1505.0584585173001</v>
      </c>
      <c r="C89">
        <v>0.204302367455865</v>
      </c>
      <c r="D89">
        <v>7.0439159739361698E-2</v>
      </c>
      <c r="E89">
        <v>1.31044858513618E-2</v>
      </c>
      <c r="F89">
        <f t="shared" si="24"/>
        <v>0.28784601304658852</v>
      </c>
      <c r="G89">
        <v>1</v>
      </c>
      <c r="H89">
        <f t="shared" si="25"/>
        <v>0.50716330113363972</v>
      </c>
      <c r="I89">
        <f t="shared" si="26"/>
        <v>6</v>
      </c>
    </row>
    <row r="90" spans="1:10" x14ac:dyDescent="0.25">
      <c r="G90">
        <v>5</v>
      </c>
      <c r="H90">
        <f>SQRT(SUM(H82:H89))</f>
        <v>2.0162613657751471</v>
      </c>
    </row>
    <row r="91" spans="1:10" x14ac:dyDescent="0.25">
      <c r="A91" t="s">
        <v>22</v>
      </c>
      <c r="C91" t="s">
        <v>32</v>
      </c>
      <c r="D91" t="s">
        <v>30</v>
      </c>
      <c r="E91" t="s">
        <v>31</v>
      </c>
      <c r="F91" t="s">
        <v>41</v>
      </c>
      <c r="G91" t="s">
        <v>42</v>
      </c>
      <c r="H91" t="s">
        <v>43</v>
      </c>
      <c r="I91" t="s">
        <v>44</v>
      </c>
      <c r="J91" t="s">
        <v>45</v>
      </c>
    </row>
    <row r="92" spans="1:10" x14ac:dyDescent="0.25">
      <c r="A92" t="s">
        <v>6</v>
      </c>
      <c r="B92">
        <v>1556.9377993074499</v>
      </c>
      <c r="C92">
        <v>0.81907831157938205</v>
      </c>
      <c r="D92">
        <v>0.45301326148050503</v>
      </c>
      <c r="E92">
        <v>0.22096431780131501</v>
      </c>
      <c r="F92">
        <f>SUM(C92:E92)</f>
        <v>1.4930558908612022</v>
      </c>
      <c r="G92">
        <v>3</v>
      </c>
      <c r="H92">
        <f>(F92-G92)^2</f>
        <v>2.2708805480681251</v>
      </c>
      <c r="I92">
        <f>_xlfn.RANK.AVG(E92,E$92:E$99)</f>
        <v>2</v>
      </c>
      <c r="J92" t="s">
        <v>34</v>
      </c>
    </row>
    <row r="93" spans="1:10" x14ac:dyDescent="0.25">
      <c r="A93" t="s">
        <v>5</v>
      </c>
      <c r="B93">
        <v>1568.3917525940799</v>
      </c>
      <c r="C93">
        <v>0.74887942068152702</v>
      </c>
      <c r="D93">
        <v>0.41299147434667699</v>
      </c>
      <c r="E93">
        <v>0.237538543371205</v>
      </c>
      <c r="F93">
        <f t="shared" ref="F93:F99" si="27">SUM(C93:E93)</f>
        <v>1.3994094383994089</v>
      </c>
      <c r="G93">
        <v>1</v>
      </c>
      <c r="H93">
        <f t="shared" ref="H93:H99" si="28">(F93-G93)^2</f>
        <v>0.15952789948253121</v>
      </c>
      <c r="I93">
        <f t="shared" ref="I93:I99" si="29">_xlfn.RANK.AVG(E93,E$92:E$99)</f>
        <v>1</v>
      </c>
    </row>
    <row r="94" spans="1:10" x14ac:dyDescent="0.25">
      <c r="A94" t="s">
        <v>3</v>
      </c>
      <c r="B94">
        <v>1536.4596437702801</v>
      </c>
      <c r="C94">
        <v>0.68835727692198001</v>
      </c>
      <c r="D94">
        <v>0.28501049861321598</v>
      </c>
      <c r="E94">
        <v>0.135672803805514</v>
      </c>
      <c r="F94">
        <f t="shared" si="27"/>
        <v>1.1090405793407099</v>
      </c>
      <c r="G94">
        <v>2</v>
      </c>
      <c r="H94">
        <f t="shared" si="28"/>
        <v>0.79380868926153791</v>
      </c>
      <c r="I94">
        <f t="shared" si="29"/>
        <v>4</v>
      </c>
    </row>
    <row r="95" spans="1:10" x14ac:dyDescent="0.25">
      <c r="A95" t="s">
        <v>0</v>
      </c>
      <c r="B95">
        <v>1543.5356830281901</v>
      </c>
      <c r="C95">
        <v>0.79251354755304604</v>
      </c>
      <c r="D95">
        <v>0.38766638566461598</v>
      </c>
      <c r="E95">
        <v>0.17293464325819999</v>
      </c>
      <c r="F95">
        <f t="shared" si="27"/>
        <v>1.3531145764758621</v>
      </c>
      <c r="G95">
        <v>0</v>
      </c>
      <c r="H95">
        <f t="shared" si="28"/>
        <v>1.8309190570714515</v>
      </c>
      <c r="I95">
        <f t="shared" si="29"/>
        <v>3</v>
      </c>
    </row>
    <row r="96" spans="1:10" x14ac:dyDescent="0.25">
      <c r="A96" t="s">
        <v>8</v>
      </c>
      <c r="B96">
        <v>1512.53665060345</v>
      </c>
      <c r="C96">
        <v>0.20748645244695299</v>
      </c>
      <c r="D96">
        <v>8.45050704206919E-2</v>
      </c>
      <c r="E96">
        <v>2.9818518784807999E-2</v>
      </c>
      <c r="F96">
        <f t="shared" si="27"/>
        <v>0.32181004165245292</v>
      </c>
      <c r="G96">
        <v>1</v>
      </c>
      <c r="H96">
        <f t="shared" si="28"/>
        <v>0.45994161960344759</v>
      </c>
      <c r="I96">
        <f t="shared" si="29"/>
        <v>7</v>
      </c>
    </row>
    <row r="97" spans="1:10" x14ac:dyDescent="0.25">
      <c r="A97" t="s">
        <v>1</v>
      </c>
      <c r="B97">
        <v>1577.1202990450399</v>
      </c>
      <c r="C97">
        <v>0.31164272307801899</v>
      </c>
      <c r="D97">
        <v>0.16299276562835099</v>
      </c>
      <c r="E97">
        <v>9.8070526142082795E-2</v>
      </c>
      <c r="F97">
        <f t="shared" si="27"/>
        <v>0.57270601484845274</v>
      </c>
      <c r="G97">
        <v>0</v>
      </c>
      <c r="H97">
        <f t="shared" si="28"/>
        <v>0.32799217944359615</v>
      </c>
      <c r="I97">
        <f t="shared" si="29"/>
        <v>5</v>
      </c>
    </row>
    <row r="98" spans="1:10" x14ac:dyDescent="0.25">
      <c r="A98" t="s">
        <v>11</v>
      </c>
      <c r="B98">
        <v>1569.1695415583899</v>
      </c>
      <c r="C98">
        <v>0.25112057931847198</v>
      </c>
      <c r="D98">
        <v>0.13900526141175401</v>
      </c>
      <c r="E98">
        <v>8.0281875831225494E-2</v>
      </c>
      <c r="F98">
        <f t="shared" si="27"/>
        <v>0.47040771656145147</v>
      </c>
      <c r="G98">
        <v>0</v>
      </c>
      <c r="H98">
        <f t="shared" si="28"/>
        <v>0.22128341980055888</v>
      </c>
      <c r="I98">
        <f t="shared" si="29"/>
        <v>6</v>
      </c>
    </row>
    <row r="99" spans="1:10" x14ac:dyDescent="0.25">
      <c r="A99" t="s">
        <v>7</v>
      </c>
      <c r="B99">
        <v>1504.67422937482</v>
      </c>
      <c r="C99">
        <v>0.18092168842061701</v>
      </c>
      <c r="D99">
        <v>7.4815282434186198E-2</v>
      </c>
      <c r="E99">
        <v>2.47187710056485E-2</v>
      </c>
      <c r="F99">
        <f t="shared" si="27"/>
        <v>0.28045574186045169</v>
      </c>
      <c r="G99">
        <v>0</v>
      </c>
      <c r="H99">
        <f t="shared" si="28"/>
        <v>7.8655423142496309E-2</v>
      </c>
      <c r="I99">
        <f t="shared" si="29"/>
        <v>8</v>
      </c>
    </row>
    <row r="100" spans="1:10" x14ac:dyDescent="0.25">
      <c r="H100">
        <f>SQRT(SUM(H92:H99))</f>
        <v>2.4785093979797104</v>
      </c>
    </row>
    <row r="101" spans="1:10" x14ac:dyDescent="0.25">
      <c r="A101" t="s">
        <v>23</v>
      </c>
      <c r="C101" t="s">
        <v>32</v>
      </c>
      <c r="D101" t="s">
        <v>30</v>
      </c>
      <c r="E101" t="s">
        <v>31</v>
      </c>
      <c r="F101" t="s">
        <v>41</v>
      </c>
      <c r="G101" t="s">
        <v>42</v>
      </c>
      <c r="H101" t="s">
        <v>43</v>
      </c>
      <c r="I101" t="s">
        <v>44</v>
      </c>
      <c r="J101" t="s">
        <v>45</v>
      </c>
    </row>
    <row r="102" spans="1:10" x14ac:dyDescent="0.25">
      <c r="A102" t="s">
        <v>3</v>
      </c>
      <c r="B102">
        <v>1676.0245001369599</v>
      </c>
      <c r="C102">
        <v>0.962614072139928</v>
      </c>
      <c r="D102">
        <v>0.74898753897904902</v>
      </c>
      <c r="E102">
        <v>0.54257368255883998</v>
      </c>
      <c r="F102">
        <f>SUM(C102:E102)</f>
        <v>2.2541752936778172</v>
      </c>
      <c r="G102">
        <v>3</v>
      </c>
      <c r="H102">
        <f>(F102-G102)^2</f>
        <v>0.55625449256057025</v>
      </c>
      <c r="I102">
        <f>_xlfn.RANK.AVG(E102,E$102:E$109)</f>
        <v>1</v>
      </c>
      <c r="J102" t="s">
        <v>34</v>
      </c>
    </row>
    <row r="103" spans="1:10" x14ac:dyDescent="0.25">
      <c r="A103" t="s">
        <v>8</v>
      </c>
      <c r="B103">
        <v>1609.95424986226</v>
      </c>
      <c r="C103">
        <v>0.87778337831388598</v>
      </c>
      <c r="D103">
        <v>0.52734263309973295</v>
      </c>
      <c r="E103">
        <v>0.199072558289483</v>
      </c>
      <c r="F103">
        <f t="shared" ref="F103:F109" si="30">SUM(C103:E103)</f>
        <v>1.604198569703102</v>
      </c>
      <c r="G103">
        <v>1</v>
      </c>
      <c r="H103">
        <f t="shared" ref="H103:H109" si="31">(F103-G103)^2</f>
        <v>0.36505591163127427</v>
      </c>
      <c r="I103">
        <f t="shared" ref="I103:I109" si="32">_xlfn.RANK.AVG(E103,E$102:E$109)</f>
        <v>2</v>
      </c>
    </row>
    <row r="104" spans="1:10" x14ac:dyDescent="0.25">
      <c r="A104" t="s">
        <v>11</v>
      </c>
      <c r="B104">
        <v>1604.3330026848701</v>
      </c>
      <c r="C104">
        <v>0.73422919003729104</v>
      </c>
      <c r="D104">
        <v>0.38160009893895402</v>
      </c>
      <c r="E104">
        <v>0.13809817758804899</v>
      </c>
      <c r="F104">
        <f t="shared" si="30"/>
        <v>1.2539274665642941</v>
      </c>
      <c r="G104">
        <v>2</v>
      </c>
      <c r="H104">
        <f t="shared" si="31"/>
        <v>0.55662422514717247</v>
      </c>
      <c r="I104">
        <f t="shared" si="32"/>
        <v>3</v>
      </c>
    </row>
    <row r="105" spans="1:10" x14ac:dyDescent="0.25">
      <c r="A105" t="s">
        <v>0</v>
      </c>
      <c r="B105">
        <v>1576.27730297978</v>
      </c>
      <c r="C105">
        <v>0.49114644165106403</v>
      </c>
      <c r="D105">
        <v>0.11873034824824</v>
      </c>
      <c r="E105">
        <v>5.1457213678048397E-2</v>
      </c>
      <c r="F105">
        <f t="shared" si="30"/>
        <v>0.6613340035773525</v>
      </c>
      <c r="G105">
        <v>1</v>
      </c>
      <c r="H105">
        <f t="shared" si="31"/>
        <v>0.11469465713294469</v>
      </c>
      <c r="I105">
        <f t="shared" si="32"/>
        <v>5</v>
      </c>
    </row>
    <row r="106" spans="1:10" x14ac:dyDescent="0.25">
      <c r="A106" t="s">
        <v>19</v>
      </c>
      <c r="B106">
        <v>1580.37907237847</v>
      </c>
      <c r="C106">
        <v>0.50885355834893498</v>
      </c>
      <c r="D106">
        <v>0.127758363464365</v>
      </c>
      <c r="E106">
        <v>5.6945605877926603E-2</v>
      </c>
      <c r="F106">
        <f t="shared" si="30"/>
        <v>0.69355752769122658</v>
      </c>
      <c r="G106">
        <v>0</v>
      </c>
      <c r="H106">
        <f t="shared" si="31"/>
        <v>0.48102204421716654</v>
      </c>
      <c r="I106">
        <f t="shared" si="32"/>
        <v>4</v>
      </c>
    </row>
    <row r="107" spans="1:10" x14ac:dyDescent="0.25">
      <c r="A107" t="s">
        <v>7</v>
      </c>
      <c r="B107">
        <v>1487.7112810625299</v>
      </c>
      <c r="C107">
        <v>0.26577080996270802</v>
      </c>
      <c r="D107">
        <v>5.43668511067762E-2</v>
      </c>
      <c r="E107">
        <v>6.3387432474423999E-3</v>
      </c>
      <c r="F107">
        <f t="shared" si="30"/>
        <v>0.32647640431692659</v>
      </c>
      <c r="G107">
        <v>0</v>
      </c>
      <c r="H107">
        <f t="shared" si="31"/>
        <v>0.10658684257570933</v>
      </c>
      <c r="I107">
        <f t="shared" si="32"/>
        <v>6</v>
      </c>
    </row>
    <row r="108" spans="1:10" x14ac:dyDescent="0.25">
      <c r="A108" t="s">
        <v>9</v>
      </c>
      <c r="B108">
        <v>1502.10674014546</v>
      </c>
      <c r="C108">
        <v>0.122216621686113</v>
      </c>
      <c r="D108">
        <v>3.6690416854536001E-2</v>
      </c>
      <c r="E108">
        <v>5.0501866261980603E-3</v>
      </c>
      <c r="F108">
        <f t="shared" si="30"/>
        <v>0.16395722516684705</v>
      </c>
      <c r="G108">
        <v>0</v>
      </c>
      <c r="H108">
        <f t="shared" si="31"/>
        <v>2.6881971684412184E-2</v>
      </c>
      <c r="I108">
        <f t="shared" si="32"/>
        <v>7</v>
      </c>
    </row>
    <row r="109" spans="1:10" x14ac:dyDescent="0.25">
      <c r="A109" t="s">
        <v>6</v>
      </c>
      <c r="B109">
        <v>1427.89302732894</v>
      </c>
      <c r="C109">
        <v>3.7385927860071597E-2</v>
      </c>
      <c r="D109">
        <v>4.5237493083447799E-3</v>
      </c>
      <c r="E109">
        <v>4.6383213401052302E-4</v>
      </c>
      <c r="F109">
        <f t="shared" si="30"/>
        <v>4.23735093024269E-2</v>
      </c>
      <c r="G109">
        <v>0</v>
      </c>
      <c r="H109">
        <f t="shared" si="31"/>
        <v>1.7955142906028591E-3</v>
      </c>
      <c r="I109">
        <f t="shared" si="32"/>
        <v>8</v>
      </c>
    </row>
    <row r="110" spans="1:10" x14ac:dyDescent="0.25">
      <c r="H110">
        <f>SQRT(SUM(H102:H109))</f>
        <v>1.4862421267208963</v>
      </c>
    </row>
    <row r="111" spans="1:10" x14ac:dyDescent="0.25">
      <c r="A111" t="s">
        <v>24</v>
      </c>
      <c r="C111" t="s">
        <v>32</v>
      </c>
      <c r="D111" t="s">
        <v>30</v>
      </c>
      <c r="E111" t="s">
        <v>31</v>
      </c>
      <c r="F111" t="s">
        <v>41</v>
      </c>
      <c r="G111" t="s">
        <v>42</v>
      </c>
      <c r="H111" t="s">
        <v>43</v>
      </c>
      <c r="I111" t="s">
        <v>44</v>
      </c>
      <c r="J111" t="s">
        <v>45</v>
      </c>
    </row>
    <row r="112" spans="1:10" x14ac:dyDescent="0.25">
      <c r="A112" t="s">
        <v>11</v>
      </c>
      <c r="B112">
        <v>1681.9765557918199</v>
      </c>
      <c r="C112">
        <v>0.95190269990023202</v>
      </c>
      <c r="D112">
        <v>0.77088313051808799</v>
      </c>
      <c r="E112">
        <v>0.55472117111025898</v>
      </c>
      <c r="F112">
        <f>SUM(C112:E112)</f>
        <v>2.277507001528579</v>
      </c>
      <c r="G112">
        <v>1</v>
      </c>
      <c r="H112">
        <f>(F112-G112)^2</f>
        <v>1.6320241389545407</v>
      </c>
      <c r="I112">
        <f>_xlfn.RANK.AVG(E112,E$112:E$119)</f>
        <v>1</v>
      </c>
    </row>
    <row r="113" spans="1:10" x14ac:dyDescent="0.25">
      <c r="A113" t="s">
        <v>9</v>
      </c>
      <c r="B113">
        <v>1612.0238745156701</v>
      </c>
      <c r="C113">
        <v>0.89685512363196296</v>
      </c>
      <c r="D113">
        <v>0.477228563586234</v>
      </c>
      <c r="E113">
        <v>0.18306910959773201</v>
      </c>
      <c r="F113">
        <f t="shared" ref="F113:F119" si="33">SUM(C113:E113)</f>
        <v>1.5571527968159289</v>
      </c>
      <c r="G113">
        <v>1</v>
      </c>
      <c r="H113">
        <f t="shared" ref="H113:H119" si="34">(F113-G113)^2</f>
        <v>0.31041923899981172</v>
      </c>
      <c r="I113">
        <f t="shared" ref="I113:I119" si="35">_xlfn.RANK.AVG(E113,E$112:E$119)</f>
        <v>2</v>
      </c>
    </row>
    <row r="114" spans="1:10" x14ac:dyDescent="0.25">
      <c r="A114" t="s">
        <v>3</v>
      </c>
      <c r="B114">
        <v>1611.8105303731099</v>
      </c>
      <c r="C114">
        <v>0.89914306140890998</v>
      </c>
      <c r="D114">
        <v>0.47761974437256399</v>
      </c>
      <c r="E114">
        <v>0.18294549152219</v>
      </c>
      <c r="F114">
        <f t="shared" si="33"/>
        <v>1.559708297303664</v>
      </c>
      <c r="G114">
        <v>0</v>
      </c>
      <c r="H114">
        <f t="shared" si="34"/>
        <v>2.4326899726778946</v>
      </c>
      <c r="I114">
        <f t="shared" si="35"/>
        <v>3</v>
      </c>
    </row>
    <row r="115" spans="1:10" x14ac:dyDescent="0.25">
      <c r="A115" t="s">
        <v>8</v>
      </c>
      <c r="B115">
        <v>1555.1070142399701</v>
      </c>
      <c r="C115">
        <v>0.77831691098033995</v>
      </c>
      <c r="D115">
        <v>0.17413682712714099</v>
      </c>
      <c r="E115">
        <v>6.0095212542037202E-2</v>
      </c>
      <c r="F115">
        <f t="shared" si="33"/>
        <v>1.012548950649518</v>
      </c>
      <c r="G115">
        <v>2</v>
      </c>
      <c r="H115">
        <f t="shared" si="34"/>
        <v>0.97505957486336803</v>
      </c>
      <c r="I115">
        <f t="shared" si="35"/>
        <v>4</v>
      </c>
    </row>
    <row r="116" spans="1:10" x14ac:dyDescent="0.25">
      <c r="A116" t="s">
        <v>0</v>
      </c>
      <c r="B116">
        <v>1534.8162081599901</v>
      </c>
      <c r="C116">
        <v>0.221683089019659</v>
      </c>
      <c r="D116">
        <v>4.1776423487502302E-2</v>
      </c>
      <c r="E116">
        <v>1.21155780809109E-2</v>
      </c>
      <c r="F116">
        <f t="shared" si="33"/>
        <v>0.27557509058807222</v>
      </c>
      <c r="G116">
        <v>0</v>
      </c>
      <c r="H116">
        <f t="shared" si="34"/>
        <v>7.5941630552624206E-2</v>
      </c>
      <c r="I116">
        <f t="shared" si="35"/>
        <v>5</v>
      </c>
    </row>
    <row r="117" spans="1:10" x14ac:dyDescent="0.25">
      <c r="A117" t="s">
        <v>6</v>
      </c>
      <c r="B117">
        <v>1478.9309408827601</v>
      </c>
      <c r="C117">
        <v>0.100856938591089</v>
      </c>
      <c r="D117">
        <v>2.2005356003236901E-2</v>
      </c>
      <c r="E117">
        <v>2.5218545959210799E-3</v>
      </c>
      <c r="F117">
        <f t="shared" si="33"/>
        <v>0.12538414919024699</v>
      </c>
      <c r="G117">
        <v>3</v>
      </c>
      <c r="H117">
        <f t="shared" si="34"/>
        <v>8.2634162897266794</v>
      </c>
      <c r="I117">
        <f t="shared" si="35"/>
        <v>7</v>
      </c>
      <c r="J117" t="s">
        <v>34</v>
      </c>
    </row>
    <row r="118" spans="1:10" x14ac:dyDescent="0.25">
      <c r="A118" t="s">
        <v>1</v>
      </c>
      <c r="B118">
        <v>1482.0068870330399</v>
      </c>
      <c r="C118">
        <v>0.103144876368036</v>
      </c>
      <c r="D118">
        <v>2.3146336037964298E-2</v>
      </c>
      <c r="E118">
        <v>2.74474834300254E-3</v>
      </c>
      <c r="F118">
        <f t="shared" si="33"/>
        <v>0.12903596074900284</v>
      </c>
      <c r="G118">
        <v>0</v>
      </c>
      <c r="H118">
        <f t="shared" si="34"/>
        <v>1.6650279166418199E-2</v>
      </c>
      <c r="I118">
        <f t="shared" si="35"/>
        <v>6</v>
      </c>
    </row>
    <row r="119" spans="1:10" x14ac:dyDescent="0.25">
      <c r="A119" t="s">
        <v>5</v>
      </c>
      <c r="B119">
        <v>1461.4094639781199</v>
      </c>
      <c r="C119">
        <v>4.80973000997676E-2</v>
      </c>
      <c r="D119">
        <v>1.3203618867267401E-2</v>
      </c>
      <c r="E119">
        <v>1.7868342079462201E-3</v>
      </c>
      <c r="F119">
        <f t="shared" si="33"/>
        <v>6.308775317498122E-2</v>
      </c>
      <c r="G119">
        <v>0</v>
      </c>
      <c r="H119">
        <f t="shared" si="34"/>
        <v>3.9800646006673528E-3</v>
      </c>
      <c r="I119">
        <f t="shared" si="35"/>
        <v>8</v>
      </c>
    </row>
    <row r="120" spans="1:10" x14ac:dyDescent="0.25">
      <c r="H120">
        <f>SQRT(SUM(H112:H119))</f>
        <v>3.7027261834413308</v>
      </c>
    </row>
    <row r="121" spans="1:10" x14ac:dyDescent="0.25">
      <c r="A121" t="s">
        <v>25</v>
      </c>
      <c r="C121" t="s">
        <v>32</v>
      </c>
      <c r="D121" t="s">
        <v>30</v>
      </c>
      <c r="E121" t="s">
        <v>31</v>
      </c>
      <c r="F121" t="s">
        <v>41</v>
      </c>
      <c r="G121" t="s">
        <v>42</v>
      </c>
      <c r="H121" t="s">
        <v>43</v>
      </c>
      <c r="I121" t="s">
        <v>44</v>
      </c>
      <c r="J121" t="s">
        <v>45</v>
      </c>
    </row>
    <row r="122" spans="1:10" x14ac:dyDescent="0.25">
      <c r="A122" t="s">
        <v>0</v>
      </c>
      <c r="B122">
        <v>1634.9187455374699</v>
      </c>
      <c r="C122">
        <v>0.950124502318766</v>
      </c>
      <c r="D122">
        <v>0.69706533776235902</v>
      </c>
      <c r="E122">
        <v>0.40252434509535201</v>
      </c>
      <c r="F122">
        <f>SUM(C122:E122)</f>
        <v>2.0497141851764771</v>
      </c>
      <c r="G122">
        <v>3</v>
      </c>
      <c r="H122">
        <f>(F122-G122)^2</f>
        <v>0.90304312985480695</v>
      </c>
      <c r="I122">
        <f>_xlfn.RANK.AVG(E122,E$122:E$129)</f>
        <v>1</v>
      </c>
      <c r="J122" t="s">
        <v>34</v>
      </c>
    </row>
    <row r="123" spans="1:10" x14ac:dyDescent="0.25">
      <c r="A123" t="s">
        <v>3</v>
      </c>
      <c r="B123">
        <v>1597.4564127942499</v>
      </c>
      <c r="C123">
        <v>0.92419286514652199</v>
      </c>
      <c r="D123">
        <v>0.42034425413050402</v>
      </c>
      <c r="E123">
        <v>0.193168153069945</v>
      </c>
      <c r="F123">
        <f t="shared" ref="F123:F129" si="36">SUM(C123:E123)</f>
        <v>1.5377052723469709</v>
      </c>
      <c r="G123">
        <v>2</v>
      </c>
      <c r="H123">
        <f t="shared" ref="H123:H129" si="37">(F123-G123)^2</f>
        <v>0.21371641521578838</v>
      </c>
      <c r="I123">
        <f t="shared" ref="I123:I129" si="38">_xlfn.RANK.AVG(E123,E$122:E$129)</f>
        <v>3</v>
      </c>
    </row>
    <row r="124" spans="1:10" x14ac:dyDescent="0.25">
      <c r="A124" t="s">
        <v>11</v>
      </c>
      <c r="B124">
        <v>1638.8904990254</v>
      </c>
      <c r="C124">
        <v>0.66825673647654704</v>
      </c>
      <c r="D124">
        <v>0.43578796788684498</v>
      </c>
      <c r="E124">
        <v>0.254181431529232</v>
      </c>
      <c r="F124">
        <f t="shared" si="36"/>
        <v>1.358226135892624</v>
      </c>
      <c r="G124">
        <v>1</v>
      </c>
      <c r="H124">
        <f t="shared" si="37"/>
        <v>0.12832596443656069</v>
      </c>
      <c r="I124">
        <f t="shared" si="38"/>
        <v>2</v>
      </c>
    </row>
    <row r="125" spans="1:10" x14ac:dyDescent="0.25">
      <c r="A125" t="s">
        <v>6</v>
      </c>
      <c r="B125">
        <v>1542.86944925696</v>
      </c>
      <c r="C125">
        <v>0.45160901504356499</v>
      </c>
      <c r="D125">
        <v>0.119653702916114</v>
      </c>
      <c r="E125">
        <v>3.6618766219214199E-2</v>
      </c>
      <c r="F125">
        <f t="shared" si="36"/>
        <v>0.60788148417889321</v>
      </c>
      <c r="G125">
        <v>0</v>
      </c>
      <c r="H125">
        <f t="shared" si="37"/>
        <v>0.369519898807534</v>
      </c>
      <c r="I125">
        <f t="shared" si="38"/>
        <v>6</v>
      </c>
    </row>
    <row r="126" spans="1:10" x14ac:dyDescent="0.25">
      <c r="A126" t="s">
        <v>8</v>
      </c>
      <c r="B126">
        <v>1565.3490030826899</v>
      </c>
      <c r="C126">
        <v>0.54839098495643401</v>
      </c>
      <c r="D126">
        <v>0.17609668050304</v>
      </c>
      <c r="E126">
        <v>6.4852819872845094E-2</v>
      </c>
      <c r="F126">
        <f t="shared" si="36"/>
        <v>0.78934048533231915</v>
      </c>
      <c r="G126">
        <v>1</v>
      </c>
      <c r="H126">
        <f t="shared" si="37"/>
        <v>4.4377431120022841E-2</v>
      </c>
      <c r="I126">
        <f t="shared" si="38"/>
        <v>4</v>
      </c>
    </row>
    <row r="127" spans="1:10" x14ac:dyDescent="0.25">
      <c r="A127" t="s">
        <v>9</v>
      </c>
      <c r="B127">
        <v>1558.1447483136301</v>
      </c>
      <c r="C127">
        <v>0.33174326352345201</v>
      </c>
      <c r="D127">
        <v>0.13718328146846601</v>
      </c>
      <c r="E127">
        <v>4.7490450414918603E-2</v>
      </c>
      <c r="F127">
        <f t="shared" si="36"/>
        <v>0.51641699540683661</v>
      </c>
      <c r="G127">
        <v>0</v>
      </c>
      <c r="H127">
        <f t="shared" si="37"/>
        <v>0.26668651314502473</v>
      </c>
      <c r="I127">
        <f t="shared" si="38"/>
        <v>5</v>
      </c>
    </row>
    <row r="128" spans="1:10" x14ac:dyDescent="0.25">
      <c r="A128" t="s">
        <v>26</v>
      </c>
      <c r="B128">
        <v>1429.3425452178301</v>
      </c>
      <c r="C128">
        <v>7.5807134853477301E-2</v>
      </c>
      <c r="D128">
        <v>6.6844965141830198E-3</v>
      </c>
      <c r="E128">
        <v>6.1144119124783701E-4</v>
      </c>
      <c r="F128">
        <f t="shared" si="36"/>
        <v>8.3103072558908156E-2</v>
      </c>
      <c r="G128">
        <v>0</v>
      </c>
      <c r="H128">
        <f t="shared" si="37"/>
        <v>6.9061206687311538E-3</v>
      </c>
      <c r="I128">
        <f t="shared" si="38"/>
        <v>7</v>
      </c>
    </row>
    <row r="129" spans="1:10" x14ac:dyDescent="0.25">
      <c r="A129" t="s">
        <v>10</v>
      </c>
      <c r="B129">
        <v>1418.4011856960899</v>
      </c>
      <c r="C129">
        <v>4.9875497681233498E-2</v>
      </c>
      <c r="D129">
        <v>7.1842788184853798E-3</v>
      </c>
      <c r="E129">
        <v>5.5259260724343996E-4</v>
      </c>
      <c r="F129">
        <f t="shared" si="36"/>
        <v>5.7612369106962318E-2</v>
      </c>
      <c r="G129">
        <v>0</v>
      </c>
      <c r="H129">
        <f t="shared" si="37"/>
        <v>3.319185074116866E-3</v>
      </c>
      <c r="I129">
        <f t="shared" si="38"/>
        <v>8</v>
      </c>
    </row>
    <row r="130" spans="1:10" x14ac:dyDescent="0.25">
      <c r="H130">
        <f>SQRT(SUM(H122:H129))</f>
        <v>1.3913643154553683</v>
      </c>
    </row>
    <row r="131" spans="1:10" x14ac:dyDescent="0.25">
      <c r="A131" t="s">
        <v>27</v>
      </c>
      <c r="C131" t="s">
        <v>32</v>
      </c>
      <c r="D131" t="s">
        <v>30</v>
      </c>
      <c r="E131" t="s">
        <v>31</v>
      </c>
      <c r="F131" t="s">
        <v>41</v>
      </c>
      <c r="G131" t="s">
        <v>42</v>
      </c>
      <c r="H131" t="s">
        <v>43</v>
      </c>
      <c r="I131" t="s">
        <v>44</v>
      </c>
      <c r="J131" t="s">
        <v>45</v>
      </c>
    </row>
    <row r="132" spans="1:10" x14ac:dyDescent="0.25">
      <c r="A132" t="s">
        <v>28</v>
      </c>
      <c r="B132">
        <v>1700.70558620268</v>
      </c>
      <c r="C132">
        <v>0.95745327875332298</v>
      </c>
      <c r="D132">
        <v>0.78709427272967702</v>
      </c>
      <c r="E132">
        <v>0.54049024656809397</v>
      </c>
      <c r="F132">
        <f>SUM(C132:E132)</f>
        <v>2.2850377980510941</v>
      </c>
      <c r="G132">
        <v>2</v>
      </c>
      <c r="H132">
        <f>(F132-G132)^2</f>
        <v>8.124654631781629E-2</v>
      </c>
      <c r="I132">
        <f>_xlfn.RANK.AVG(E132,E$132:E$139)</f>
        <v>1</v>
      </c>
    </row>
    <row r="133" spans="1:10" x14ac:dyDescent="0.25">
      <c r="A133" t="s">
        <v>11</v>
      </c>
      <c r="B133">
        <v>1655.6285486955501</v>
      </c>
      <c r="C133">
        <v>0.87594793397999504</v>
      </c>
      <c r="D133">
        <v>0.55603565685892298</v>
      </c>
      <c r="E133">
        <v>0.24874018728598701</v>
      </c>
      <c r="F133">
        <f t="shared" ref="F133:F139" si="39">SUM(C133:E133)</f>
        <v>1.6807237781249049</v>
      </c>
      <c r="G133">
        <v>1</v>
      </c>
      <c r="H133">
        <f t="shared" ref="H133:H139" si="40">(F133-G133)^2</f>
        <v>0.4633848621046448</v>
      </c>
      <c r="I133">
        <f t="shared" ref="I133:I139" si="41">_xlfn.RANK.AVG(E133,E$132:E$139)</f>
        <v>2</v>
      </c>
    </row>
    <row r="134" spans="1:10" x14ac:dyDescent="0.25">
      <c r="A134" t="s">
        <v>6</v>
      </c>
      <c r="B134">
        <v>1630.2484781548001</v>
      </c>
      <c r="C134">
        <v>0.77872966116476805</v>
      </c>
      <c r="D134">
        <v>0.36280693002807102</v>
      </c>
      <c r="E134">
        <v>0.137014786288605</v>
      </c>
      <c r="F134">
        <f t="shared" si="39"/>
        <v>1.2785513774814441</v>
      </c>
      <c r="G134">
        <v>3</v>
      </c>
      <c r="H134">
        <f t="shared" si="40"/>
        <v>2.9633853599710336</v>
      </c>
      <c r="I134">
        <f t="shared" si="41"/>
        <v>3</v>
      </c>
      <c r="J134" t="s">
        <v>34</v>
      </c>
    </row>
    <row r="135" spans="1:10" x14ac:dyDescent="0.25">
      <c r="A135" t="s">
        <v>26</v>
      </c>
      <c r="B135">
        <v>1530.09711557283</v>
      </c>
      <c r="C135">
        <v>0.39313571644469297</v>
      </c>
      <c r="D135">
        <v>5.9551587668913303E-2</v>
      </c>
      <c r="E135">
        <v>1.2604222722611899E-2</v>
      </c>
      <c r="F135">
        <f t="shared" si="39"/>
        <v>0.46529152683621816</v>
      </c>
      <c r="G135">
        <v>0</v>
      </c>
      <c r="H135">
        <f t="shared" si="40"/>
        <v>0.21649620494557911</v>
      </c>
      <c r="I135">
        <f t="shared" si="41"/>
        <v>5</v>
      </c>
    </row>
    <row r="136" spans="1:10" x14ac:dyDescent="0.25">
      <c r="A136" t="s">
        <v>0</v>
      </c>
      <c r="B136">
        <v>1580.2900265598601</v>
      </c>
      <c r="C136">
        <v>0.60686428355530597</v>
      </c>
      <c r="D136">
        <v>0.14200894873074901</v>
      </c>
      <c r="E136">
        <v>4.7445969677960297E-2</v>
      </c>
      <c r="F136">
        <f t="shared" si="39"/>
        <v>0.79631920196401529</v>
      </c>
      <c r="G136">
        <v>1</v>
      </c>
      <c r="H136">
        <f t="shared" si="40"/>
        <v>4.1485867488575592E-2</v>
      </c>
      <c r="I136">
        <f t="shared" si="41"/>
        <v>4</v>
      </c>
    </row>
    <row r="137" spans="1:10" x14ac:dyDescent="0.25">
      <c r="A137" t="s">
        <v>19</v>
      </c>
      <c r="B137">
        <v>1486.49080764064</v>
      </c>
      <c r="C137">
        <v>0.22127033883523101</v>
      </c>
      <c r="D137">
        <v>3.4503540564570001E-2</v>
      </c>
      <c r="E137">
        <v>3.46682428238235E-3</v>
      </c>
      <c r="F137">
        <f t="shared" si="39"/>
        <v>0.25924070368218338</v>
      </c>
      <c r="G137">
        <v>0</v>
      </c>
      <c r="H137">
        <f t="shared" si="40"/>
        <v>6.7205742445633612E-2</v>
      </c>
      <c r="I137">
        <f t="shared" si="41"/>
        <v>7</v>
      </c>
    </row>
    <row r="138" spans="1:10" x14ac:dyDescent="0.25">
      <c r="A138" t="s">
        <v>5</v>
      </c>
      <c r="B138">
        <v>1549.7757224822001</v>
      </c>
      <c r="C138">
        <v>0.124052066020004</v>
      </c>
      <c r="D138">
        <v>4.6653872548434602E-2</v>
      </c>
      <c r="E138">
        <v>9.0532568046300908E-3</v>
      </c>
      <c r="F138">
        <f t="shared" si="39"/>
        <v>0.1797591953730687</v>
      </c>
      <c r="G138">
        <v>0</v>
      </c>
      <c r="H138">
        <f t="shared" si="40"/>
        <v>3.2313368321173083E-2</v>
      </c>
      <c r="I138">
        <f t="shared" si="41"/>
        <v>6</v>
      </c>
    </row>
    <row r="139" spans="1:10" x14ac:dyDescent="0.25">
      <c r="A139" t="s">
        <v>7</v>
      </c>
      <c r="B139">
        <v>1466.6093737768799</v>
      </c>
      <c r="C139">
        <v>4.25467212466763E-2</v>
      </c>
      <c r="D139">
        <v>1.1345190870660601E-2</v>
      </c>
      <c r="E139">
        <v>1.1845063697281E-3</v>
      </c>
      <c r="F139">
        <f t="shared" si="39"/>
        <v>5.5076418487065001E-2</v>
      </c>
      <c r="G139">
        <v>0</v>
      </c>
      <c r="H139">
        <f t="shared" si="40"/>
        <v>3.0334118733623154E-3</v>
      </c>
      <c r="I139">
        <f t="shared" si="41"/>
        <v>8</v>
      </c>
    </row>
    <row r="140" spans="1:10" x14ac:dyDescent="0.25">
      <c r="H140">
        <f>SQRT(SUM(H132:H139))</f>
        <v>1.9668633311615269</v>
      </c>
    </row>
    <row r="141" spans="1:10" x14ac:dyDescent="0.25">
      <c r="A141" t="s">
        <v>29</v>
      </c>
      <c r="C141" t="s">
        <v>32</v>
      </c>
      <c r="D141" t="s">
        <v>30</v>
      </c>
      <c r="E141" t="s">
        <v>31</v>
      </c>
      <c r="F141" t="s">
        <v>41</v>
      </c>
      <c r="G141" t="s">
        <v>42</v>
      </c>
      <c r="H141" t="s">
        <v>43</v>
      </c>
      <c r="I141" t="s">
        <v>44</v>
      </c>
      <c r="J141" t="s">
        <v>45</v>
      </c>
    </row>
    <row r="142" spans="1:10" x14ac:dyDescent="0.25">
      <c r="A142" t="s">
        <v>3</v>
      </c>
      <c r="B142">
        <v>1678.7836420874401</v>
      </c>
      <c r="C142">
        <v>0.95233206986679697</v>
      </c>
      <c r="D142">
        <v>0.67409870024312701</v>
      </c>
      <c r="E142">
        <v>0.45317926520612201</v>
      </c>
      <c r="F142">
        <f>SUM(C142:E142)</f>
        <v>2.0796100353160458</v>
      </c>
      <c r="G142">
        <v>3</v>
      </c>
      <c r="H142">
        <f>(F142-G142)^2</f>
        <v>0.84711768709093038</v>
      </c>
      <c r="I142">
        <f>_xlfn.RANK.AVG(E142,E$142:E$149)</f>
        <v>1</v>
      </c>
      <c r="J142" t="s">
        <v>34</v>
      </c>
    </row>
    <row r="143" spans="1:10" x14ac:dyDescent="0.25">
      <c r="A143" t="s">
        <v>0</v>
      </c>
      <c r="B143">
        <v>1646.6876743462101</v>
      </c>
      <c r="C143">
        <v>0.89756647925376798</v>
      </c>
      <c r="D143">
        <v>0.60574369233380798</v>
      </c>
      <c r="E143">
        <v>0.29122836273953301</v>
      </c>
      <c r="F143">
        <f t="shared" ref="F143:F149" si="42">SUM(C143:E143)</f>
        <v>1.794538534327109</v>
      </c>
      <c r="G143">
        <v>1</v>
      </c>
      <c r="H143">
        <f t="shared" ref="H143:H149" si="43">(F143-G143)^2</f>
        <v>0.63129148253067047</v>
      </c>
      <c r="I143">
        <f t="shared" ref="I143:I149" si="44">_xlfn.RANK.AVG(E143,E$142:E$149)</f>
        <v>2</v>
      </c>
    </row>
    <row r="144" spans="1:10" x14ac:dyDescent="0.25">
      <c r="A144" t="s">
        <v>6</v>
      </c>
      <c r="B144">
        <v>1589.3122500950999</v>
      </c>
      <c r="C144">
        <v>0.83705837815809703</v>
      </c>
      <c r="D144">
        <v>0.32158154148505103</v>
      </c>
      <c r="E144">
        <v>0.10219762206261999</v>
      </c>
      <c r="F144">
        <f t="shared" si="42"/>
        <v>1.260837541705768</v>
      </c>
      <c r="G144">
        <v>2</v>
      </c>
      <c r="H144">
        <f t="shared" si="43"/>
        <v>0.5463611397515723</v>
      </c>
      <c r="I144">
        <f t="shared" si="44"/>
        <v>3</v>
      </c>
    </row>
    <row r="145" spans="1:10" x14ac:dyDescent="0.25">
      <c r="A145" t="s">
        <v>8</v>
      </c>
      <c r="B145">
        <v>1580.79725999839</v>
      </c>
      <c r="C145">
        <v>0.67565037126221195</v>
      </c>
      <c r="D145">
        <v>0.18975973711270899</v>
      </c>
      <c r="E145">
        <v>7.30763098474565E-2</v>
      </c>
      <c r="F145">
        <f t="shared" si="42"/>
        <v>0.93848641822237744</v>
      </c>
      <c r="G145">
        <v>1</v>
      </c>
      <c r="H145">
        <f t="shared" si="43"/>
        <v>3.7839207431122584E-3</v>
      </c>
      <c r="I145">
        <f t="shared" si="44"/>
        <v>4</v>
      </c>
    </row>
    <row r="146" spans="1:10" x14ac:dyDescent="0.25">
      <c r="A146" t="s">
        <v>11</v>
      </c>
      <c r="B146">
        <v>1629.4175442588</v>
      </c>
      <c r="C146">
        <v>0.324349628737788</v>
      </c>
      <c r="D146">
        <v>0.127617746158732</v>
      </c>
      <c r="E146">
        <v>6.7555329856892901E-2</v>
      </c>
      <c r="F146">
        <f t="shared" si="42"/>
        <v>0.51952270475341289</v>
      </c>
      <c r="G146">
        <v>0</v>
      </c>
      <c r="H146">
        <f t="shared" si="43"/>
        <v>0.26990384075430179</v>
      </c>
      <c r="I146">
        <f t="shared" si="44"/>
        <v>5</v>
      </c>
    </row>
    <row r="147" spans="1:10" x14ac:dyDescent="0.25">
      <c r="A147" t="s">
        <v>9</v>
      </c>
      <c r="B147">
        <v>1521.5211622867901</v>
      </c>
      <c r="C147">
        <v>0.162941621841902</v>
      </c>
      <c r="D147">
        <v>3.7998512954136102E-2</v>
      </c>
      <c r="E147">
        <v>6.3426481245957402E-3</v>
      </c>
      <c r="F147">
        <f t="shared" si="42"/>
        <v>0.20728278292063385</v>
      </c>
      <c r="G147">
        <v>0</v>
      </c>
      <c r="H147">
        <f t="shared" si="43"/>
        <v>4.2966152095322611E-2</v>
      </c>
      <c r="I147">
        <f t="shared" si="44"/>
        <v>6</v>
      </c>
    </row>
    <row r="148" spans="1:10" x14ac:dyDescent="0.25">
      <c r="A148" t="s">
        <v>26</v>
      </c>
      <c r="B148">
        <v>1515.7859091090199</v>
      </c>
      <c r="C148">
        <v>0.10243352074623099</v>
      </c>
      <c r="D148">
        <v>3.4676253227004197E-2</v>
      </c>
      <c r="E148">
        <v>5.4395601030535297E-3</v>
      </c>
      <c r="F148">
        <f t="shared" si="42"/>
        <v>0.14254933407628873</v>
      </c>
      <c r="G148">
        <v>0</v>
      </c>
      <c r="H148">
        <f t="shared" si="43"/>
        <v>2.0320312645593371E-2</v>
      </c>
      <c r="I148">
        <f t="shared" si="44"/>
        <v>7</v>
      </c>
    </row>
    <row r="149" spans="1:10" x14ac:dyDescent="0.25">
      <c r="A149" t="s">
        <v>5</v>
      </c>
      <c r="B149">
        <v>1457.2194932718401</v>
      </c>
      <c r="C149">
        <v>4.76679301332028E-2</v>
      </c>
      <c r="D149">
        <v>8.5238164854304199E-3</v>
      </c>
      <c r="E149">
        <v>9.8090205972473999E-4</v>
      </c>
      <c r="F149">
        <f t="shared" si="42"/>
        <v>5.717264867835796E-2</v>
      </c>
      <c r="G149">
        <v>0</v>
      </c>
      <c r="H149">
        <f t="shared" si="43"/>
        <v>3.268711756898946E-3</v>
      </c>
      <c r="I149">
        <f t="shared" si="44"/>
        <v>8</v>
      </c>
    </row>
    <row r="150" spans="1:10" x14ac:dyDescent="0.25">
      <c r="H150">
        <f>SQRT(SUM(H142:H149))</f>
        <v>1.5378599570079201</v>
      </c>
    </row>
    <row r="151" spans="1:10" x14ac:dyDescent="0.25">
      <c r="A151" t="s">
        <v>35</v>
      </c>
      <c r="C151" t="s">
        <v>32</v>
      </c>
      <c r="D151" t="s">
        <v>30</v>
      </c>
      <c r="E151" t="s">
        <v>31</v>
      </c>
      <c r="F151" t="s">
        <v>41</v>
      </c>
      <c r="G151" t="s">
        <v>42</v>
      </c>
      <c r="H151" t="s">
        <v>43</v>
      </c>
      <c r="I151" t="s">
        <v>44</v>
      </c>
      <c r="J151" t="s">
        <v>45</v>
      </c>
    </row>
    <row r="152" spans="1:10" x14ac:dyDescent="0.25">
      <c r="A152" t="s">
        <v>11</v>
      </c>
      <c r="B152">
        <v>1645.04543999407</v>
      </c>
      <c r="C152">
        <v>0.87385453490991405</v>
      </c>
      <c r="D152">
        <v>0.67105348474118398</v>
      </c>
      <c r="E152">
        <v>0.416340205700924</v>
      </c>
      <c r="F152">
        <f>SUM(C152:E152)</f>
        <v>1.961248225352022</v>
      </c>
      <c r="G152">
        <v>2</v>
      </c>
      <c r="H152">
        <f>(F152-G152)^2</f>
        <v>1.5017000383676679E-3</v>
      </c>
      <c r="I152">
        <f t="shared" ref="I152:I159" si="45">_xlfn.RANK.AVG(E152,E$152:E$159)</f>
        <v>1</v>
      </c>
    </row>
    <row r="153" spans="1:10" x14ac:dyDescent="0.25">
      <c r="A153" t="s">
        <v>0</v>
      </c>
      <c r="B153">
        <v>1621.8547776497601</v>
      </c>
      <c r="C153">
        <v>0.84982596766706497</v>
      </c>
      <c r="D153">
        <v>0.50087294567190599</v>
      </c>
      <c r="E153">
        <v>0.26523589575990197</v>
      </c>
      <c r="F153">
        <f t="shared" ref="F153:F159" si="46">SUM(C153:E153)</f>
        <v>1.615934809098873</v>
      </c>
      <c r="G153">
        <v>3</v>
      </c>
      <c r="H153">
        <f t="shared" ref="H153:H159" si="47">(F153-G153)^2</f>
        <v>1.9156364526641732</v>
      </c>
      <c r="I153">
        <f t="shared" si="45"/>
        <v>2</v>
      </c>
    </row>
    <row r="154" spans="1:10" x14ac:dyDescent="0.25">
      <c r="A154" t="s">
        <v>6</v>
      </c>
      <c r="B154">
        <v>1599.8120296765201</v>
      </c>
      <c r="C154">
        <v>0.88591718556579702</v>
      </c>
      <c r="D154">
        <v>0.418441197225011</v>
      </c>
      <c r="E154">
        <v>0.194874322254528</v>
      </c>
      <c r="F154">
        <f t="shared" si="46"/>
        <v>1.499232705045336</v>
      </c>
      <c r="G154">
        <v>1</v>
      </c>
      <c r="H154">
        <f t="shared" si="47"/>
        <v>0.24923329378688347</v>
      </c>
      <c r="I154">
        <f t="shared" si="45"/>
        <v>3</v>
      </c>
    </row>
    <row r="155" spans="1:10" x14ac:dyDescent="0.25">
      <c r="A155" t="s">
        <v>5</v>
      </c>
      <c r="B155">
        <v>1518.28076858843</v>
      </c>
      <c r="C155">
        <v>0.67358554978551999</v>
      </c>
      <c r="D155">
        <v>0.15377838379476499</v>
      </c>
      <c r="E155">
        <v>3.8775434616739601E-2</v>
      </c>
      <c r="F155">
        <f t="shared" si="46"/>
        <v>0.86613936819702453</v>
      </c>
      <c r="G155">
        <v>1</v>
      </c>
      <c r="H155">
        <f t="shared" si="47"/>
        <v>1.791866874669177E-2</v>
      </c>
      <c r="I155">
        <f t="shared" si="45"/>
        <v>5</v>
      </c>
    </row>
    <row r="156" spans="1:10" x14ac:dyDescent="0.25">
      <c r="A156" t="s">
        <v>8</v>
      </c>
      <c r="B156">
        <v>1568.1841595992801</v>
      </c>
      <c r="C156">
        <v>0.32641445021447901</v>
      </c>
      <c r="D156">
        <v>0.10976240653321501</v>
      </c>
      <c r="E156">
        <v>4.2495205890793399E-2</v>
      </c>
      <c r="F156">
        <f t="shared" si="46"/>
        <v>0.47867206263848744</v>
      </c>
      <c r="G156">
        <v>0</v>
      </c>
      <c r="H156">
        <f t="shared" si="47"/>
        <v>0.22912694355058405</v>
      </c>
      <c r="I156">
        <f t="shared" si="45"/>
        <v>4</v>
      </c>
    </row>
    <row r="157" spans="1:10" x14ac:dyDescent="0.25">
      <c r="A157" t="s">
        <v>19</v>
      </c>
      <c r="B157">
        <v>1482.8502984903801</v>
      </c>
      <c r="C157">
        <v>0.114082814434202</v>
      </c>
      <c r="D157">
        <v>2.30103839340072E-2</v>
      </c>
      <c r="E157">
        <v>4.1076125790924902E-3</v>
      </c>
      <c r="F157">
        <f t="shared" si="46"/>
        <v>0.14120081094730169</v>
      </c>
      <c r="G157">
        <v>0</v>
      </c>
      <c r="H157">
        <f t="shared" si="47"/>
        <v>1.9937669012175634E-2</v>
      </c>
      <c r="I157">
        <f t="shared" si="45"/>
        <v>8</v>
      </c>
    </row>
    <row r="158" spans="1:10" x14ac:dyDescent="0.25">
      <c r="A158" t="s">
        <v>7</v>
      </c>
      <c r="B158">
        <v>1542.3378164686201</v>
      </c>
      <c r="C158">
        <v>0.150174032332934</v>
      </c>
      <c r="D158">
        <v>5.7675473169074502E-2</v>
      </c>
      <c r="E158">
        <v>1.7797828402217698E-2</v>
      </c>
      <c r="F158">
        <f t="shared" si="46"/>
        <v>0.2256473339042262</v>
      </c>
      <c r="G158">
        <v>0</v>
      </c>
      <c r="H158">
        <f t="shared" si="47"/>
        <v>5.0916719298085347E-2</v>
      </c>
      <c r="I158">
        <f t="shared" si="45"/>
        <v>7</v>
      </c>
    </row>
    <row r="159" spans="1:10" x14ac:dyDescent="0.25">
      <c r="A159" t="s">
        <v>3</v>
      </c>
      <c r="B159">
        <v>1541.44157467115</v>
      </c>
      <c r="C159">
        <v>0.12614546509008501</v>
      </c>
      <c r="D159">
        <v>6.5405724930835005E-2</v>
      </c>
      <c r="E159">
        <v>2.0373494795800799E-2</v>
      </c>
      <c r="F159">
        <f t="shared" si="46"/>
        <v>0.21192468481672083</v>
      </c>
      <c r="G159">
        <v>0</v>
      </c>
      <c r="H159">
        <f t="shared" si="47"/>
        <v>4.4912072034666468E-2</v>
      </c>
      <c r="I159">
        <f t="shared" si="45"/>
        <v>6</v>
      </c>
    </row>
    <row r="160" spans="1:10" x14ac:dyDescent="0.25">
      <c r="H160">
        <f>SQRT(SUM(H152:H159))</f>
        <v>1.5903406927861801</v>
      </c>
    </row>
    <row r="161" spans="1:10" x14ac:dyDescent="0.25">
      <c r="A161" t="s">
        <v>37</v>
      </c>
      <c r="C161" t="s">
        <v>32</v>
      </c>
      <c r="D161" t="s">
        <v>30</v>
      </c>
      <c r="E161" t="s">
        <v>31</v>
      </c>
      <c r="F161" t="s">
        <v>41</v>
      </c>
      <c r="G161" t="s">
        <v>42</v>
      </c>
      <c r="H161" t="s">
        <v>43</v>
      </c>
      <c r="I161" t="s">
        <v>44</v>
      </c>
      <c r="J161" t="s">
        <v>45</v>
      </c>
    </row>
    <row r="162" spans="1:10" x14ac:dyDescent="0.25">
      <c r="A162" t="s">
        <v>0</v>
      </c>
      <c r="B162">
        <v>1645.36453078623</v>
      </c>
      <c r="C162">
        <v>0.93734341269453203</v>
      </c>
      <c r="D162">
        <v>0.69435442389525404</v>
      </c>
      <c r="E162">
        <v>0.52416421804205304</v>
      </c>
      <c r="F162">
        <f>SUM(C162:E162)</f>
        <v>2.155862054631839</v>
      </c>
      <c r="H162">
        <f>(F162-G162)^2</f>
        <v>4.6477411986014143</v>
      </c>
      <c r="I162">
        <f>_xlfn.RANK.AVG(E162,E$162:E$169)</f>
        <v>1</v>
      </c>
    </row>
    <row r="163" spans="1:10" x14ac:dyDescent="0.25">
      <c r="A163" t="s">
        <v>6</v>
      </c>
      <c r="B163">
        <v>1551.4348220879799</v>
      </c>
      <c r="C163">
        <v>0.81817346400973301</v>
      </c>
      <c r="D163">
        <v>0.41364300884231398</v>
      </c>
      <c r="E163">
        <v>0.123653473936483</v>
      </c>
      <c r="F163">
        <f t="shared" ref="F163:F169" si="48">SUM(C163:E163)</f>
        <v>1.3554699467885301</v>
      </c>
      <c r="G163">
        <v>1</v>
      </c>
      <c r="H163">
        <f t="shared" ref="H163:H169" si="49">(F163-G163)^2</f>
        <v>0.12635888306984039</v>
      </c>
      <c r="I163">
        <f t="shared" ref="I163:I169" si="50">_xlfn.RANK.AVG(E163,E$162:E$169)</f>
        <v>4</v>
      </c>
    </row>
    <row r="164" spans="1:10" x14ac:dyDescent="0.25">
      <c r="A164" t="s">
        <v>8</v>
      </c>
      <c r="B164">
        <v>1578.94949850341</v>
      </c>
      <c r="C164">
        <v>0.73920717434792205</v>
      </c>
      <c r="D164">
        <v>0.452832559200464</v>
      </c>
      <c r="E164">
        <v>0.16878654979754401</v>
      </c>
      <c r="F164">
        <f t="shared" si="48"/>
        <v>1.3608262833459301</v>
      </c>
      <c r="H164">
        <f t="shared" si="49"/>
        <v>1.8518481734450978</v>
      </c>
      <c r="I164">
        <f t="shared" si="50"/>
        <v>2</v>
      </c>
    </row>
    <row r="165" spans="1:10" x14ac:dyDescent="0.25">
      <c r="A165" t="s">
        <v>3</v>
      </c>
      <c r="B165">
        <v>1500.6720696007601</v>
      </c>
      <c r="C165">
        <v>0.32248600159204799</v>
      </c>
      <c r="D165">
        <v>5.2249606439188002E-2</v>
      </c>
      <c r="E165">
        <v>1.7766624501200302E-2</v>
      </c>
      <c r="F165">
        <f t="shared" si="48"/>
        <v>0.39250223253243632</v>
      </c>
      <c r="G165">
        <v>0</v>
      </c>
      <c r="H165">
        <f t="shared" si="49"/>
        <v>0.15405800254294671</v>
      </c>
      <c r="I165">
        <f t="shared" si="50"/>
        <v>5</v>
      </c>
    </row>
    <row r="166" spans="1:10" x14ac:dyDescent="0.25">
      <c r="A166" t="s">
        <v>7</v>
      </c>
      <c r="B166">
        <v>1586.22161830041</v>
      </c>
      <c r="C166">
        <v>0.67751399840795101</v>
      </c>
      <c r="D166">
        <v>0.239667014526911</v>
      </c>
      <c r="E166">
        <v>0.14249411577927101</v>
      </c>
      <c r="F166">
        <f t="shared" si="48"/>
        <v>1.0596751287141331</v>
      </c>
      <c r="G166">
        <v>1</v>
      </c>
      <c r="H166">
        <f t="shared" si="49"/>
        <v>3.5611209870483472E-3</v>
      </c>
      <c r="I166">
        <f t="shared" si="50"/>
        <v>3</v>
      </c>
    </row>
    <row r="167" spans="1:10" x14ac:dyDescent="0.25">
      <c r="A167" t="s">
        <v>9</v>
      </c>
      <c r="B167">
        <v>1459.4350823367199</v>
      </c>
      <c r="C167">
        <v>0.26079282565207701</v>
      </c>
      <c r="D167">
        <v>6.7951250589855502E-2</v>
      </c>
      <c r="E167">
        <v>7.9928907101489404E-3</v>
      </c>
      <c r="F167">
        <f t="shared" si="48"/>
        <v>0.33673696695208144</v>
      </c>
      <c r="G167">
        <v>0</v>
      </c>
      <c r="H167">
        <f t="shared" si="49"/>
        <v>0.11339178491208719</v>
      </c>
      <c r="I167">
        <f t="shared" si="50"/>
        <v>7</v>
      </c>
    </row>
    <row r="168" spans="1:10" x14ac:dyDescent="0.25">
      <c r="A168" t="s">
        <v>11</v>
      </c>
      <c r="B168">
        <v>1499.9260187361499</v>
      </c>
      <c r="C168">
        <v>0.18182653599026599</v>
      </c>
      <c r="D168">
        <v>6.5573181367364897E-2</v>
      </c>
      <c r="E168">
        <v>1.20581315778325E-2</v>
      </c>
      <c r="F168">
        <f t="shared" si="48"/>
        <v>0.25945784893546336</v>
      </c>
      <c r="G168">
        <v>0</v>
      </c>
      <c r="H168">
        <f t="shared" si="49"/>
        <v>6.7318375374217726E-2</v>
      </c>
      <c r="I168">
        <f t="shared" si="50"/>
        <v>6</v>
      </c>
    </row>
    <row r="169" spans="1:10" x14ac:dyDescent="0.25">
      <c r="A169" t="s">
        <v>36</v>
      </c>
      <c r="B169">
        <v>1454.80588117619</v>
      </c>
      <c r="C169">
        <v>6.2656587305467304E-2</v>
      </c>
      <c r="D169">
        <v>1.37289551386463E-2</v>
      </c>
      <c r="E169">
        <v>3.0839956554653898E-3</v>
      </c>
      <c r="F169">
        <f t="shared" si="48"/>
        <v>7.9469538099579004E-2</v>
      </c>
      <c r="G169">
        <v>0</v>
      </c>
      <c r="H169">
        <f t="shared" si="49"/>
        <v>6.3154074857604391E-3</v>
      </c>
      <c r="I169">
        <f t="shared" si="50"/>
        <v>8</v>
      </c>
    </row>
    <row r="170" spans="1:10" x14ac:dyDescent="0.25">
      <c r="H170">
        <f>SQRT(SUM(H162:H169))</f>
        <v>2.6401880513361946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D881-479E-4140-A6B2-383EABF47B95}">
  <dimension ref="A1:M170"/>
  <sheetViews>
    <sheetView zoomScale="90" zoomScaleNormal="90" workbookViewId="0">
      <selection activeCell="F1" sqref="F1:J1048576"/>
    </sheetView>
  </sheetViews>
  <sheetFormatPr defaultRowHeight="15" x14ac:dyDescent="0.25"/>
  <cols>
    <col min="6" max="10" width="21.140625" customWidth="1"/>
    <col min="12" max="12" width="41.140625" customWidth="1"/>
  </cols>
  <sheetData>
    <row r="1" spans="1:13" x14ac:dyDescent="0.25">
      <c r="A1" t="s">
        <v>12</v>
      </c>
      <c r="C1" t="s">
        <v>32</v>
      </c>
      <c r="D1" t="s">
        <v>30</v>
      </c>
      <c r="E1" t="s">
        <v>31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L1" t="s">
        <v>39</v>
      </c>
    </row>
    <row r="2" spans="1:13" x14ac:dyDescent="0.25">
      <c r="A2" t="s">
        <v>0</v>
      </c>
      <c r="B2">
        <v>1638.9652115363299</v>
      </c>
      <c r="C2">
        <v>0.92157927527542005</v>
      </c>
      <c r="D2">
        <v>0.74118980213042895</v>
      </c>
      <c r="E2">
        <v>0.43591582468793599</v>
      </c>
      <c r="F2">
        <f>SUM(C2:E2)</f>
        <v>2.098684902093785</v>
      </c>
      <c r="G2">
        <v>3</v>
      </c>
      <c r="H2">
        <f>(F2-G2)^2</f>
        <v>0.81236890571368991</v>
      </c>
      <c r="I2">
        <f>_xlfn.RANK.AVG(E2,E$2:E$9)</f>
        <v>1</v>
      </c>
      <c r="J2" t="s">
        <v>34</v>
      </c>
      <c r="L2" t="s">
        <v>38</v>
      </c>
      <c r="M2">
        <f>AVERAGEIF(J:J,"C",E:E)</f>
        <v>0.23068796858847371</v>
      </c>
    </row>
    <row r="3" spans="1:13" x14ac:dyDescent="0.25">
      <c r="A3" t="s">
        <v>1</v>
      </c>
      <c r="B3">
        <v>1581.6580484722199</v>
      </c>
      <c r="C3">
        <v>0.81945712558472805</v>
      </c>
      <c r="D3">
        <v>0.33767272139881599</v>
      </c>
      <c r="E3">
        <v>0.13989364016777001</v>
      </c>
      <c r="F3">
        <f t="shared" ref="F3:F9" si="0">SUM(C3:E3)</f>
        <v>1.297023487151314</v>
      </c>
      <c r="G3">
        <v>0</v>
      </c>
      <c r="H3">
        <f t="shared" ref="H3:H9" si="1">(F3-G3)^2</f>
        <v>1.6822699262221548</v>
      </c>
      <c r="I3">
        <f t="shared" ref="I3:I9" si="2">_xlfn.RANK.AVG(E3,E$2:E$9)</f>
        <v>3</v>
      </c>
      <c r="L3" t="s">
        <v>40</v>
      </c>
      <c r="M3">
        <f>_xlfn.STDEV.P(E2,E13,E24,E32,E46,E55,E66,E78,E85,E92,E102,E117,E122,E134,E142)</f>
        <v>0.13994937787592518</v>
      </c>
    </row>
    <row r="4" spans="1:13" x14ac:dyDescent="0.25">
      <c r="A4" t="s">
        <v>2</v>
      </c>
      <c r="B4">
        <v>1639.0347406232499</v>
      </c>
      <c r="C4">
        <v>0.828001507174152</v>
      </c>
      <c r="D4">
        <v>0.57789818060943998</v>
      </c>
      <c r="E4">
        <v>0.33516853881950198</v>
      </c>
      <c r="F4">
        <f t="shared" si="0"/>
        <v>1.7410682266030941</v>
      </c>
      <c r="G4">
        <v>1</v>
      </c>
      <c r="H4">
        <f t="shared" si="1"/>
        <v>0.54918211648065485</v>
      </c>
      <c r="I4">
        <f t="shared" si="2"/>
        <v>2</v>
      </c>
    </row>
    <row r="5" spans="1:13" x14ac:dyDescent="0.25">
      <c r="A5" t="s">
        <v>3</v>
      </c>
      <c r="B5">
        <v>1506.9550489241601</v>
      </c>
      <c r="C5">
        <v>0.42088159454847301</v>
      </c>
      <c r="D5">
        <v>7.8562725992982099E-2</v>
      </c>
      <c r="E5">
        <v>1.76742769068556E-2</v>
      </c>
      <c r="F5">
        <f t="shared" si="0"/>
        <v>0.51711859744831068</v>
      </c>
      <c r="G5">
        <v>1</v>
      </c>
      <c r="H5">
        <f t="shared" si="1"/>
        <v>0.23317444893028663</v>
      </c>
      <c r="I5">
        <f t="shared" si="2"/>
        <v>5</v>
      </c>
    </row>
    <row r="6" spans="1:13" x14ac:dyDescent="0.25">
      <c r="A6" t="s">
        <v>4</v>
      </c>
      <c r="B6">
        <v>1543.8823665141299</v>
      </c>
      <c r="C6">
        <v>0.57911840545152604</v>
      </c>
      <c r="D6">
        <v>0.153693712800719</v>
      </c>
      <c r="E6">
        <v>4.8201612622956802E-2</v>
      </c>
      <c r="F6">
        <f t="shared" si="0"/>
        <v>0.78101373087520187</v>
      </c>
      <c r="G6">
        <v>0</v>
      </c>
      <c r="H6">
        <f t="shared" si="1"/>
        <v>0.60998244781560229</v>
      </c>
      <c r="I6">
        <f t="shared" si="2"/>
        <v>4</v>
      </c>
    </row>
    <row r="7" spans="1:13" x14ac:dyDescent="0.25">
      <c r="A7" t="s">
        <v>5</v>
      </c>
      <c r="B7">
        <v>1460.70264006755</v>
      </c>
      <c r="C7">
        <v>0.171998492825847</v>
      </c>
      <c r="D7">
        <v>3.3446067700822098E-2</v>
      </c>
      <c r="E7">
        <v>4.7473186050927003E-3</v>
      </c>
      <c r="F7">
        <f t="shared" si="0"/>
        <v>0.21019187913176179</v>
      </c>
      <c r="G7">
        <v>0</v>
      </c>
      <c r="H7">
        <f t="shared" si="1"/>
        <v>4.4180626052941159E-2</v>
      </c>
      <c r="I7">
        <f t="shared" si="2"/>
        <v>7</v>
      </c>
    </row>
    <row r="8" spans="1:13" x14ac:dyDescent="0.25">
      <c r="A8" t="s">
        <v>6</v>
      </c>
      <c r="B8">
        <v>1529.0777901142999</v>
      </c>
      <c r="C8">
        <v>0.180542874415271</v>
      </c>
      <c r="D8">
        <v>5.0983030290921098E-2</v>
      </c>
      <c r="E8">
        <v>1.4095838877892E-2</v>
      </c>
      <c r="F8">
        <f t="shared" si="0"/>
        <v>0.24562174358408412</v>
      </c>
      <c r="G8">
        <v>2</v>
      </c>
      <c r="H8">
        <f t="shared" si="1"/>
        <v>3.0778430665849488</v>
      </c>
      <c r="I8">
        <f t="shared" si="2"/>
        <v>6</v>
      </c>
    </row>
    <row r="9" spans="1:13" x14ac:dyDescent="0.25">
      <c r="A9" t="s">
        <v>7</v>
      </c>
      <c r="B9">
        <v>1474.9273121056101</v>
      </c>
      <c r="C9">
        <v>7.8420724724579796E-2</v>
      </c>
      <c r="D9">
        <v>2.6553759075868998E-2</v>
      </c>
      <c r="E9">
        <v>4.3029493119934098E-3</v>
      </c>
      <c r="F9">
        <f t="shared" si="0"/>
        <v>0.1092774331124422</v>
      </c>
      <c r="G9">
        <v>0</v>
      </c>
      <c r="H9">
        <f t="shared" si="1"/>
        <v>1.194155738764428E-2</v>
      </c>
      <c r="I9">
        <f t="shared" si="2"/>
        <v>8</v>
      </c>
    </row>
    <row r="10" spans="1:13" x14ac:dyDescent="0.25">
      <c r="H10">
        <f>SQRT(SUM(H2:H9))</f>
        <v>2.6497062280916959</v>
      </c>
    </row>
    <row r="11" spans="1:13" x14ac:dyDescent="0.25">
      <c r="A11" t="s">
        <v>13</v>
      </c>
      <c r="C11" t="s">
        <v>32</v>
      </c>
      <c r="D11" t="s">
        <v>30</v>
      </c>
      <c r="E11" t="s">
        <v>31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</row>
    <row r="12" spans="1:13" x14ac:dyDescent="0.25">
      <c r="A12" t="s">
        <v>6</v>
      </c>
      <c r="B12">
        <v>1649.5255754131599</v>
      </c>
      <c r="C12">
        <v>0.94456886374696603</v>
      </c>
      <c r="D12">
        <v>0.69267863535076901</v>
      </c>
      <c r="E12">
        <v>0.35370683552356602</v>
      </c>
      <c r="F12">
        <f>SUM(C12:E12)</f>
        <v>1.990954334621301</v>
      </c>
      <c r="G12">
        <v>1</v>
      </c>
      <c r="H12">
        <f>(F12-G12)^2</f>
        <v>0.98199049330474542</v>
      </c>
      <c r="I12">
        <f>_xlfn.RANK.AVG(E12,E$12:E$19)</f>
        <v>2</v>
      </c>
    </row>
    <row r="13" spans="1:13" x14ac:dyDescent="0.25">
      <c r="A13" t="s">
        <v>0</v>
      </c>
      <c r="B13">
        <v>1660.5486531269501</v>
      </c>
      <c r="C13">
        <v>0.95791784460608698</v>
      </c>
      <c r="D13">
        <v>0.60866655035143502</v>
      </c>
      <c r="E13">
        <v>0.371297619678013</v>
      </c>
      <c r="F13">
        <f t="shared" ref="F13:F19" si="3">SUM(C13:E13)</f>
        <v>1.9378820146355351</v>
      </c>
      <c r="G13">
        <v>3</v>
      </c>
      <c r="H13">
        <f t="shared" ref="H13:H19" si="4">(F13-G13)^2</f>
        <v>1.1280946148346696</v>
      </c>
      <c r="I13">
        <f t="shared" ref="I13:I19" si="5">_xlfn.RANK.AVG(E13,E$12:E$19)</f>
        <v>1</v>
      </c>
      <c r="J13" t="s">
        <v>34</v>
      </c>
    </row>
    <row r="14" spans="1:13" x14ac:dyDescent="0.25">
      <c r="A14" t="s">
        <v>2</v>
      </c>
      <c r="B14">
        <v>1634.51616730103</v>
      </c>
      <c r="C14">
        <v>0.78670665639655002</v>
      </c>
      <c r="D14">
        <v>0.35447906836020798</v>
      </c>
      <c r="E14">
        <v>0.189383760074502</v>
      </c>
      <c r="F14">
        <f t="shared" si="3"/>
        <v>1.3305694848312601</v>
      </c>
      <c r="G14">
        <v>1</v>
      </c>
      <c r="H14">
        <f t="shared" si="4"/>
        <v>0.10927618430160473</v>
      </c>
      <c r="I14">
        <f t="shared" si="5"/>
        <v>3</v>
      </c>
    </row>
    <row r="15" spans="1:13" x14ac:dyDescent="0.25">
      <c r="A15" t="s">
        <v>3</v>
      </c>
      <c r="B15">
        <v>1579.3708364541801</v>
      </c>
      <c r="C15">
        <v>0.65257242683513605</v>
      </c>
      <c r="D15">
        <v>0.22558949838699399</v>
      </c>
      <c r="E15">
        <v>6.9047787134351696E-2</v>
      </c>
      <c r="F15">
        <f t="shared" si="3"/>
        <v>0.94720971235648166</v>
      </c>
      <c r="G15">
        <v>2</v>
      </c>
      <c r="H15">
        <f t="shared" si="4"/>
        <v>1.1083673897565218</v>
      </c>
      <c r="I15">
        <f t="shared" si="5"/>
        <v>4</v>
      </c>
    </row>
    <row r="16" spans="1:13" x14ac:dyDescent="0.25">
      <c r="A16" t="s">
        <v>8</v>
      </c>
      <c r="B16">
        <v>1506.62980853929</v>
      </c>
      <c r="C16">
        <v>0.347427573164863</v>
      </c>
      <c r="D16">
        <v>6.8543796084619801E-2</v>
      </c>
      <c r="E16">
        <v>1.01950721481575E-2</v>
      </c>
      <c r="F16">
        <f t="shared" si="3"/>
        <v>0.42616644139764032</v>
      </c>
      <c r="G16">
        <v>0</v>
      </c>
      <c r="H16">
        <f t="shared" si="4"/>
        <v>0.18161783577352839</v>
      </c>
      <c r="I16">
        <f t="shared" si="5"/>
        <v>5</v>
      </c>
    </row>
    <row r="17" spans="1:10" x14ac:dyDescent="0.25">
      <c r="A17" t="s">
        <v>7</v>
      </c>
      <c r="B17">
        <v>1485.5411152822101</v>
      </c>
      <c r="C17">
        <v>0.21329334360344901</v>
      </c>
      <c r="D17">
        <v>3.0997348491522199E-2</v>
      </c>
      <c r="E17">
        <v>4.9756420573847703E-3</v>
      </c>
      <c r="F17">
        <f t="shared" si="3"/>
        <v>0.24926633415235597</v>
      </c>
      <c r="G17">
        <v>0</v>
      </c>
      <c r="H17">
        <f t="shared" si="4"/>
        <v>6.2133705341753984E-2</v>
      </c>
      <c r="I17">
        <f t="shared" si="5"/>
        <v>6</v>
      </c>
    </row>
    <row r="18" spans="1:10" x14ac:dyDescent="0.25">
      <c r="A18" t="s">
        <v>5</v>
      </c>
      <c r="B18">
        <v>1425.2518505752601</v>
      </c>
      <c r="C18">
        <v>4.2082155393912399E-2</v>
      </c>
      <c r="D18">
        <v>5.8570327968338904E-3</v>
      </c>
      <c r="E18">
        <v>4.6643900629588501E-4</v>
      </c>
      <c r="F18">
        <f t="shared" si="3"/>
        <v>4.8405627197042174E-2</v>
      </c>
      <c r="G18">
        <v>0</v>
      </c>
      <c r="H18">
        <f t="shared" si="4"/>
        <v>2.3431047443390291E-3</v>
      </c>
      <c r="I18">
        <f t="shared" si="5"/>
        <v>8</v>
      </c>
    </row>
    <row r="19" spans="1:10" x14ac:dyDescent="0.25">
      <c r="A19" t="s">
        <v>4</v>
      </c>
      <c r="B19">
        <v>1444.9112887284</v>
      </c>
      <c r="C19">
        <v>5.54311362530336E-2</v>
      </c>
      <c r="D19">
        <v>1.31880701776166E-2</v>
      </c>
      <c r="E19">
        <v>9.26844377727926E-4</v>
      </c>
      <c r="F19">
        <f t="shared" si="3"/>
        <v>6.9546050808378126E-2</v>
      </c>
      <c r="G19">
        <v>0</v>
      </c>
      <c r="H19">
        <f t="shared" si="4"/>
        <v>4.8366531830415123E-3</v>
      </c>
      <c r="I19">
        <f t="shared" si="5"/>
        <v>7</v>
      </c>
    </row>
    <row r="20" spans="1:10" x14ac:dyDescent="0.25">
      <c r="H20">
        <f>SQRT(SUM(H12:H19))</f>
        <v>1.891734648739142</v>
      </c>
    </row>
    <row r="21" spans="1:10" x14ac:dyDescent="0.25">
      <c r="A21" t="s">
        <v>14</v>
      </c>
      <c r="C21" t="s">
        <v>32</v>
      </c>
      <c r="D21" t="s">
        <v>30</v>
      </c>
      <c r="E21" t="s">
        <v>31</v>
      </c>
      <c r="F21" t="s">
        <v>41</v>
      </c>
      <c r="G21" t="s">
        <v>42</v>
      </c>
      <c r="H21" t="s">
        <v>43</v>
      </c>
      <c r="I21" t="s">
        <v>44</v>
      </c>
      <c r="J21" t="s">
        <v>45</v>
      </c>
    </row>
    <row r="22" spans="1:10" x14ac:dyDescent="0.25">
      <c r="A22" t="s">
        <v>8</v>
      </c>
      <c r="B22">
        <v>1634.59639075471</v>
      </c>
      <c r="C22">
        <v>0.95214163755259296</v>
      </c>
      <c r="D22">
        <v>0.56008991928131702</v>
      </c>
      <c r="E22">
        <v>0.35283017250266602</v>
      </c>
      <c r="F22">
        <f>SUM(C22:E22)</f>
        <v>1.8650617293365759</v>
      </c>
      <c r="G22">
        <v>2</v>
      </c>
      <c r="H22">
        <f>(F22-G22)^2</f>
        <v>1.8208336889635506E-2</v>
      </c>
      <c r="I22">
        <f>_xlfn.RANK.AVG(E22,E$22:E$29)</f>
        <v>1</v>
      </c>
    </row>
    <row r="23" spans="1:10" x14ac:dyDescent="0.25">
      <c r="A23" t="s">
        <v>3</v>
      </c>
      <c r="B23">
        <v>1606.5864529104099</v>
      </c>
      <c r="C23">
        <v>0.79140986637400701</v>
      </c>
      <c r="D23">
        <v>0.44999534667170799</v>
      </c>
      <c r="E23">
        <v>0.203839766719281</v>
      </c>
      <c r="F23">
        <f t="shared" ref="F23:F29" si="6">SUM(C23:E23)</f>
        <v>1.445244979764996</v>
      </c>
      <c r="G23">
        <v>1</v>
      </c>
      <c r="H23">
        <f t="shared" ref="H23:H29" si="7">(F23-G23)^2</f>
        <v>0.19824309200593168</v>
      </c>
      <c r="I23">
        <f t="shared" ref="I23:I29" si="8">_xlfn.RANK.AVG(E23,E$22:E$29)</f>
        <v>3</v>
      </c>
    </row>
    <row r="24" spans="1:10" x14ac:dyDescent="0.25">
      <c r="A24" t="s">
        <v>6</v>
      </c>
      <c r="B24">
        <v>1575.9228921834101</v>
      </c>
      <c r="C24">
        <v>0.72301697398251696</v>
      </c>
      <c r="D24">
        <v>0.31432165244869598</v>
      </c>
      <c r="E24">
        <v>0.11360072521681901</v>
      </c>
      <c r="F24">
        <f t="shared" si="6"/>
        <v>1.150939351648032</v>
      </c>
      <c r="G24">
        <v>3</v>
      </c>
      <c r="H24">
        <f t="shared" si="7"/>
        <v>3.4190252812838002</v>
      </c>
      <c r="I24">
        <f t="shared" si="8"/>
        <v>4</v>
      </c>
      <c r="J24" t="s">
        <v>34</v>
      </c>
    </row>
    <row r="25" spans="1:10" x14ac:dyDescent="0.25">
      <c r="A25" t="s">
        <v>2</v>
      </c>
      <c r="B25">
        <v>1613.0843283478</v>
      </c>
      <c r="C25">
        <v>0.87462820938216101</v>
      </c>
      <c r="D25">
        <v>0.40615700349650902</v>
      </c>
      <c r="E25">
        <v>0.229443702390218</v>
      </c>
      <c r="F25">
        <f t="shared" si="6"/>
        <v>1.5102289152688881</v>
      </c>
      <c r="G25">
        <v>1</v>
      </c>
      <c r="H25">
        <f t="shared" si="7"/>
        <v>0.26033354597646624</v>
      </c>
      <c r="I25">
        <f t="shared" si="8"/>
        <v>2</v>
      </c>
    </row>
    <row r="26" spans="1:10" x14ac:dyDescent="0.25">
      <c r="A26" t="s">
        <v>9</v>
      </c>
      <c r="B26">
        <v>1508.65247625094</v>
      </c>
      <c r="C26">
        <v>0.12537179061783801</v>
      </c>
      <c r="D26">
        <v>2.8255341861518599E-2</v>
      </c>
      <c r="E26">
        <v>7.2656303771364101E-3</v>
      </c>
      <c r="F26">
        <f t="shared" si="6"/>
        <v>0.16089276285649301</v>
      </c>
      <c r="G26">
        <v>0</v>
      </c>
      <c r="H26">
        <f t="shared" si="7"/>
        <v>2.5886481139595695E-2</v>
      </c>
      <c r="I26">
        <f t="shared" si="8"/>
        <v>7</v>
      </c>
    </row>
    <row r="27" spans="1:10" x14ac:dyDescent="0.25">
      <c r="A27" t="s">
        <v>0</v>
      </c>
      <c r="B27">
        <v>1594.20915088519</v>
      </c>
      <c r="C27">
        <v>0.27698302601748198</v>
      </c>
      <c r="D27">
        <v>0.133943467157771</v>
      </c>
      <c r="E27">
        <v>5.5633857317813902E-2</v>
      </c>
      <c r="F27">
        <f t="shared" si="6"/>
        <v>0.46656035049306688</v>
      </c>
      <c r="G27">
        <v>0</v>
      </c>
      <c r="H27">
        <f t="shared" si="7"/>
        <v>0.21767856065221342</v>
      </c>
      <c r="I27">
        <f t="shared" si="8"/>
        <v>5</v>
      </c>
    </row>
    <row r="28" spans="1:10" x14ac:dyDescent="0.25">
      <c r="A28" t="s">
        <v>7</v>
      </c>
      <c r="B28">
        <v>1576.4346595428301</v>
      </c>
      <c r="C28">
        <v>0.20859013362599199</v>
      </c>
      <c r="D28">
        <v>0.101739533721824</v>
      </c>
      <c r="E28">
        <v>3.69202914986776E-2</v>
      </c>
      <c r="F28">
        <f t="shared" si="6"/>
        <v>0.34724995884649357</v>
      </c>
      <c r="G28">
        <v>0</v>
      </c>
      <c r="H28">
        <f t="shared" si="7"/>
        <v>0.12058253391889148</v>
      </c>
      <c r="I28">
        <f t="shared" si="8"/>
        <v>6</v>
      </c>
    </row>
    <row r="29" spans="1:10" x14ac:dyDescent="0.25">
      <c r="A29" t="s">
        <v>10</v>
      </c>
      <c r="B29">
        <v>1413.47540147571</v>
      </c>
      <c r="C29">
        <v>4.7858362447406697E-2</v>
      </c>
      <c r="D29">
        <v>5.49773536065445E-3</v>
      </c>
      <c r="E29">
        <v>4.6585397738702799E-4</v>
      </c>
      <c r="F29">
        <f t="shared" si="6"/>
        <v>5.3821951785448172E-2</v>
      </c>
      <c r="G29">
        <v>0</v>
      </c>
      <c r="H29">
        <f t="shared" si="7"/>
        <v>2.8968024939951078E-3</v>
      </c>
      <c r="I29">
        <f t="shared" si="8"/>
        <v>8</v>
      </c>
    </row>
    <row r="30" spans="1:10" x14ac:dyDescent="0.25">
      <c r="H30">
        <f>SQRT(SUM(H22:H29))</f>
        <v>2.0646681656771215</v>
      </c>
    </row>
    <row r="31" spans="1:10" x14ac:dyDescent="0.25">
      <c r="A31" t="s">
        <v>15</v>
      </c>
      <c r="C31" t="s">
        <v>32</v>
      </c>
      <c r="D31" t="s">
        <v>30</v>
      </c>
      <c r="E31" t="s">
        <v>31</v>
      </c>
      <c r="F31" t="s">
        <v>41</v>
      </c>
      <c r="G31" t="s">
        <v>42</v>
      </c>
      <c r="H31" t="s">
        <v>43</v>
      </c>
      <c r="I31" t="s">
        <v>44</v>
      </c>
      <c r="J31" t="s">
        <v>45</v>
      </c>
    </row>
    <row r="32" spans="1:10" x14ac:dyDescent="0.25">
      <c r="A32" t="s">
        <v>0</v>
      </c>
      <c r="B32">
        <v>1548.58725754119</v>
      </c>
      <c r="C32">
        <v>0.80166729587380203</v>
      </c>
      <c r="D32">
        <v>0.42519876678900198</v>
      </c>
      <c r="E32">
        <v>0.154315267950281</v>
      </c>
      <c r="F32">
        <f>SUM(C32:E32)</f>
        <v>1.3811813306130851</v>
      </c>
      <c r="G32">
        <v>3</v>
      </c>
      <c r="H32">
        <f>(F32-G32)^2</f>
        <v>2.6205738843556214</v>
      </c>
      <c r="I32">
        <f>_xlfn.RANK.AVG(E32,E$32:E$39)</f>
        <v>2</v>
      </c>
      <c r="J32" t="s">
        <v>34</v>
      </c>
    </row>
    <row r="33" spans="1:10" x14ac:dyDescent="0.25">
      <c r="A33" t="s">
        <v>11</v>
      </c>
      <c r="B33">
        <v>1624.3897511183</v>
      </c>
      <c r="C33">
        <v>0.87883420687991298</v>
      </c>
      <c r="D33">
        <v>0.68004238289498598</v>
      </c>
      <c r="E33">
        <v>0.50547803183949502</v>
      </c>
      <c r="F33">
        <f t="shared" ref="F33:F39" si="9">SUM(C33:E33)</f>
        <v>2.064354621614394</v>
      </c>
      <c r="G33">
        <v>2</v>
      </c>
      <c r="H33">
        <f t="shared" ref="H33:H39" si="10">(F33-G33)^2</f>
        <v>4.1415173231318251E-3</v>
      </c>
      <c r="I33">
        <f t="shared" ref="I33:I39" si="11">_xlfn.RANK.AVG(E33,E$32:E$39)</f>
        <v>1</v>
      </c>
    </row>
    <row r="34" spans="1:10" x14ac:dyDescent="0.25">
      <c r="A34" t="s">
        <v>1</v>
      </c>
      <c r="B34">
        <v>1550.8020700915799</v>
      </c>
      <c r="C34">
        <v>0.66928657529696101</v>
      </c>
      <c r="D34">
        <v>0.214997810320539</v>
      </c>
      <c r="E34">
        <v>0.114189973609594</v>
      </c>
      <c r="F34">
        <f t="shared" si="9"/>
        <v>0.99847435922709404</v>
      </c>
      <c r="G34">
        <v>0</v>
      </c>
      <c r="H34">
        <f t="shared" si="10"/>
        <v>0.99695104603395601</v>
      </c>
      <c r="I34">
        <f t="shared" si="11"/>
        <v>3</v>
      </c>
    </row>
    <row r="35" spans="1:10" x14ac:dyDescent="0.25">
      <c r="A35" t="s">
        <v>6</v>
      </c>
      <c r="B35">
        <v>1531.8597137043901</v>
      </c>
      <c r="C35">
        <v>0.47125189303689002</v>
      </c>
      <c r="D35">
        <v>0.22205883249793601</v>
      </c>
      <c r="E35">
        <v>7.0659124196995798E-2</v>
      </c>
      <c r="F35">
        <f t="shared" si="9"/>
        <v>0.76396984973182192</v>
      </c>
      <c r="G35">
        <v>1</v>
      </c>
      <c r="H35">
        <f t="shared" si="10"/>
        <v>5.5710231835618726E-2</v>
      </c>
      <c r="I35">
        <f t="shared" si="11"/>
        <v>5</v>
      </c>
    </row>
    <row r="36" spans="1:10" x14ac:dyDescent="0.25">
      <c r="A36" t="s">
        <v>7</v>
      </c>
      <c r="B36">
        <v>1545.1902703317301</v>
      </c>
      <c r="C36">
        <v>0.52874810696310903</v>
      </c>
      <c r="D36">
        <v>0.27115735181536399</v>
      </c>
      <c r="E36">
        <v>9.5893711432523496E-2</v>
      </c>
      <c r="F36">
        <f t="shared" si="9"/>
        <v>0.89579917021099653</v>
      </c>
      <c r="G36">
        <v>0</v>
      </c>
      <c r="H36">
        <f t="shared" si="10"/>
        <v>0.80245615335070997</v>
      </c>
      <c r="I36">
        <f t="shared" si="11"/>
        <v>4</v>
      </c>
    </row>
    <row r="37" spans="1:10" x14ac:dyDescent="0.25">
      <c r="A37" t="s">
        <v>9</v>
      </c>
      <c r="B37">
        <v>1469.52496517042</v>
      </c>
      <c r="C37">
        <v>0.33071342470303799</v>
      </c>
      <c r="D37">
        <v>4.7639344269889403E-2</v>
      </c>
      <c r="E37">
        <v>1.3728054373487701E-2</v>
      </c>
      <c r="F37">
        <f t="shared" si="9"/>
        <v>0.39208082334641509</v>
      </c>
      <c r="G37">
        <v>1</v>
      </c>
      <c r="H37">
        <f t="shared" si="10"/>
        <v>0.36956572534317267</v>
      </c>
      <c r="I37">
        <f t="shared" si="11"/>
        <v>8</v>
      </c>
    </row>
    <row r="38" spans="1:10" x14ac:dyDescent="0.25">
      <c r="A38" t="s">
        <v>4</v>
      </c>
      <c r="B38">
        <v>1515.3903725586299</v>
      </c>
      <c r="C38">
        <v>0.121165793120086</v>
      </c>
      <c r="D38">
        <v>5.7320462514585099E-2</v>
      </c>
      <c r="E38">
        <v>2.41144982270785E-2</v>
      </c>
      <c r="F38">
        <f t="shared" si="9"/>
        <v>0.20260075386174961</v>
      </c>
      <c r="G38">
        <v>0</v>
      </c>
      <c r="H38">
        <f t="shared" si="10"/>
        <v>4.1047065465349253E-2</v>
      </c>
      <c r="I38">
        <f t="shared" si="11"/>
        <v>6</v>
      </c>
    </row>
    <row r="39" spans="1:10" x14ac:dyDescent="0.25">
      <c r="A39" t="s">
        <v>3</v>
      </c>
      <c r="B39">
        <v>1510.45713941082</v>
      </c>
      <c r="C39">
        <v>0.198332704126197</v>
      </c>
      <c r="D39">
        <v>8.1585048897696605E-2</v>
      </c>
      <c r="E39">
        <v>2.1621338370542899E-2</v>
      </c>
      <c r="F39">
        <f t="shared" si="9"/>
        <v>0.30153909139443652</v>
      </c>
      <c r="G39">
        <v>0</v>
      </c>
      <c r="H39">
        <f t="shared" si="10"/>
        <v>9.0925823638982342E-2</v>
      </c>
      <c r="I39">
        <f t="shared" si="11"/>
        <v>7</v>
      </c>
    </row>
    <row r="40" spans="1:10" x14ac:dyDescent="0.25">
      <c r="H40">
        <f>SQRT(SUM(H32:H39))</f>
        <v>2.231898619414991</v>
      </c>
    </row>
    <row r="41" spans="1:10" x14ac:dyDescent="0.25">
      <c r="A41" t="s">
        <v>16</v>
      </c>
      <c r="C41" t="s">
        <v>32</v>
      </c>
      <c r="D41" t="s">
        <v>30</v>
      </c>
      <c r="E41" t="s">
        <v>31</v>
      </c>
      <c r="F41" t="s">
        <v>41</v>
      </c>
      <c r="G41" t="s">
        <v>42</v>
      </c>
      <c r="H41" t="s">
        <v>43</v>
      </c>
      <c r="I41" t="s">
        <v>44</v>
      </c>
      <c r="J41" t="s">
        <v>45</v>
      </c>
    </row>
    <row r="42" spans="1:10" x14ac:dyDescent="0.25">
      <c r="A42" t="s">
        <v>7</v>
      </c>
      <c r="B42">
        <v>1567.7161124162999</v>
      </c>
      <c r="C42">
        <v>0.87497741776601101</v>
      </c>
      <c r="D42">
        <v>0.40098816010626398</v>
      </c>
      <c r="E42">
        <v>0.18771070534114301</v>
      </c>
      <c r="F42">
        <f>SUM(C42:E42)</f>
        <v>1.463676283213418</v>
      </c>
      <c r="G42">
        <v>1</v>
      </c>
      <c r="H42">
        <f>(F42-G42)^2</f>
        <v>0.21499569561460985</v>
      </c>
      <c r="I42">
        <f>_xlfn.RANK.AVG(E42,E$42:E$49)</f>
        <v>2</v>
      </c>
    </row>
    <row r="43" spans="1:10" x14ac:dyDescent="0.25">
      <c r="A43" t="s">
        <v>1</v>
      </c>
      <c r="B43">
        <v>1572.5143529382799</v>
      </c>
      <c r="C43">
        <v>0.78227471166439</v>
      </c>
      <c r="D43">
        <v>0.36284404080344501</v>
      </c>
      <c r="E43">
        <v>0.178576950289695</v>
      </c>
      <c r="F43">
        <f t="shared" ref="F43:F49" si="12">SUM(C43:E43)</f>
        <v>1.32369570275753</v>
      </c>
      <c r="G43">
        <v>1</v>
      </c>
      <c r="H43">
        <f t="shared" ref="H43:H49" si="13">(F43-G43)^2</f>
        <v>0.10477890798369122</v>
      </c>
      <c r="I43">
        <f t="shared" ref="I43:I49" si="14">_xlfn.RANK.AVG(E43,E$42:E$49)</f>
        <v>3</v>
      </c>
    </row>
    <row r="44" spans="1:10" x14ac:dyDescent="0.25">
      <c r="A44" t="s">
        <v>3</v>
      </c>
      <c r="B44">
        <v>1583.30574756899</v>
      </c>
      <c r="C44">
        <v>0.48887468511156401</v>
      </c>
      <c r="D44">
        <v>0.26524291768520403</v>
      </c>
      <c r="E44">
        <v>0.139391446535441</v>
      </c>
      <c r="F44">
        <f t="shared" si="12"/>
        <v>0.89350904933220898</v>
      </c>
      <c r="G44">
        <v>0</v>
      </c>
      <c r="H44">
        <f t="shared" si="13"/>
        <v>0.79835842123854783</v>
      </c>
      <c r="I44">
        <f t="shared" si="14"/>
        <v>5</v>
      </c>
    </row>
    <row r="45" spans="1:10" x14ac:dyDescent="0.25">
      <c r="A45" t="s">
        <v>8</v>
      </c>
      <c r="B45">
        <v>1561.97032420862</v>
      </c>
      <c r="C45">
        <v>0.42099988312547298</v>
      </c>
      <c r="D45">
        <v>0.21780256859859001</v>
      </c>
      <c r="E45">
        <v>9.8056289340622702E-2</v>
      </c>
      <c r="F45">
        <f t="shared" si="12"/>
        <v>0.73685874106468574</v>
      </c>
      <c r="G45">
        <v>0</v>
      </c>
      <c r="H45">
        <f t="shared" si="13"/>
        <v>0.54296080428343363</v>
      </c>
      <c r="I45">
        <f t="shared" si="14"/>
        <v>6</v>
      </c>
    </row>
    <row r="46" spans="1:10" x14ac:dyDescent="0.25">
      <c r="A46" t="s">
        <v>6</v>
      </c>
      <c r="B46">
        <v>1598.8415970818301</v>
      </c>
      <c r="C46">
        <v>0.57900011687452602</v>
      </c>
      <c r="D46">
        <v>0.35474501032962902</v>
      </c>
      <c r="E46">
        <v>0.20056044855865601</v>
      </c>
      <c r="F46">
        <f t="shared" si="12"/>
        <v>1.1343055757628111</v>
      </c>
      <c r="G46">
        <v>3</v>
      </c>
      <c r="H46">
        <f t="shared" si="13"/>
        <v>3.4808156846297358</v>
      </c>
      <c r="I46">
        <f t="shared" si="14"/>
        <v>1</v>
      </c>
      <c r="J46" t="s">
        <v>34</v>
      </c>
    </row>
    <row r="47" spans="1:10" x14ac:dyDescent="0.25">
      <c r="A47" t="s">
        <v>0</v>
      </c>
      <c r="B47">
        <v>1588.46027753356</v>
      </c>
      <c r="C47">
        <v>0.51112531488843505</v>
      </c>
      <c r="D47">
        <v>0.28434863737473998</v>
      </c>
      <c r="E47">
        <v>0.15395028665743901</v>
      </c>
      <c r="F47">
        <f t="shared" si="12"/>
        <v>0.94942423892061412</v>
      </c>
      <c r="G47">
        <v>2</v>
      </c>
      <c r="H47">
        <f t="shared" si="13"/>
        <v>1.1037094297675312</v>
      </c>
      <c r="I47">
        <f t="shared" si="14"/>
        <v>4</v>
      </c>
    </row>
    <row r="48" spans="1:10" x14ac:dyDescent="0.25">
      <c r="A48" t="s">
        <v>11</v>
      </c>
      <c r="B48">
        <v>1549.27831838459</v>
      </c>
      <c r="C48">
        <v>0.217725288335609</v>
      </c>
      <c r="D48">
        <v>8.7564404136609805E-2</v>
      </c>
      <c r="E48">
        <v>3.68545731575761E-2</v>
      </c>
      <c r="F48">
        <f t="shared" si="12"/>
        <v>0.34214426562979494</v>
      </c>
      <c r="G48">
        <v>0</v>
      </c>
      <c r="H48">
        <f t="shared" si="13"/>
        <v>0.11706269850335169</v>
      </c>
      <c r="I48">
        <f t="shared" si="14"/>
        <v>7</v>
      </c>
    </row>
    <row r="49" spans="1:10" x14ac:dyDescent="0.25">
      <c r="A49" t="s">
        <v>4</v>
      </c>
      <c r="B49">
        <v>1462.90932249394</v>
      </c>
      <c r="C49">
        <v>0.12502258223398899</v>
      </c>
      <c r="D49">
        <v>2.64642609655148E-2</v>
      </c>
      <c r="E49">
        <v>4.8993001194240103E-3</v>
      </c>
      <c r="F49">
        <f t="shared" si="12"/>
        <v>0.15638614331892781</v>
      </c>
      <c r="G49">
        <v>0</v>
      </c>
      <c r="H49">
        <f t="shared" si="13"/>
        <v>2.4456625822168229E-2</v>
      </c>
      <c r="I49">
        <f t="shared" si="14"/>
        <v>8</v>
      </c>
    </row>
    <row r="50" spans="1:10" x14ac:dyDescent="0.25">
      <c r="H50">
        <f>SQRT(SUM(H42:H49))</f>
        <v>2.527278826691481</v>
      </c>
    </row>
    <row r="51" spans="1:10" x14ac:dyDescent="0.25">
      <c r="A51" t="s">
        <v>17</v>
      </c>
      <c r="C51" t="s">
        <v>32</v>
      </c>
      <c r="D51" t="s">
        <v>30</v>
      </c>
      <c r="E51" t="s">
        <v>31</v>
      </c>
      <c r="F51" t="s">
        <v>41</v>
      </c>
      <c r="G51" t="s">
        <v>42</v>
      </c>
      <c r="H51" t="s">
        <v>43</v>
      </c>
      <c r="I51" t="s">
        <v>44</v>
      </c>
      <c r="J51" t="s">
        <v>45</v>
      </c>
    </row>
    <row r="52" spans="1:10" x14ac:dyDescent="0.25">
      <c r="A52" t="s">
        <v>6</v>
      </c>
      <c r="B52">
        <v>1646.9712541069</v>
      </c>
      <c r="C52">
        <v>0.94389054253691795</v>
      </c>
      <c r="D52">
        <v>0.59428066420932601</v>
      </c>
      <c r="E52">
        <v>0.40227705460548402</v>
      </c>
      <c r="F52">
        <f>SUM(C52:E52)</f>
        <v>1.9404482613517278</v>
      </c>
      <c r="G52">
        <v>1</v>
      </c>
      <c r="H52">
        <f>(F52-G52)^2</f>
        <v>0.88444293227948767</v>
      </c>
      <c r="I52">
        <f>_xlfn.RANK.AVG(E52,E$52:E$59)</f>
        <v>1</v>
      </c>
    </row>
    <row r="53" spans="1:10" x14ac:dyDescent="0.25">
      <c r="A53" t="s">
        <v>5</v>
      </c>
      <c r="B53">
        <v>1588.03189484582</v>
      </c>
      <c r="C53">
        <v>0.78925200610860702</v>
      </c>
      <c r="D53">
        <v>0.38987914588600397</v>
      </c>
      <c r="E53">
        <v>0.14704750343012801</v>
      </c>
      <c r="F53">
        <f t="shared" ref="F53:F59" si="15">SUM(C53:E53)</f>
        <v>1.326178655424739</v>
      </c>
      <c r="G53">
        <v>0</v>
      </c>
      <c r="H53">
        <f t="shared" ref="H53:H59" si="16">(F53-G53)^2</f>
        <v>1.7587498261041685</v>
      </c>
      <c r="I53">
        <f t="shared" ref="I53:I59" si="17">_xlfn.RANK.AVG(E53,E$52:E$59)</f>
        <v>4</v>
      </c>
    </row>
    <row r="54" spans="1:10" x14ac:dyDescent="0.25">
      <c r="A54" t="s">
        <v>1</v>
      </c>
      <c r="B54">
        <v>1600.57216853401</v>
      </c>
      <c r="C54">
        <v>0.82992069467732299</v>
      </c>
      <c r="D54">
        <v>0.45619965513191102</v>
      </c>
      <c r="E54">
        <v>0.18890991589308601</v>
      </c>
      <c r="F54">
        <f t="shared" si="15"/>
        <v>1.47503026570232</v>
      </c>
      <c r="G54">
        <v>2</v>
      </c>
      <c r="H54">
        <f t="shared" si="16"/>
        <v>0.27559322192857677</v>
      </c>
      <c r="I54">
        <f t="shared" si="17"/>
        <v>3</v>
      </c>
    </row>
    <row r="55" spans="1:10" x14ac:dyDescent="0.25">
      <c r="A55" t="s">
        <v>11</v>
      </c>
      <c r="B55">
        <v>1607.71310415842</v>
      </c>
      <c r="C55">
        <v>0.91533226369973297</v>
      </c>
      <c r="D55">
        <v>0.38590048281598299</v>
      </c>
      <c r="E55">
        <v>0.216429493193318</v>
      </c>
      <c r="F55">
        <f t="shared" si="15"/>
        <v>1.517662239709034</v>
      </c>
      <c r="G55">
        <v>3</v>
      </c>
      <c r="H55">
        <f t="shared" si="16"/>
        <v>2.1973252355844375</v>
      </c>
      <c r="I55">
        <f t="shared" si="17"/>
        <v>2</v>
      </c>
      <c r="J55" t="s">
        <v>34</v>
      </c>
    </row>
    <row r="56" spans="1:10" x14ac:dyDescent="0.25">
      <c r="A56" t="s">
        <v>10</v>
      </c>
      <c r="B56">
        <v>1452.9926157310399</v>
      </c>
      <c r="C56">
        <v>8.4667736300266097E-2</v>
      </c>
      <c r="D56">
        <v>1.04855878749488E-2</v>
      </c>
      <c r="E56">
        <v>1.5562751416662399E-3</v>
      </c>
      <c r="F56">
        <f t="shared" si="15"/>
        <v>9.670959931688114E-2</v>
      </c>
      <c r="G56">
        <v>0</v>
      </c>
      <c r="H56">
        <f t="shared" si="16"/>
        <v>9.3527466000316965E-3</v>
      </c>
      <c r="I56">
        <f t="shared" si="17"/>
        <v>7</v>
      </c>
    </row>
    <row r="57" spans="1:10" x14ac:dyDescent="0.25">
      <c r="A57" t="s">
        <v>0</v>
      </c>
      <c r="B57">
        <v>1539.07173600276</v>
      </c>
      <c r="C57">
        <v>0.17007930532267601</v>
      </c>
      <c r="D57">
        <v>6.5679150497506597E-2</v>
      </c>
      <c r="E57">
        <v>1.62275442048515E-2</v>
      </c>
      <c r="F57">
        <f t="shared" si="15"/>
        <v>0.25198600002503413</v>
      </c>
      <c r="G57">
        <v>0</v>
      </c>
      <c r="H57">
        <f t="shared" si="16"/>
        <v>6.3496944208616499E-2</v>
      </c>
      <c r="I57">
        <f t="shared" si="17"/>
        <v>6</v>
      </c>
    </row>
    <row r="58" spans="1:10" x14ac:dyDescent="0.25">
      <c r="A58" t="s">
        <v>8</v>
      </c>
      <c r="B58">
        <v>1559.52911200472</v>
      </c>
      <c r="C58">
        <v>0.21074799389139201</v>
      </c>
      <c r="D58">
        <v>8.8242048484577396E-2</v>
      </c>
      <c r="E58">
        <v>2.6312035240676698E-2</v>
      </c>
      <c r="F58">
        <f t="shared" si="15"/>
        <v>0.32530207761664609</v>
      </c>
      <c r="G58">
        <v>1</v>
      </c>
      <c r="H58">
        <f t="shared" si="16"/>
        <v>0.45521728646841425</v>
      </c>
      <c r="I58">
        <f t="shared" si="17"/>
        <v>5</v>
      </c>
    </row>
    <row r="59" spans="1:10" x14ac:dyDescent="0.25">
      <c r="A59" t="s">
        <v>9</v>
      </c>
      <c r="B59">
        <v>1443.74004740085</v>
      </c>
      <c r="C59">
        <v>5.6109457463081797E-2</v>
      </c>
      <c r="D59">
        <v>9.3332650997411896E-3</v>
      </c>
      <c r="E59">
        <v>1.2401782907871699E-3</v>
      </c>
      <c r="F59">
        <f t="shared" si="15"/>
        <v>6.6682900853610158E-2</v>
      </c>
      <c r="G59">
        <v>0</v>
      </c>
      <c r="H59">
        <f t="shared" si="16"/>
        <v>4.4466092662524027E-3</v>
      </c>
      <c r="I59">
        <f t="shared" si="17"/>
        <v>8</v>
      </c>
    </row>
    <row r="60" spans="1:10" x14ac:dyDescent="0.25">
      <c r="H60">
        <f>SQRT(SUM(H52:H59))</f>
        <v>2.3766835722157009</v>
      </c>
    </row>
    <row r="61" spans="1:10" x14ac:dyDescent="0.25">
      <c r="A61" t="s">
        <v>18</v>
      </c>
      <c r="C61" t="s">
        <v>32</v>
      </c>
      <c r="D61" t="s">
        <v>30</v>
      </c>
      <c r="E61" t="s">
        <v>31</v>
      </c>
      <c r="F61" t="s">
        <v>41</v>
      </c>
      <c r="G61" t="s">
        <v>42</v>
      </c>
      <c r="H61" t="s">
        <v>43</v>
      </c>
      <c r="I61" t="s">
        <v>44</v>
      </c>
      <c r="J61" t="s">
        <v>45</v>
      </c>
    </row>
    <row r="62" spans="1:10" x14ac:dyDescent="0.25">
      <c r="A62" t="s">
        <v>5</v>
      </c>
      <c r="B62">
        <v>1591.6379407843899</v>
      </c>
      <c r="C62">
        <v>0.91482881963406704</v>
      </c>
      <c r="D62">
        <v>0.55885476375532905</v>
      </c>
      <c r="E62">
        <v>0.33654703506094402</v>
      </c>
      <c r="F62">
        <f>SUM(C62:E62)</f>
        <v>1.8102306184503403</v>
      </c>
      <c r="G62">
        <v>1</v>
      </c>
      <c r="H62">
        <f>(F62-G62)^2</f>
        <v>0.6564736550744209</v>
      </c>
      <c r="I62">
        <f>_xlfn.RANK.AVG(E62,E$62:E$69)</f>
        <v>1</v>
      </c>
    </row>
    <row r="63" spans="1:10" x14ac:dyDescent="0.25">
      <c r="A63" t="s">
        <v>7</v>
      </c>
      <c r="B63">
        <v>1545.1886338306799</v>
      </c>
      <c r="C63">
        <v>0.75347803893029697</v>
      </c>
      <c r="D63">
        <v>0.326694905853955</v>
      </c>
      <c r="E63">
        <v>0.132307231502207</v>
      </c>
      <c r="F63">
        <f t="shared" ref="F63:F69" si="18">SUM(C63:E63)</f>
        <v>1.2124801762864588</v>
      </c>
      <c r="G63">
        <v>1</v>
      </c>
      <c r="H63">
        <f t="shared" ref="H63:H69" si="19">(F63-G63)^2</f>
        <v>4.5147825314724596E-2</v>
      </c>
      <c r="I63">
        <f t="shared" ref="I63:I69" si="20">_xlfn.RANK.AVG(E63,E$62:E$69)</f>
        <v>4</v>
      </c>
    </row>
    <row r="64" spans="1:10" x14ac:dyDescent="0.25">
      <c r="A64" t="s">
        <v>6</v>
      </c>
      <c r="B64">
        <v>1542.2404434401101</v>
      </c>
      <c r="C64">
        <v>0.41132396361081403</v>
      </c>
      <c r="D64">
        <v>0.20261891109376901</v>
      </c>
      <c r="E64">
        <v>8.0288818932042705E-2</v>
      </c>
      <c r="F64">
        <f t="shared" si="18"/>
        <v>0.69423169363662574</v>
      </c>
      <c r="G64">
        <v>0</v>
      </c>
      <c r="H64">
        <f t="shared" si="19"/>
        <v>0.48195764444957778</v>
      </c>
      <c r="I64">
        <f t="shared" si="20"/>
        <v>5</v>
      </c>
    </row>
    <row r="65" spans="1:10" x14ac:dyDescent="0.25">
      <c r="A65" t="s">
        <v>3</v>
      </c>
      <c r="B65">
        <v>1518.1900956358299</v>
      </c>
      <c r="C65">
        <v>0.37564910457515699</v>
      </c>
      <c r="D65">
        <v>0.120407550066847</v>
      </c>
      <c r="E65">
        <v>4.5410710481890902E-2</v>
      </c>
      <c r="F65">
        <f t="shared" si="18"/>
        <v>0.54146736512389493</v>
      </c>
      <c r="G65">
        <v>0</v>
      </c>
      <c r="H65">
        <f t="shared" si="19"/>
        <v>0.29318690749421333</v>
      </c>
      <c r="I65">
        <f t="shared" si="20"/>
        <v>6</v>
      </c>
    </row>
    <row r="66" spans="1:10" x14ac:dyDescent="0.25">
      <c r="A66" t="s">
        <v>0</v>
      </c>
      <c r="B66">
        <v>1576.8904871877</v>
      </c>
      <c r="C66">
        <v>0.62435089542484201</v>
      </c>
      <c r="D66">
        <v>0.30492132397630101</v>
      </c>
      <c r="E66">
        <v>0.16995024850221199</v>
      </c>
      <c r="F66">
        <f t="shared" si="18"/>
        <v>1.0992224679033551</v>
      </c>
      <c r="G66">
        <v>3</v>
      </c>
      <c r="H66">
        <f t="shared" si="19"/>
        <v>3.6129552265234119</v>
      </c>
      <c r="I66">
        <f t="shared" si="20"/>
        <v>3</v>
      </c>
      <c r="J66" t="s">
        <v>34</v>
      </c>
    </row>
    <row r="67" spans="1:10" x14ac:dyDescent="0.25">
      <c r="A67" t="s">
        <v>11</v>
      </c>
      <c r="B67">
        <v>1583.7093460736801</v>
      </c>
      <c r="C67">
        <v>0.58867603638918498</v>
      </c>
      <c r="D67">
        <v>0.36562430107635002</v>
      </c>
      <c r="E67">
        <v>0.19092884824935699</v>
      </c>
      <c r="F67">
        <f t="shared" si="18"/>
        <v>1.145229185714892</v>
      </c>
      <c r="G67">
        <v>2</v>
      </c>
      <c r="H67">
        <f t="shared" si="19"/>
        <v>0.73063314495362663</v>
      </c>
      <c r="I67">
        <f t="shared" si="20"/>
        <v>2</v>
      </c>
    </row>
    <row r="68" spans="1:10" x14ac:dyDescent="0.25">
      <c r="A68" t="s">
        <v>19</v>
      </c>
      <c r="B68">
        <v>1542.7633407834801</v>
      </c>
      <c r="C68">
        <v>0.24652196106970201</v>
      </c>
      <c r="D68">
        <v>0.105061881975924</v>
      </c>
      <c r="E68">
        <v>4.17936128740789E-2</v>
      </c>
      <c r="F68">
        <f t="shared" si="18"/>
        <v>0.39337745591970491</v>
      </c>
      <c r="G68">
        <v>0</v>
      </c>
      <c r="H68">
        <f t="shared" si="19"/>
        <v>0.15474582282585939</v>
      </c>
      <c r="I68">
        <f t="shared" si="20"/>
        <v>7</v>
      </c>
    </row>
    <row r="69" spans="1:10" x14ac:dyDescent="0.25">
      <c r="A69" t="s">
        <v>1</v>
      </c>
      <c r="B69">
        <v>1437.64416706615</v>
      </c>
      <c r="C69">
        <v>8.5171180365932603E-2</v>
      </c>
      <c r="D69">
        <v>1.5816362201521598E-2</v>
      </c>
      <c r="E69">
        <v>2.7734943972669598E-3</v>
      </c>
      <c r="F69">
        <f t="shared" si="18"/>
        <v>0.10376103696472116</v>
      </c>
      <c r="G69">
        <v>0</v>
      </c>
      <c r="H69">
        <f t="shared" si="19"/>
        <v>1.0766352791994232E-2</v>
      </c>
      <c r="I69">
        <f t="shared" si="20"/>
        <v>8</v>
      </c>
    </row>
    <row r="70" spans="1:10" x14ac:dyDescent="0.25">
      <c r="H70">
        <f>SQRT(SUM(H62:H69))</f>
        <v>2.4466030694470708</v>
      </c>
    </row>
    <row r="71" spans="1:10" x14ac:dyDescent="0.25">
      <c r="A71" t="s">
        <v>20</v>
      </c>
      <c r="C71" t="s">
        <v>32</v>
      </c>
      <c r="D71" t="s">
        <v>30</v>
      </c>
      <c r="E71" t="s">
        <v>31</v>
      </c>
      <c r="F71" t="s">
        <v>41</v>
      </c>
      <c r="G71" t="s">
        <v>42</v>
      </c>
      <c r="H71" t="s">
        <v>43</v>
      </c>
      <c r="I71" t="s">
        <v>44</v>
      </c>
      <c r="J71" t="s">
        <v>45</v>
      </c>
    </row>
    <row r="72" spans="1:10" x14ac:dyDescent="0.25">
      <c r="A72" t="s">
        <v>3</v>
      </c>
      <c r="B72">
        <v>1673.26669125528</v>
      </c>
      <c r="C72">
        <v>0.95705308246856802</v>
      </c>
      <c r="D72">
        <v>0.78263631254214405</v>
      </c>
      <c r="E72">
        <v>0.55602556385694701</v>
      </c>
      <c r="F72">
        <f>SUM(C72:E72)</f>
        <v>2.2957149588676589</v>
      </c>
      <c r="G72">
        <v>2</v>
      </c>
      <c r="H72">
        <f>(F72-G72)^2</f>
        <v>8.7447336898101177E-2</v>
      </c>
      <c r="I72">
        <f>_xlfn.RANK.AVG(E72,E$72:E$79)</f>
        <v>1</v>
      </c>
    </row>
    <row r="73" spans="1:10" x14ac:dyDescent="0.25">
      <c r="A73" t="s">
        <v>19</v>
      </c>
      <c r="B73">
        <v>1630.12421194168</v>
      </c>
      <c r="C73">
        <v>0.87829454785483496</v>
      </c>
      <c r="D73">
        <v>0.70803119417541904</v>
      </c>
      <c r="E73">
        <v>0.32064152404642998</v>
      </c>
      <c r="F73">
        <f t="shared" ref="F73:F79" si="21">SUM(C73:E73)</f>
        <v>1.9069672660766841</v>
      </c>
      <c r="G73">
        <v>0</v>
      </c>
      <c r="H73">
        <f t="shared" ref="H73:H79" si="22">(F73-G73)^2</f>
        <v>3.6365241538879829</v>
      </c>
      <c r="I73">
        <f t="shared" ref="I73:I79" si="23">_xlfn.RANK.AVG(E73,E$72:E$79)</f>
        <v>2</v>
      </c>
    </row>
    <row r="74" spans="1:10" x14ac:dyDescent="0.25">
      <c r="A74" t="s">
        <v>10</v>
      </c>
      <c r="B74">
        <v>1474.1730471420101</v>
      </c>
      <c r="C74">
        <v>0.40799405218214402</v>
      </c>
      <c r="D74">
        <v>7.2143119624968693E-2</v>
      </c>
      <c r="E74">
        <v>8.5336332486705604E-3</v>
      </c>
      <c r="F74">
        <f t="shared" si="21"/>
        <v>0.48867080505578325</v>
      </c>
      <c r="G74">
        <v>0</v>
      </c>
      <c r="H74">
        <f t="shared" si="22"/>
        <v>0.23879915571386731</v>
      </c>
      <c r="I74">
        <f t="shared" si="23"/>
        <v>7</v>
      </c>
    </row>
    <row r="75" spans="1:10" x14ac:dyDescent="0.25">
      <c r="A75" t="s">
        <v>6</v>
      </c>
      <c r="B75">
        <v>1556.52666096861</v>
      </c>
      <c r="C75">
        <v>0.618378310312515</v>
      </c>
      <c r="D75">
        <v>0.14914699599829301</v>
      </c>
      <c r="E75">
        <v>5.7935339204479401E-2</v>
      </c>
      <c r="F75">
        <f t="shared" si="21"/>
        <v>0.82546064551528742</v>
      </c>
      <c r="G75">
        <v>1</v>
      </c>
      <c r="H75">
        <f t="shared" si="22"/>
        <v>3.046398626394016E-2</v>
      </c>
      <c r="I75">
        <f t="shared" si="23"/>
        <v>3</v>
      </c>
    </row>
    <row r="76" spans="1:10" x14ac:dyDescent="0.25">
      <c r="A76" t="s">
        <v>11</v>
      </c>
      <c r="B76">
        <v>1500.7467194844401</v>
      </c>
      <c r="C76">
        <v>0.381621689687484</v>
      </c>
      <c r="D76">
        <v>5.6839278443216103E-2</v>
      </c>
      <c r="E76">
        <v>1.4227068011840999E-2</v>
      </c>
      <c r="F76">
        <f t="shared" si="21"/>
        <v>0.45268803614254111</v>
      </c>
      <c r="G76">
        <v>0</v>
      </c>
      <c r="H76">
        <f t="shared" si="22"/>
        <v>0.2049264580665906</v>
      </c>
      <c r="I76">
        <f t="shared" si="23"/>
        <v>5</v>
      </c>
    </row>
    <row r="77" spans="1:10" x14ac:dyDescent="0.25">
      <c r="A77" t="s">
        <v>7</v>
      </c>
      <c r="B77">
        <v>1517.23074597661</v>
      </c>
      <c r="C77">
        <v>0.59200594781785498</v>
      </c>
      <c r="D77">
        <v>0.151847655920749</v>
      </c>
      <c r="E77">
        <v>2.79853508067326E-2</v>
      </c>
      <c r="F77">
        <f t="shared" si="21"/>
        <v>0.77183895454533658</v>
      </c>
      <c r="G77">
        <v>1</v>
      </c>
      <c r="H77">
        <f t="shared" si="22"/>
        <v>5.2057462662964987E-2</v>
      </c>
      <c r="I77">
        <f t="shared" si="23"/>
        <v>4</v>
      </c>
    </row>
    <row r="78" spans="1:10" x14ac:dyDescent="0.25">
      <c r="A78" t="s">
        <v>0</v>
      </c>
      <c r="B78">
        <v>1521.71729176897</v>
      </c>
      <c r="C78">
        <v>0.121705452145164</v>
      </c>
      <c r="D78">
        <v>6.7978030278861803E-2</v>
      </c>
      <c r="E78">
        <v>1.30795611488331E-2</v>
      </c>
      <c r="F78">
        <f t="shared" si="21"/>
        <v>0.2027630435728589</v>
      </c>
      <c r="G78">
        <v>3</v>
      </c>
      <c r="H78">
        <f t="shared" si="22"/>
        <v>7.8245345904017745</v>
      </c>
      <c r="I78">
        <f t="shared" si="23"/>
        <v>6</v>
      </c>
      <c r="J78" t="s">
        <v>34</v>
      </c>
    </row>
    <row r="79" spans="1:10" x14ac:dyDescent="0.25">
      <c r="A79" t="s">
        <v>1</v>
      </c>
      <c r="B79">
        <v>1440.1956062393699</v>
      </c>
      <c r="C79">
        <v>4.2946917531431601E-2</v>
      </c>
      <c r="D79">
        <v>1.1377413016344901E-2</v>
      </c>
      <c r="E79">
        <v>1.5719596760655501E-3</v>
      </c>
      <c r="F79">
        <f t="shared" si="21"/>
        <v>5.589629022384205E-2</v>
      </c>
      <c r="G79">
        <v>0</v>
      </c>
      <c r="H79">
        <f t="shared" si="22"/>
        <v>3.1243952607879805E-3</v>
      </c>
      <c r="I79">
        <f t="shared" si="23"/>
        <v>8</v>
      </c>
    </row>
    <row r="80" spans="1:10" x14ac:dyDescent="0.25">
      <c r="H80">
        <f>SQRT(SUM(H72:H79))</f>
        <v>3.475324091240414</v>
      </c>
    </row>
    <row r="81" spans="1:10" x14ac:dyDescent="0.25">
      <c r="A81" t="s">
        <v>21</v>
      </c>
      <c r="C81" t="s">
        <v>32</v>
      </c>
      <c r="D81" t="s">
        <v>30</v>
      </c>
      <c r="E81" t="s">
        <v>31</v>
      </c>
      <c r="F81" t="s">
        <v>41</v>
      </c>
      <c r="G81" t="s">
        <v>42</v>
      </c>
      <c r="H81" t="s">
        <v>43</v>
      </c>
      <c r="I81" t="s">
        <v>44</v>
      </c>
      <c r="J81" t="s">
        <v>45</v>
      </c>
    </row>
    <row r="82" spans="1:10" x14ac:dyDescent="0.25">
      <c r="A82" t="s">
        <v>9</v>
      </c>
      <c r="B82">
        <v>1512.26738410134</v>
      </c>
      <c r="C82">
        <v>0.74545550535048499</v>
      </c>
      <c r="D82">
        <v>0.263922482330189</v>
      </c>
      <c r="E82">
        <v>6.5810410380765197E-2</v>
      </c>
      <c r="F82">
        <f>SUM(C82:E82)</f>
        <v>1.0751883980614392</v>
      </c>
      <c r="G82">
        <v>0</v>
      </c>
      <c r="H82">
        <f>(F82-G82)^2</f>
        <v>1.1560300913259238</v>
      </c>
      <c r="I82">
        <f>_xlfn.RANK.AVG(E82,E$82:E$89)</f>
        <v>4</v>
      </c>
    </row>
    <row r="83" spans="1:10" x14ac:dyDescent="0.25">
      <c r="A83" t="s">
        <v>8</v>
      </c>
      <c r="B83">
        <v>1628.49240090833</v>
      </c>
      <c r="C83">
        <v>0.89495286731587897</v>
      </c>
      <c r="D83">
        <v>0.59132229985607299</v>
      </c>
      <c r="E83">
        <v>0.42704172102833399</v>
      </c>
      <c r="F83">
        <f t="shared" ref="F83:F89" si="24">SUM(C83:E83)</f>
        <v>1.9133168882002858</v>
      </c>
      <c r="G83">
        <v>2</v>
      </c>
      <c r="H83">
        <f t="shared" ref="H83:H89" si="25">(F83-G83)^2</f>
        <v>7.5139618712817546E-3</v>
      </c>
      <c r="I83">
        <f t="shared" ref="I83:I89" si="26">_xlfn.RANK.AVG(E83,E$82:E$89)</f>
        <v>1</v>
      </c>
    </row>
    <row r="84" spans="1:10" x14ac:dyDescent="0.25">
      <c r="A84" t="s">
        <v>3</v>
      </c>
      <c r="B84">
        <v>1575.30209370695</v>
      </c>
      <c r="C84">
        <v>0.81274347522718304</v>
      </c>
      <c r="D84">
        <v>0.320771819448464</v>
      </c>
      <c r="E84">
        <v>0.18411380590805099</v>
      </c>
      <c r="F84">
        <f t="shared" si="24"/>
        <v>1.317629100583698</v>
      </c>
      <c r="G84">
        <v>1</v>
      </c>
      <c r="H84">
        <f t="shared" si="25"/>
        <v>0.10088824553760893</v>
      </c>
      <c r="I84">
        <f t="shared" si="26"/>
        <v>3</v>
      </c>
    </row>
    <row r="85" spans="1:10" x14ac:dyDescent="0.25">
      <c r="A85" t="s">
        <v>6</v>
      </c>
      <c r="B85">
        <v>1580.0194110720099</v>
      </c>
      <c r="C85">
        <v>0.84412021958982297</v>
      </c>
      <c r="D85">
        <v>0.56909241145818501</v>
      </c>
      <c r="E85">
        <v>0.24659858528814699</v>
      </c>
      <c r="F85">
        <f t="shared" si="24"/>
        <v>1.6598112163361549</v>
      </c>
      <c r="G85">
        <v>3</v>
      </c>
      <c r="H85">
        <f t="shared" si="25"/>
        <v>1.7961059758583766</v>
      </c>
      <c r="I85">
        <f t="shared" si="26"/>
        <v>2</v>
      </c>
      <c r="J85" t="s">
        <v>34</v>
      </c>
    </row>
    <row r="86" spans="1:10" x14ac:dyDescent="0.25">
      <c r="A86" t="s">
        <v>0</v>
      </c>
      <c r="B86">
        <v>1505.82243186348</v>
      </c>
      <c r="C86">
        <v>0.155879780410176</v>
      </c>
      <c r="D86">
        <v>7.4893927801713597E-2</v>
      </c>
      <c r="E86">
        <v>1.7555852303968299E-2</v>
      </c>
      <c r="F86">
        <f t="shared" si="24"/>
        <v>0.24832956051585789</v>
      </c>
      <c r="G86">
        <v>0</v>
      </c>
      <c r="H86">
        <f t="shared" si="25"/>
        <v>6.1667570625999125E-2</v>
      </c>
      <c r="I86">
        <f t="shared" si="26"/>
        <v>7</v>
      </c>
    </row>
    <row r="87" spans="1:10" x14ac:dyDescent="0.25">
      <c r="A87" t="s">
        <v>11</v>
      </c>
      <c r="B87">
        <v>1528.27400896226</v>
      </c>
      <c r="C87">
        <v>0.18725652477281601</v>
      </c>
      <c r="D87">
        <v>5.3235844531226199E-2</v>
      </c>
      <c r="E87">
        <v>2.3008986844162499E-2</v>
      </c>
      <c r="F87">
        <f t="shared" si="24"/>
        <v>0.26350135614820469</v>
      </c>
      <c r="G87">
        <v>0</v>
      </c>
      <c r="H87">
        <f t="shared" si="25"/>
        <v>6.9432964691943017E-2</v>
      </c>
      <c r="I87">
        <f t="shared" si="26"/>
        <v>6</v>
      </c>
    </row>
    <row r="88" spans="1:10" x14ac:dyDescent="0.25">
      <c r="A88" t="s">
        <v>1</v>
      </c>
      <c r="B88">
        <v>1500.81876983339</v>
      </c>
      <c r="C88">
        <v>0.10504713268412</v>
      </c>
      <c r="D88">
        <v>3.4670036164235897E-2</v>
      </c>
      <c r="E88">
        <v>1.22182139810092E-2</v>
      </c>
      <c r="F88">
        <f t="shared" si="24"/>
        <v>0.15193538282936508</v>
      </c>
      <c r="G88">
        <v>0</v>
      </c>
      <c r="H88">
        <f t="shared" si="25"/>
        <v>2.3084360555505726E-2</v>
      </c>
      <c r="I88">
        <f t="shared" si="26"/>
        <v>8</v>
      </c>
    </row>
    <row r="89" spans="1:10" x14ac:dyDescent="0.25">
      <c r="A89" t="s">
        <v>19</v>
      </c>
      <c r="B89">
        <v>1515.4110864024001</v>
      </c>
      <c r="C89">
        <v>0.25454449464951401</v>
      </c>
      <c r="D89">
        <v>9.2091178409911503E-2</v>
      </c>
      <c r="E89">
        <v>2.3652424265560301E-2</v>
      </c>
      <c r="F89">
        <f t="shared" si="24"/>
        <v>0.3702880973249858</v>
      </c>
      <c r="G89">
        <v>1</v>
      </c>
      <c r="H89">
        <f t="shared" si="25"/>
        <v>0.39653708037058655</v>
      </c>
      <c r="I89">
        <f t="shared" si="26"/>
        <v>5</v>
      </c>
    </row>
    <row r="90" spans="1:10" x14ac:dyDescent="0.25">
      <c r="G90">
        <v>5</v>
      </c>
      <c r="H90">
        <f>SQRT(SUM(H82:H89))</f>
        <v>1.900331616017906</v>
      </c>
    </row>
    <row r="91" spans="1:10" x14ac:dyDescent="0.25">
      <c r="A91" t="s">
        <v>22</v>
      </c>
      <c r="C91" t="s">
        <v>32</v>
      </c>
      <c r="D91" t="s">
        <v>30</v>
      </c>
      <c r="E91" t="s">
        <v>31</v>
      </c>
      <c r="F91" t="s">
        <v>41</v>
      </c>
      <c r="G91" t="s">
        <v>42</v>
      </c>
      <c r="H91" t="s">
        <v>43</v>
      </c>
      <c r="I91" t="s">
        <v>44</v>
      </c>
      <c r="J91" t="s">
        <v>45</v>
      </c>
    </row>
    <row r="92" spans="1:10" x14ac:dyDescent="0.25">
      <c r="A92" t="s">
        <v>6</v>
      </c>
      <c r="B92">
        <v>1553.92462941647</v>
      </c>
      <c r="C92">
        <v>0.81557077586319005</v>
      </c>
      <c r="D92">
        <v>0.462282113257307</v>
      </c>
      <c r="E92">
        <v>0.23358752201250799</v>
      </c>
      <c r="F92">
        <f>SUM(C92:E92)</f>
        <v>1.5114404111330049</v>
      </c>
      <c r="G92">
        <v>3</v>
      </c>
      <c r="H92">
        <f>(F92-G92)^2</f>
        <v>2.2158096496078774</v>
      </c>
      <c r="I92">
        <f>_xlfn.RANK.AVG(E92,E$92:E$99)</f>
        <v>1</v>
      </c>
      <c r="J92" t="s">
        <v>34</v>
      </c>
    </row>
    <row r="93" spans="1:10" x14ac:dyDescent="0.25">
      <c r="A93" t="s">
        <v>5</v>
      </c>
      <c r="B93">
        <v>1557.4716394192601</v>
      </c>
      <c r="C93">
        <v>0.75041373920589904</v>
      </c>
      <c r="D93">
        <v>0.39898173466700898</v>
      </c>
      <c r="E93">
        <v>0.22263044811812699</v>
      </c>
      <c r="F93">
        <f t="shared" ref="F93:F99" si="27">SUM(C93:E93)</f>
        <v>1.3720259219910349</v>
      </c>
      <c r="G93">
        <v>1</v>
      </c>
      <c r="H93">
        <f t="shared" ref="H93:H99" si="28">(F93-G93)^2</f>
        <v>0.13840328663327958</v>
      </c>
      <c r="I93">
        <f t="shared" ref="I93:I99" si="29">_xlfn.RANK.AVG(E93,E$92:E$99)</f>
        <v>2</v>
      </c>
    </row>
    <row r="94" spans="1:10" x14ac:dyDescent="0.25">
      <c r="A94" t="s">
        <v>3</v>
      </c>
      <c r="B94">
        <v>1538.81837854472</v>
      </c>
      <c r="C94">
        <v>0.71424251743084599</v>
      </c>
      <c r="D94">
        <v>0.321411880585875</v>
      </c>
      <c r="E94">
        <v>0.16071222897954501</v>
      </c>
      <c r="F94">
        <f t="shared" si="27"/>
        <v>1.1963666269962661</v>
      </c>
      <c r="G94">
        <v>2</v>
      </c>
      <c r="H94">
        <f t="shared" si="28"/>
        <v>0.64582659820535859</v>
      </c>
      <c r="I94">
        <f t="shared" si="29"/>
        <v>4</v>
      </c>
    </row>
    <row r="95" spans="1:10" x14ac:dyDescent="0.25">
      <c r="A95" t="s">
        <v>0</v>
      </c>
      <c r="B95">
        <v>1533.8314501949401</v>
      </c>
      <c r="C95">
        <v>0.78083957758158695</v>
      </c>
      <c r="D95">
        <v>0.367296175070284</v>
      </c>
      <c r="E95">
        <v>0.162505627658106</v>
      </c>
      <c r="F95">
        <f t="shared" si="27"/>
        <v>1.310641380309977</v>
      </c>
      <c r="G95">
        <v>0</v>
      </c>
      <c r="H95">
        <f t="shared" si="28"/>
        <v>1.7177808277808417</v>
      </c>
      <c r="I95">
        <f t="shared" si="29"/>
        <v>3</v>
      </c>
    </row>
    <row r="96" spans="1:10" x14ac:dyDescent="0.25">
      <c r="A96" t="s">
        <v>8</v>
      </c>
      <c r="B96">
        <v>1511.6668150983101</v>
      </c>
      <c r="C96">
        <v>0.21916042241841199</v>
      </c>
      <c r="D96">
        <v>9.0269490416070797E-2</v>
      </c>
      <c r="E96">
        <v>3.3843321929789498E-2</v>
      </c>
      <c r="F96">
        <f t="shared" si="27"/>
        <v>0.34327323476427229</v>
      </c>
      <c r="G96">
        <v>1</v>
      </c>
      <c r="H96">
        <f t="shared" si="28"/>
        <v>0.43129004417698263</v>
      </c>
      <c r="I96">
        <f t="shared" si="29"/>
        <v>7</v>
      </c>
    </row>
    <row r="97" spans="1:10" x14ac:dyDescent="0.25">
      <c r="A97" t="s">
        <v>1</v>
      </c>
      <c r="B97">
        <v>1562.8734976000801</v>
      </c>
      <c r="C97">
        <v>0.28575748256915301</v>
      </c>
      <c r="D97">
        <v>0.147098261735775</v>
      </c>
      <c r="E97">
        <v>8.4522922941295306E-2</v>
      </c>
      <c r="F97">
        <f t="shared" si="27"/>
        <v>0.51737866724622328</v>
      </c>
      <c r="G97">
        <v>0</v>
      </c>
      <c r="H97">
        <f t="shared" si="28"/>
        <v>0.26768068532147821</v>
      </c>
      <c r="I97">
        <f t="shared" si="29"/>
        <v>5</v>
      </c>
    </row>
    <row r="98" spans="1:10" x14ac:dyDescent="0.25">
      <c r="A98" t="s">
        <v>11</v>
      </c>
      <c r="B98">
        <v>1557.1840248603801</v>
      </c>
      <c r="C98">
        <v>0.24958626079410001</v>
      </c>
      <c r="D98">
        <v>0.13250812301133899</v>
      </c>
      <c r="E98">
        <v>7.3821488850085701E-2</v>
      </c>
      <c r="F98">
        <f t="shared" si="27"/>
        <v>0.45591587265552475</v>
      </c>
      <c r="G98">
        <v>0</v>
      </c>
      <c r="H98">
        <f t="shared" si="28"/>
        <v>0.20785928293924866</v>
      </c>
      <c r="I98">
        <f t="shared" si="29"/>
        <v>6</v>
      </c>
    </row>
    <row r="99" spans="1:10" x14ac:dyDescent="0.25">
      <c r="A99" t="s">
        <v>7</v>
      </c>
      <c r="B99">
        <v>1504.5737745920501</v>
      </c>
      <c r="C99">
        <v>0.18442922413680901</v>
      </c>
      <c r="D99">
        <v>8.0152221256337405E-2</v>
      </c>
      <c r="E99">
        <v>2.83764395105419E-2</v>
      </c>
      <c r="F99">
        <f t="shared" si="27"/>
        <v>0.29295788490368835</v>
      </c>
      <c r="G99">
        <v>0</v>
      </c>
      <c r="H99">
        <f t="shared" si="28"/>
        <v>8.5824322327242714E-2</v>
      </c>
      <c r="I99">
        <f t="shared" si="29"/>
        <v>8</v>
      </c>
    </row>
    <row r="100" spans="1:10" x14ac:dyDescent="0.25">
      <c r="H100">
        <f>SQRT(SUM(H92:H99))</f>
        <v>2.3896599542596659</v>
      </c>
    </row>
    <row r="101" spans="1:10" x14ac:dyDescent="0.25">
      <c r="A101" t="s">
        <v>23</v>
      </c>
      <c r="C101" t="s">
        <v>32</v>
      </c>
      <c r="D101" t="s">
        <v>30</v>
      </c>
      <c r="E101" t="s">
        <v>31</v>
      </c>
      <c r="F101" t="s">
        <v>41</v>
      </c>
      <c r="G101" t="s">
        <v>42</v>
      </c>
      <c r="H101" t="s">
        <v>43</v>
      </c>
      <c r="I101" t="s">
        <v>44</v>
      </c>
      <c r="J101" t="s">
        <v>45</v>
      </c>
    </row>
    <row r="102" spans="1:10" x14ac:dyDescent="0.25">
      <c r="A102" t="s">
        <v>3</v>
      </c>
      <c r="B102">
        <v>1651.0133941900301</v>
      </c>
      <c r="C102">
        <v>0.94856570222416303</v>
      </c>
      <c r="D102">
        <v>0.70644787029141598</v>
      </c>
      <c r="E102">
        <v>0.495557973954111</v>
      </c>
      <c r="F102">
        <f>SUM(C102:E102)</f>
        <v>2.1505715464696902</v>
      </c>
      <c r="G102">
        <v>3</v>
      </c>
      <c r="H102">
        <f>(F102-G102)^2</f>
        <v>0.72152869766689376</v>
      </c>
      <c r="I102">
        <f>_xlfn.RANK.AVG(E102,E$102:E$109)</f>
        <v>1</v>
      </c>
      <c r="J102" t="s">
        <v>34</v>
      </c>
    </row>
    <row r="103" spans="1:10" x14ac:dyDescent="0.25">
      <c r="A103" t="s">
        <v>8</v>
      </c>
      <c r="B103">
        <v>1595.8183233746299</v>
      </c>
      <c r="C103">
        <v>0.86228056960465504</v>
      </c>
      <c r="D103">
        <v>0.52161576530269205</v>
      </c>
      <c r="E103">
        <v>0.21377107998606501</v>
      </c>
      <c r="F103">
        <f t="shared" ref="F103:F109" si="30">SUM(C103:E103)</f>
        <v>1.5976674148934122</v>
      </c>
      <c r="G103">
        <v>1</v>
      </c>
      <c r="H103">
        <f t="shared" ref="H103:H109" si="31">(F103-G103)^2</f>
        <v>0.35720633882537417</v>
      </c>
      <c r="I103">
        <f t="shared" ref="I103:I109" si="32">_xlfn.RANK.AVG(E103,E$102:E$109)</f>
        <v>2</v>
      </c>
    </row>
    <row r="104" spans="1:10" x14ac:dyDescent="0.25">
      <c r="A104" t="s">
        <v>11</v>
      </c>
      <c r="B104">
        <v>1588.3229235158101</v>
      </c>
      <c r="C104">
        <v>0.70039952992376397</v>
      </c>
      <c r="D104">
        <v>0.35965196744285299</v>
      </c>
      <c r="E104">
        <v>0.13964359687803601</v>
      </c>
      <c r="F104">
        <f t="shared" si="30"/>
        <v>1.1996950942446529</v>
      </c>
      <c r="G104">
        <v>2</v>
      </c>
      <c r="H104">
        <f t="shared" si="31"/>
        <v>0.64048794217607496</v>
      </c>
      <c r="I104">
        <f t="shared" si="32"/>
        <v>3</v>
      </c>
    </row>
    <row r="105" spans="1:10" x14ac:dyDescent="0.25">
      <c r="A105" t="s">
        <v>0</v>
      </c>
      <c r="B105">
        <v>1565.11741450366</v>
      </c>
      <c r="C105">
        <v>0.49108485631260901</v>
      </c>
      <c r="D105">
        <v>0.13766118868801999</v>
      </c>
      <c r="E105">
        <v>6.1741510209563602E-2</v>
      </c>
      <c r="F105">
        <f t="shared" si="30"/>
        <v>0.69048755521019267</v>
      </c>
      <c r="G105">
        <v>1</v>
      </c>
      <c r="H105">
        <f t="shared" si="31"/>
        <v>9.5797953479763526E-2</v>
      </c>
      <c r="I105">
        <f t="shared" si="32"/>
        <v>5</v>
      </c>
    </row>
    <row r="106" spans="1:10" x14ac:dyDescent="0.25">
      <c r="A106" t="s">
        <v>19</v>
      </c>
      <c r="B106">
        <v>1569.24772116227</v>
      </c>
      <c r="C106">
        <v>0.50891514368738999</v>
      </c>
      <c r="D106">
        <v>0.14784128531565699</v>
      </c>
      <c r="E106">
        <v>6.8157276260516902E-2</v>
      </c>
      <c r="F106">
        <f t="shared" si="30"/>
        <v>0.72491370526356391</v>
      </c>
      <c r="G106">
        <v>0</v>
      </c>
      <c r="H106">
        <f t="shared" si="31"/>
        <v>0.52549988007894921</v>
      </c>
      <c r="I106">
        <f t="shared" si="32"/>
        <v>4</v>
      </c>
    </row>
    <row r="107" spans="1:10" x14ac:dyDescent="0.25">
      <c r="A107" t="s">
        <v>7</v>
      </c>
      <c r="B107">
        <v>1490.60692888784</v>
      </c>
      <c r="C107">
        <v>0.29960047007623503</v>
      </c>
      <c r="D107">
        <v>7.1806249965484001E-2</v>
      </c>
      <c r="E107">
        <v>1.13936495252709E-2</v>
      </c>
      <c r="F107">
        <f t="shared" si="30"/>
        <v>0.38280036956698993</v>
      </c>
      <c r="G107">
        <v>0</v>
      </c>
      <c r="H107">
        <f t="shared" si="31"/>
        <v>0.14653612294062407</v>
      </c>
      <c r="I107">
        <f t="shared" si="32"/>
        <v>6</v>
      </c>
    </row>
    <row r="108" spans="1:10" x14ac:dyDescent="0.25">
      <c r="A108" t="s">
        <v>9</v>
      </c>
      <c r="B108">
        <v>1504.18629974495</v>
      </c>
      <c r="C108">
        <v>0.13771943039534401</v>
      </c>
      <c r="D108">
        <v>4.6926017288969502E-2</v>
      </c>
      <c r="E108">
        <v>8.6121830664244205E-3</v>
      </c>
      <c r="F108">
        <f t="shared" si="30"/>
        <v>0.19325763075073793</v>
      </c>
      <c r="G108">
        <v>0</v>
      </c>
      <c r="H108">
        <f t="shared" si="31"/>
        <v>3.7348511843388568E-2</v>
      </c>
      <c r="I108">
        <f t="shared" si="32"/>
        <v>7</v>
      </c>
    </row>
    <row r="109" spans="1:10" x14ac:dyDescent="0.25">
      <c r="A109" t="s">
        <v>6</v>
      </c>
      <c r="B109">
        <v>1437.9452663592599</v>
      </c>
      <c r="C109">
        <v>5.1434297775836503E-2</v>
      </c>
      <c r="D109">
        <v>8.0496557049052793E-3</v>
      </c>
      <c r="E109">
        <v>1.12273012000988E-3</v>
      </c>
      <c r="F109">
        <f t="shared" si="30"/>
        <v>6.0606683600751665E-2</v>
      </c>
      <c r="G109">
        <v>0</v>
      </c>
      <c r="H109">
        <f t="shared" si="31"/>
        <v>3.6731700970816209E-3</v>
      </c>
      <c r="I109">
        <f t="shared" si="32"/>
        <v>8</v>
      </c>
    </row>
    <row r="110" spans="1:10" x14ac:dyDescent="0.25">
      <c r="H110">
        <f>SQRT(SUM(H102:H109))</f>
        <v>1.5899932758059545</v>
      </c>
    </row>
    <row r="111" spans="1:10" x14ac:dyDescent="0.25">
      <c r="A111" t="s">
        <v>24</v>
      </c>
      <c r="C111" t="s">
        <v>32</v>
      </c>
      <c r="D111" t="s">
        <v>30</v>
      </c>
      <c r="E111" t="s">
        <v>31</v>
      </c>
      <c r="F111" t="s">
        <v>41</v>
      </c>
      <c r="G111" t="s">
        <v>42</v>
      </c>
      <c r="H111" t="s">
        <v>43</v>
      </c>
      <c r="I111" t="s">
        <v>44</v>
      </c>
      <c r="J111" t="s">
        <v>45</v>
      </c>
    </row>
    <row r="112" spans="1:10" x14ac:dyDescent="0.25">
      <c r="A112" t="s">
        <v>11</v>
      </c>
      <c r="B112">
        <v>1672.5594604761</v>
      </c>
      <c r="C112">
        <v>0.95553369599771398</v>
      </c>
      <c r="D112">
        <v>0.74324834379270399</v>
      </c>
      <c r="E112">
        <v>0.468140939616697</v>
      </c>
      <c r="F112">
        <f>SUM(C112:E112)</f>
        <v>2.166922979407115</v>
      </c>
      <c r="G112">
        <v>1</v>
      </c>
      <c r="H112">
        <f>(F112-G112)^2</f>
        <v>1.3617092398683781</v>
      </c>
      <c r="I112">
        <f>_xlfn.RANK.AVG(E112,E$112:E$119)</f>
        <v>1</v>
      </c>
    </row>
    <row r="113" spans="1:10" x14ac:dyDescent="0.25">
      <c r="A113" t="s">
        <v>9</v>
      </c>
      <c r="B113">
        <v>1592.32755686631</v>
      </c>
      <c r="C113">
        <v>0.89249410646482297</v>
      </c>
      <c r="D113">
        <v>0.33075526349971102</v>
      </c>
      <c r="E113">
        <v>0.11719928627666699</v>
      </c>
      <c r="F113">
        <f t="shared" ref="F113:F119" si="33">SUM(C113:E113)</f>
        <v>1.340448656241201</v>
      </c>
      <c r="G113">
        <v>1</v>
      </c>
      <c r="H113">
        <f t="shared" ref="H113:H119" si="34">(F113-G113)^2</f>
        <v>0.11590528753643946</v>
      </c>
      <c r="I113">
        <f t="shared" ref="I113:I119" si="35">_xlfn.RANK.AVG(E113,E$112:E$119)</f>
        <v>3</v>
      </c>
    </row>
    <row r="114" spans="1:10" x14ac:dyDescent="0.25">
      <c r="A114" t="s">
        <v>3</v>
      </c>
      <c r="B114">
        <v>1653.78327549352</v>
      </c>
      <c r="C114">
        <v>0.92805452060680704</v>
      </c>
      <c r="D114">
        <v>0.63622660624739502</v>
      </c>
      <c r="E114">
        <v>0.33584192432753701</v>
      </c>
      <c r="F114">
        <f t="shared" si="33"/>
        <v>1.9001230511817391</v>
      </c>
      <c r="G114">
        <v>0</v>
      </c>
      <c r="H114">
        <f t="shared" si="34"/>
        <v>3.6104676096322019</v>
      </c>
      <c r="I114">
        <f t="shared" si="35"/>
        <v>2</v>
      </c>
    </row>
    <row r="115" spans="1:10" x14ac:dyDescent="0.25">
      <c r="A115" t="s">
        <v>8</v>
      </c>
      <c r="B115">
        <v>1560.4342349649901</v>
      </c>
      <c r="C115">
        <v>0.761648470297691</v>
      </c>
      <c r="D115">
        <v>0.19099143388078099</v>
      </c>
      <c r="E115">
        <v>5.8232763287552801E-2</v>
      </c>
      <c r="F115">
        <f t="shared" si="33"/>
        <v>1.0108726674660249</v>
      </c>
      <c r="G115">
        <v>2</v>
      </c>
      <c r="H115">
        <f t="shared" si="34"/>
        <v>0.97837287996577693</v>
      </c>
      <c r="I115">
        <f t="shared" si="35"/>
        <v>4</v>
      </c>
    </row>
    <row r="116" spans="1:10" x14ac:dyDescent="0.25">
      <c r="A116" t="s">
        <v>0</v>
      </c>
      <c r="B116">
        <v>1552.2419833024001</v>
      </c>
      <c r="C116">
        <v>0.238351529702308</v>
      </c>
      <c r="D116">
        <v>5.5976955618446601E-2</v>
      </c>
      <c r="E116">
        <v>1.5898452024094501E-2</v>
      </c>
      <c r="F116">
        <f t="shared" si="33"/>
        <v>0.31022693734484913</v>
      </c>
      <c r="G116">
        <v>0</v>
      </c>
      <c r="H116">
        <f t="shared" si="34"/>
        <v>9.624075265436495E-2</v>
      </c>
      <c r="I116">
        <f t="shared" si="35"/>
        <v>5</v>
      </c>
    </row>
    <row r="117" spans="1:10" x14ac:dyDescent="0.25">
      <c r="A117" t="s">
        <v>6</v>
      </c>
      <c r="B117">
        <v>1479.4333170432899</v>
      </c>
      <c r="C117">
        <v>7.1945479393191999E-2</v>
      </c>
      <c r="D117">
        <v>1.8524099942079798E-2</v>
      </c>
      <c r="E117">
        <v>2.27331539101894E-3</v>
      </c>
      <c r="F117">
        <f t="shared" si="33"/>
        <v>9.2742894726290742E-2</v>
      </c>
      <c r="G117">
        <v>3</v>
      </c>
      <c r="H117">
        <f t="shared" si="34"/>
        <v>8.4521438761644667</v>
      </c>
      <c r="I117">
        <f t="shared" si="35"/>
        <v>6</v>
      </c>
      <c r="J117" t="s">
        <v>34</v>
      </c>
    </row>
    <row r="118" spans="1:10" x14ac:dyDescent="0.25">
      <c r="A118" t="s">
        <v>1</v>
      </c>
      <c r="B118">
        <v>1467.63552015956</v>
      </c>
      <c r="C118">
        <v>0.10750589353517601</v>
      </c>
      <c r="D118">
        <v>1.44940303108141E-2</v>
      </c>
      <c r="E118">
        <v>1.5537144086557599E-3</v>
      </c>
      <c r="F118">
        <f t="shared" si="33"/>
        <v>0.12355363825464587</v>
      </c>
      <c r="G118">
        <v>0</v>
      </c>
      <c r="H118">
        <f t="shared" si="34"/>
        <v>1.5265501525959891E-2</v>
      </c>
      <c r="I118">
        <f t="shared" si="35"/>
        <v>7</v>
      </c>
    </row>
    <row r="119" spans="1:10" x14ac:dyDescent="0.25">
      <c r="A119" t="s">
        <v>5</v>
      </c>
      <c r="B119">
        <v>1443.3063221898401</v>
      </c>
      <c r="C119">
        <v>4.4466304002285698E-2</v>
      </c>
      <c r="D119">
        <v>9.7832667080676693E-3</v>
      </c>
      <c r="E119">
        <v>8.59604667775427E-4</v>
      </c>
      <c r="F119">
        <f t="shared" si="33"/>
        <v>5.5109175378128795E-2</v>
      </c>
      <c r="G119">
        <v>0</v>
      </c>
      <c r="H119">
        <f t="shared" si="34"/>
        <v>3.0370212108573572E-3</v>
      </c>
      <c r="I119">
        <f t="shared" si="35"/>
        <v>8</v>
      </c>
    </row>
    <row r="120" spans="1:10" x14ac:dyDescent="0.25">
      <c r="H120">
        <f>SQRT(SUM(H112:H119))</f>
        <v>3.8253290274901119</v>
      </c>
    </row>
    <row r="121" spans="1:10" x14ac:dyDescent="0.25">
      <c r="A121" t="s">
        <v>25</v>
      </c>
      <c r="C121" t="s">
        <v>32</v>
      </c>
      <c r="D121" t="s">
        <v>30</v>
      </c>
      <c r="E121" t="s">
        <v>31</v>
      </c>
      <c r="F121" t="s">
        <v>41</v>
      </c>
      <c r="G121" t="s">
        <v>42</v>
      </c>
      <c r="H121" t="s">
        <v>43</v>
      </c>
      <c r="I121" t="s">
        <v>44</v>
      </c>
      <c r="J121" t="s">
        <v>45</v>
      </c>
    </row>
    <row r="122" spans="1:10" x14ac:dyDescent="0.25">
      <c r="A122" t="s">
        <v>0</v>
      </c>
      <c r="B122">
        <v>1614.87234422087</v>
      </c>
      <c r="C122">
        <v>0.92821079706127696</v>
      </c>
      <c r="D122">
        <v>0.64903154598484503</v>
      </c>
      <c r="E122">
        <v>0.37777560572687102</v>
      </c>
      <c r="F122">
        <f>SUM(C122:E122)</f>
        <v>1.9550179487729931</v>
      </c>
      <c r="G122">
        <v>3</v>
      </c>
      <c r="H122">
        <f>(F122-G122)^2</f>
        <v>1.0919874873866029</v>
      </c>
      <c r="I122">
        <f>_xlfn.RANK.AVG(E122,E$122:E$129)</f>
        <v>1</v>
      </c>
      <c r="J122" t="s">
        <v>34</v>
      </c>
    </row>
    <row r="123" spans="1:10" x14ac:dyDescent="0.25">
      <c r="A123" t="s">
        <v>3</v>
      </c>
      <c r="B123">
        <v>1582.37833430409</v>
      </c>
      <c r="C123">
        <v>0.90453820139464503</v>
      </c>
      <c r="D123">
        <v>0.43108574847349901</v>
      </c>
      <c r="E123">
        <v>0.20461987839820001</v>
      </c>
      <c r="F123">
        <f t="shared" ref="F123:F129" si="36">SUM(C123:E123)</f>
        <v>1.5402438282663442</v>
      </c>
      <c r="G123">
        <v>2</v>
      </c>
      <c r="H123">
        <f t="shared" ref="H123:H129" si="37">(F123-G123)^2</f>
        <v>0.2113757374471868</v>
      </c>
      <c r="I123">
        <f t="shared" ref="I123:I129" si="38">_xlfn.RANK.AVG(E123,E$122:E$129)</f>
        <v>3</v>
      </c>
    </row>
    <row r="124" spans="1:10" x14ac:dyDescent="0.25">
      <c r="A124" t="s">
        <v>11</v>
      </c>
      <c r="B124">
        <v>1613.3045125234801</v>
      </c>
      <c r="C124">
        <v>0.63575507376963603</v>
      </c>
      <c r="D124">
        <v>0.39798065071843902</v>
      </c>
      <c r="E124">
        <v>0.22600537580515101</v>
      </c>
      <c r="F124">
        <f t="shared" si="36"/>
        <v>1.2597411002932259</v>
      </c>
      <c r="G124">
        <v>1</v>
      </c>
      <c r="H124">
        <f t="shared" si="37"/>
        <v>6.7465439181535664E-2</v>
      </c>
      <c r="I124">
        <f t="shared" si="38"/>
        <v>2</v>
      </c>
    </row>
    <row r="125" spans="1:10" x14ac:dyDescent="0.25">
      <c r="A125" t="s">
        <v>6</v>
      </c>
      <c r="B125">
        <v>1540.4096888571901</v>
      </c>
      <c r="C125">
        <v>0.46770631065322199</v>
      </c>
      <c r="D125">
        <v>0.14749452519097001</v>
      </c>
      <c r="E125">
        <v>5.2675737520378303E-2</v>
      </c>
      <c r="F125">
        <f t="shared" si="36"/>
        <v>0.6678765733645704</v>
      </c>
      <c r="G125">
        <v>0</v>
      </c>
      <c r="H125">
        <f t="shared" si="37"/>
        <v>0.44605911724920039</v>
      </c>
      <c r="I125">
        <f t="shared" si="38"/>
        <v>6</v>
      </c>
    </row>
    <row r="126" spans="1:10" x14ac:dyDescent="0.25">
      <c r="A126" t="s">
        <v>8</v>
      </c>
      <c r="B126">
        <v>1555.3881933626601</v>
      </c>
      <c r="C126">
        <v>0.53229368934677701</v>
      </c>
      <c r="D126">
        <v>0.18918700924736401</v>
      </c>
      <c r="E126">
        <v>7.5832760779986796E-2</v>
      </c>
      <c r="F126">
        <f t="shared" si="36"/>
        <v>0.79731345937412779</v>
      </c>
      <c r="G126">
        <v>1</v>
      </c>
      <c r="H126">
        <f t="shared" si="37"/>
        <v>4.1081833750883347E-2</v>
      </c>
      <c r="I126">
        <f t="shared" si="38"/>
        <v>4</v>
      </c>
    </row>
    <row r="127" spans="1:10" x14ac:dyDescent="0.25">
      <c r="A127" t="s">
        <v>9</v>
      </c>
      <c r="B127">
        <v>1548.9809914425</v>
      </c>
      <c r="C127">
        <v>0.36424492623036298</v>
      </c>
      <c r="D127">
        <v>0.158258041220633</v>
      </c>
      <c r="E127">
        <v>5.9508850680697799E-2</v>
      </c>
      <c r="F127">
        <f t="shared" si="36"/>
        <v>0.58201181813169378</v>
      </c>
      <c r="G127">
        <v>0</v>
      </c>
      <c r="H127">
        <f t="shared" si="37"/>
        <v>0.33873775644495979</v>
      </c>
      <c r="I127">
        <f t="shared" si="38"/>
        <v>5</v>
      </c>
    </row>
    <row r="128" spans="1:10" x14ac:dyDescent="0.25">
      <c r="A128" t="s">
        <v>26</v>
      </c>
      <c r="B128">
        <v>1442.5452266055199</v>
      </c>
      <c r="C128">
        <v>9.5461798605354906E-2</v>
      </c>
      <c r="D128">
        <v>1.2675559587427301E-2</v>
      </c>
      <c r="E128">
        <v>1.7072102885502399E-3</v>
      </c>
      <c r="F128">
        <f t="shared" si="36"/>
        <v>0.10984456848133245</v>
      </c>
      <c r="G128">
        <v>0</v>
      </c>
      <c r="H128">
        <f t="shared" si="37"/>
        <v>1.2065829224850133E-2</v>
      </c>
      <c r="I128">
        <f t="shared" si="38"/>
        <v>8</v>
      </c>
    </row>
    <row r="129" spans="1:10" x14ac:dyDescent="0.25">
      <c r="A129" t="s">
        <v>10</v>
      </c>
      <c r="B129">
        <v>1440.2643301604801</v>
      </c>
      <c r="C129">
        <v>7.1789202938722999E-2</v>
      </c>
      <c r="D129">
        <v>1.42869195768194E-2</v>
      </c>
      <c r="E129">
        <v>1.8745808001629899E-3</v>
      </c>
      <c r="F129">
        <f t="shared" si="36"/>
        <v>8.7950703315705384E-2</v>
      </c>
      <c r="G129">
        <v>0</v>
      </c>
      <c r="H129">
        <f t="shared" si="37"/>
        <v>7.7353262137272302E-3</v>
      </c>
      <c r="I129">
        <f t="shared" si="38"/>
        <v>7</v>
      </c>
    </row>
    <row r="130" spans="1:10" x14ac:dyDescent="0.25">
      <c r="H130">
        <f>SQRT(SUM(H122:H129))</f>
        <v>1.4887943198773115</v>
      </c>
    </row>
    <row r="131" spans="1:10" x14ac:dyDescent="0.25">
      <c r="A131" t="s">
        <v>27</v>
      </c>
      <c r="C131" t="s">
        <v>32</v>
      </c>
      <c r="D131" t="s">
        <v>30</v>
      </c>
      <c r="E131" t="s">
        <v>31</v>
      </c>
      <c r="F131" t="s">
        <v>41</v>
      </c>
      <c r="G131" t="s">
        <v>42</v>
      </c>
      <c r="H131" t="s">
        <v>43</v>
      </c>
      <c r="I131" t="s">
        <v>44</v>
      </c>
      <c r="J131" t="s">
        <v>45</v>
      </c>
    </row>
    <row r="132" spans="1:10" x14ac:dyDescent="0.25">
      <c r="A132" t="s">
        <v>28</v>
      </c>
      <c r="B132">
        <v>1678.62309662646</v>
      </c>
      <c r="C132">
        <v>0.94645585533001297</v>
      </c>
      <c r="D132">
        <v>0.70749320425305195</v>
      </c>
      <c r="E132">
        <v>0.46628987679990402</v>
      </c>
      <c r="F132">
        <f>SUM(C132:E132)</f>
        <v>2.120238936382969</v>
      </c>
      <c r="G132">
        <v>2</v>
      </c>
      <c r="H132">
        <f>(F132-G132)^2</f>
        <v>1.4457401822507668E-2</v>
      </c>
      <c r="I132">
        <f>_xlfn.RANK.AVG(E132,E$132:E$139)</f>
        <v>1</v>
      </c>
    </row>
    <row r="133" spans="1:10" x14ac:dyDescent="0.25">
      <c r="A133" t="s">
        <v>11</v>
      </c>
      <c r="B133">
        <v>1646.6663446974501</v>
      </c>
      <c r="C133">
        <v>0.88477847983414903</v>
      </c>
      <c r="D133">
        <v>0.58570455801814902</v>
      </c>
      <c r="E133">
        <v>0.28331207956467902</v>
      </c>
      <c r="F133">
        <f t="shared" ref="F133:F139" si="39">SUM(C133:E133)</f>
        <v>1.753795117416977</v>
      </c>
      <c r="G133">
        <v>1</v>
      </c>
      <c r="H133">
        <f t="shared" ref="H133:H139" si="40">(F133-G133)^2</f>
        <v>0.56820707904167422</v>
      </c>
      <c r="I133">
        <f t="shared" ref="I133:I139" si="41">_xlfn.RANK.AVG(E133,E$132:E$139)</f>
        <v>2</v>
      </c>
    </row>
    <row r="134" spans="1:10" x14ac:dyDescent="0.25">
      <c r="A134" t="s">
        <v>6</v>
      </c>
      <c r="B134">
        <v>1610.24879783907</v>
      </c>
      <c r="C134">
        <v>0.76403265087954597</v>
      </c>
      <c r="D134">
        <v>0.33420225951806498</v>
      </c>
      <c r="E134">
        <v>0.126755317344457</v>
      </c>
      <c r="F134">
        <f t="shared" si="39"/>
        <v>1.2249902277420679</v>
      </c>
      <c r="G134">
        <v>3</v>
      </c>
      <c r="H134">
        <f t="shared" si="40"/>
        <v>3.150659691611156</v>
      </c>
      <c r="I134">
        <f t="shared" si="41"/>
        <v>3</v>
      </c>
      <c r="J134" t="s">
        <v>34</v>
      </c>
    </row>
    <row r="135" spans="1:10" x14ac:dyDescent="0.25">
      <c r="A135" t="s">
        <v>26</v>
      </c>
      <c r="B135">
        <v>1515.1372078009899</v>
      </c>
      <c r="C135">
        <v>0.31774254211949299</v>
      </c>
      <c r="D135">
        <v>5.2184432676831302E-2</v>
      </c>
      <c r="E135">
        <v>1.0838202171239601E-2</v>
      </c>
      <c r="F135">
        <f t="shared" si="39"/>
        <v>0.3807651769675639</v>
      </c>
      <c r="G135">
        <v>0</v>
      </c>
      <c r="H135">
        <f t="shared" si="40"/>
        <v>0.14498211999114025</v>
      </c>
      <c r="I135">
        <f t="shared" si="41"/>
        <v>5</v>
      </c>
    </row>
    <row r="136" spans="1:10" x14ac:dyDescent="0.25">
      <c r="A136" t="s">
        <v>0</v>
      </c>
      <c r="B136">
        <v>1603.17309575431</v>
      </c>
      <c r="C136">
        <v>0.68225745788050596</v>
      </c>
      <c r="D136">
        <v>0.22702820309183699</v>
      </c>
      <c r="E136">
        <v>9.8932787232288197E-2</v>
      </c>
      <c r="F136">
        <f t="shared" si="39"/>
        <v>1.0082184482046312</v>
      </c>
      <c r="G136">
        <v>1</v>
      </c>
      <c r="H136">
        <f t="shared" si="40"/>
        <v>6.7542890892206549E-5</v>
      </c>
      <c r="I136">
        <f t="shared" si="41"/>
        <v>4</v>
      </c>
    </row>
    <row r="137" spans="1:10" x14ac:dyDescent="0.25">
      <c r="A137" t="s">
        <v>19</v>
      </c>
      <c r="B137">
        <v>1475.79629454214</v>
      </c>
      <c r="C137">
        <v>0.235967349120453</v>
      </c>
      <c r="D137">
        <v>3.6424063548359698E-2</v>
      </c>
      <c r="E137">
        <v>3.82397820716808E-3</v>
      </c>
      <c r="F137">
        <f t="shared" si="39"/>
        <v>0.27621539087598079</v>
      </c>
      <c r="G137">
        <v>0</v>
      </c>
      <c r="H137">
        <f t="shared" si="40"/>
        <v>7.6294942156770851E-2</v>
      </c>
      <c r="I137">
        <f t="shared" si="41"/>
        <v>7</v>
      </c>
    </row>
    <row r="138" spans="1:10" x14ac:dyDescent="0.25">
      <c r="A138" t="s">
        <v>5</v>
      </c>
      <c r="B138">
        <v>1531.00893351892</v>
      </c>
      <c r="C138">
        <v>0.11522152016584999</v>
      </c>
      <c r="D138">
        <v>4.3669118915425097E-2</v>
      </c>
      <c r="E138">
        <v>8.3511122018535607E-3</v>
      </c>
      <c r="F138">
        <f t="shared" si="39"/>
        <v>0.16724175128312865</v>
      </c>
      <c r="G138">
        <v>0</v>
      </c>
      <c r="H138">
        <f t="shared" si="40"/>
        <v>2.7969803372247866E-2</v>
      </c>
      <c r="I138">
        <f t="shared" si="41"/>
        <v>6</v>
      </c>
    </row>
    <row r="139" spans="1:10" x14ac:dyDescent="0.25">
      <c r="A139" t="s">
        <v>7</v>
      </c>
      <c r="B139">
        <v>1470.08445509583</v>
      </c>
      <c r="C139">
        <v>5.3544144669986797E-2</v>
      </c>
      <c r="D139">
        <v>1.32941599782786E-2</v>
      </c>
      <c r="E139">
        <v>1.6966464784087499E-3</v>
      </c>
      <c r="F139">
        <f t="shared" si="39"/>
        <v>6.8534951126674154E-2</v>
      </c>
      <c r="G139">
        <v>0</v>
      </c>
      <c r="H139">
        <f t="shared" si="40"/>
        <v>4.6970395259356146E-3</v>
      </c>
      <c r="I139">
        <f t="shared" si="41"/>
        <v>8</v>
      </c>
    </row>
    <row r="140" spans="1:10" x14ac:dyDescent="0.25">
      <c r="H140">
        <f>SQRT(SUM(H132:H139))</f>
        <v>1.9968313950888104</v>
      </c>
    </row>
    <row r="141" spans="1:10" x14ac:dyDescent="0.25">
      <c r="A141" t="s">
        <v>29</v>
      </c>
      <c r="C141" t="s">
        <v>32</v>
      </c>
      <c r="D141" t="s">
        <v>30</v>
      </c>
      <c r="E141" t="s">
        <v>31</v>
      </c>
      <c r="F141" t="s">
        <v>41</v>
      </c>
      <c r="G141" t="s">
        <v>42</v>
      </c>
      <c r="H141" t="s">
        <v>43</v>
      </c>
      <c r="I141" t="s">
        <v>44</v>
      </c>
      <c r="J141" t="s">
        <v>45</v>
      </c>
    </row>
    <row r="142" spans="1:10" x14ac:dyDescent="0.25">
      <c r="A142" t="s">
        <v>3</v>
      </c>
      <c r="B142">
        <v>1634.6118849258701</v>
      </c>
      <c r="C142">
        <v>0.92460251562399198</v>
      </c>
      <c r="D142">
        <v>0.58785287402997699</v>
      </c>
      <c r="E142">
        <v>0.30262202017392498</v>
      </c>
      <c r="F142">
        <f>SUM(C142:E142)</f>
        <v>1.8150774098278939</v>
      </c>
      <c r="G142">
        <v>3</v>
      </c>
      <c r="H142">
        <f>(F142-G142)^2</f>
        <v>1.4040415447001728</v>
      </c>
      <c r="I142">
        <f>_xlfn.RANK.AVG(E142,E$142:E$149)</f>
        <v>2</v>
      </c>
      <c r="J142" t="s">
        <v>34</v>
      </c>
    </row>
    <row r="143" spans="1:10" x14ac:dyDescent="0.25">
      <c r="A143" t="s">
        <v>0</v>
      </c>
      <c r="B143">
        <v>1645.1107905096601</v>
      </c>
      <c r="C143">
        <v>0.90164788982034205</v>
      </c>
      <c r="D143">
        <v>0.53330304419924901</v>
      </c>
      <c r="E143">
        <v>0.31196751910767401</v>
      </c>
      <c r="F143">
        <f t="shared" ref="F143:F149" si="42">SUM(C143:E143)</f>
        <v>1.7469184531272652</v>
      </c>
      <c r="G143">
        <v>1</v>
      </c>
      <c r="H143">
        <f t="shared" ref="H143:H149" si="43">(F143-G143)^2</f>
        <v>0.55788717562202672</v>
      </c>
      <c r="I143">
        <f t="shared" ref="I143:I149" si="44">_xlfn.RANK.AVG(E143,E$142:E$149)</f>
        <v>1</v>
      </c>
    </row>
    <row r="144" spans="1:10" x14ac:dyDescent="0.25">
      <c r="A144" t="s">
        <v>6</v>
      </c>
      <c r="B144">
        <v>1622.07269222317</v>
      </c>
      <c r="C144">
        <v>0.89355074229128995</v>
      </c>
      <c r="D144">
        <v>0.42115243629786397</v>
      </c>
      <c r="E144">
        <v>0.21745999356616599</v>
      </c>
      <c r="F144">
        <f t="shared" si="42"/>
        <v>1.5321631721553199</v>
      </c>
      <c r="G144">
        <v>2</v>
      </c>
      <c r="H144">
        <f t="shared" si="43"/>
        <v>0.21887129748777281</v>
      </c>
      <c r="I144">
        <f t="shared" si="44"/>
        <v>3</v>
      </c>
    </row>
    <row r="145" spans="1:10" x14ac:dyDescent="0.25">
      <c r="A145" t="s">
        <v>8</v>
      </c>
      <c r="B145">
        <v>1544.6429356322999</v>
      </c>
      <c r="C145">
        <v>0.60452832154890801</v>
      </c>
      <c r="D145">
        <v>0.184309926319636</v>
      </c>
      <c r="E145">
        <v>4.75152420968111E-2</v>
      </c>
      <c r="F145">
        <f t="shared" si="42"/>
        <v>0.83635348996535519</v>
      </c>
      <c r="G145">
        <v>1</v>
      </c>
      <c r="H145">
        <f t="shared" si="43"/>
        <v>2.6780180246519104E-2</v>
      </c>
      <c r="I145">
        <f t="shared" si="44"/>
        <v>5</v>
      </c>
    </row>
    <row r="146" spans="1:10" x14ac:dyDescent="0.25">
      <c r="A146" t="s">
        <v>11</v>
      </c>
      <c r="B146">
        <v>1636.2534304748499</v>
      </c>
      <c r="C146">
        <v>0.39547167845109099</v>
      </c>
      <c r="D146">
        <v>0.21042078236876199</v>
      </c>
      <c r="E146">
        <v>0.109384468949103</v>
      </c>
      <c r="F146">
        <f t="shared" si="42"/>
        <v>0.71527692976895607</v>
      </c>
      <c r="G146">
        <v>0</v>
      </c>
      <c r="H146">
        <f t="shared" si="43"/>
        <v>0.51162108625970415</v>
      </c>
      <c r="I146">
        <f t="shared" si="44"/>
        <v>4</v>
      </c>
    </row>
    <row r="147" spans="1:10" x14ac:dyDescent="0.25">
      <c r="A147" t="s">
        <v>9</v>
      </c>
      <c r="B147">
        <v>1496.1057370333299</v>
      </c>
      <c r="C147">
        <v>0.10644925770871</v>
      </c>
      <c r="D147">
        <v>2.0245493982970202E-2</v>
      </c>
      <c r="E147">
        <v>3.7736004672284801E-3</v>
      </c>
      <c r="F147">
        <f t="shared" si="42"/>
        <v>0.13046835215890867</v>
      </c>
      <c r="G147">
        <v>0</v>
      </c>
      <c r="H147">
        <f t="shared" si="43"/>
        <v>1.702199091506101E-2</v>
      </c>
      <c r="I147">
        <f t="shared" si="44"/>
        <v>7</v>
      </c>
    </row>
    <row r="148" spans="1:10" x14ac:dyDescent="0.25">
      <c r="A148" t="s">
        <v>26</v>
      </c>
      <c r="B148">
        <v>1509.03950221798</v>
      </c>
      <c r="C148">
        <v>9.8352110179657795E-2</v>
      </c>
      <c r="D148">
        <v>2.5299025519915901E-2</v>
      </c>
      <c r="E148">
        <v>5.3777070725035099E-3</v>
      </c>
      <c r="F148">
        <f t="shared" si="42"/>
        <v>0.12902884277207721</v>
      </c>
      <c r="G148">
        <v>0</v>
      </c>
      <c r="H148">
        <f t="shared" si="43"/>
        <v>1.664844226710142E-2</v>
      </c>
      <c r="I148">
        <f t="shared" si="44"/>
        <v>6</v>
      </c>
    </row>
    <row r="149" spans="1:10" x14ac:dyDescent="0.25">
      <c r="A149" t="s">
        <v>5</v>
      </c>
      <c r="B149">
        <v>1465.84888861013</v>
      </c>
      <c r="C149">
        <v>7.5397484376007601E-2</v>
      </c>
      <c r="D149">
        <v>1.74164172816226E-2</v>
      </c>
      <c r="E149">
        <v>1.8994485665868701E-3</v>
      </c>
      <c r="F149">
        <f t="shared" si="42"/>
        <v>9.4713350224217077E-2</v>
      </c>
      <c r="G149">
        <v>0</v>
      </c>
      <c r="H149">
        <f t="shared" si="43"/>
        <v>8.9706187106952003E-3</v>
      </c>
      <c r="I149">
        <f t="shared" si="44"/>
        <v>8</v>
      </c>
    </row>
    <row r="150" spans="1:10" x14ac:dyDescent="0.25">
      <c r="H150">
        <f>SQRT(SUM(H142:H149))</f>
        <v>1.6618791581246373</v>
      </c>
    </row>
    <row r="151" spans="1:10" x14ac:dyDescent="0.25">
      <c r="A151" t="s">
        <v>35</v>
      </c>
      <c r="C151" t="s">
        <v>32</v>
      </c>
      <c r="D151" t="s">
        <v>30</v>
      </c>
      <c r="E151" t="s">
        <v>31</v>
      </c>
      <c r="F151" t="s">
        <v>41</v>
      </c>
      <c r="G151" t="s">
        <v>42</v>
      </c>
      <c r="H151" t="s">
        <v>43</v>
      </c>
      <c r="I151" t="s">
        <v>44</v>
      </c>
      <c r="J151" t="s">
        <v>45</v>
      </c>
    </row>
    <row r="152" spans="1:10" x14ac:dyDescent="0.25">
      <c r="A152" t="s">
        <v>11</v>
      </c>
      <c r="B152">
        <v>1628.8192920848501</v>
      </c>
      <c r="C152">
        <v>0.86640265458362298</v>
      </c>
      <c r="D152">
        <v>0.64139778839771699</v>
      </c>
      <c r="E152">
        <v>0.40398571912935399</v>
      </c>
      <c r="F152">
        <f>SUM(C152:E152)</f>
        <v>1.911786162110694</v>
      </c>
      <c r="G152">
        <v>2</v>
      </c>
      <c r="H152">
        <f>(F152-G152)^2</f>
        <v>7.7816811951607646E-3</v>
      </c>
      <c r="I152">
        <f t="shared" ref="I152:I159" si="45">_xlfn.RANK.AVG(E152,E$152:E$159)</f>
        <v>1</v>
      </c>
    </row>
    <row r="153" spans="1:10" x14ac:dyDescent="0.25">
      <c r="A153" t="s">
        <v>0</v>
      </c>
      <c r="B153">
        <v>1601.5632712629899</v>
      </c>
      <c r="C153">
        <v>0.83852252669577798</v>
      </c>
      <c r="D153">
        <v>0.48701476295518398</v>
      </c>
      <c r="E153">
        <v>0.25172569940155898</v>
      </c>
      <c r="F153">
        <f t="shared" ref="F153:F159" si="46">SUM(C153:E153)</f>
        <v>1.5772629890525209</v>
      </c>
      <c r="G153">
        <v>3</v>
      </c>
      <c r="H153">
        <f t="shared" ref="H153:H159" si="47">(F153-G153)^2</f>
        <v>2.0241806023197673</v>
      </c>
      <c r="I153">
        <f t="shared" si="45"/>
        <v>2</v>
      </c>
    </row>
    <row r="154" spans="1:10" x14ac:dyDescent="0.25">
      <c r="A154" t="s">
        <v>6</v>
      </c>
      <c r="B154">
        <v>1582.8994052252599</v>
      </c>
      <c r="C154">
        <v>0.86812578355192904</v>
      </c>
      <c r="D154">
        <v>0.416193735163227</v>
      </c>
      <c r="E154">
        <v>0.19233911940280399</v>
      </c>
      <c r="F154">
        <f t="shared" si="46"/>
        <v>1.4766586381179601</v>
      </c>
      <c r="G154">
        <v>1</v>
      </c>
      <c r="H154">
        <f t="shared" si="47"/>
        <v>0.22720345729246841</v>
      </c>
      <c r="I154">
        <f t="shared" si="45"/>
        <v>3</v>
      </c>
    </row>
    <row r="155" spans="1:10" x14ac:dyDescent="0.25">
      <c r="A155" t="s">
        <v>5</v>
      </c>
      <c r="B155">
        <v>1519.8292279152899</v>
      </c>
      <c r="C155">
        <v>0.68952838793737303</v>
      </c>
      <c r="D155">
        <v>0.181523470394165</v>
      </c>
      <c r="E155">
        <v>5.5369542865294698E-2</v>
      </c>
      <c r="F155">
        <f t="shared" si="46"/>
        <v>0.92642140119683281</v>
      </c>
      <c r="G155">
        <v>1</v>
      </c>
      <c r="H155">
        <f t="shared" si="47"/>
        <v>5.4138102018374372E-3</v>
      </c>
      <c r="I155">
        <f t="shared" si="45"/>
        <v>4</v>
      </c>
    </row>
    <row r="156" spans="1:10" x14ac:dyDescent="0.25">
      <c r="A156" t="s">
        <v>8</v>
      </c>
      <c r="B156">
        <v>1559.75048212093</v>
      </c>
      <c r="C156">
        <v>0.31047161206262602</v>
      </c>
      <c r="D156">
        <v>0.109984084277276</v>
      </c>
      <c r="E156">
        <v>4.61444297099688E-2</v>
      </c>
      <c r="F156">
        <f t="shared" si="46"/>
        <v>0.46660012604987083</v>
      </c>
      <c r="G156">
        <v>0</v>
      </c>
      <c r="H156">
        <f t="shared" si="47"/>
        <v>0.21771567762975536</v>
      </c>
      <c r="I156">
        <f t="shared" si="45"/>
        <v>5</v>
      </c>
    </row>
    <row r="157" spans="1:10" x14ac:dyDescent="0.25">
      <c r="A157" t="s">
        <v>19</v>
      </c>
      <c r="B157">
        <v>1485.31513052374</v>
      </c>
      <c r="C157">
        <v>0.13187421644806999</v>
      </c>
      <c r="D157">
        <v>3.20784590974766E-2</v>
      </c>
      <c r="E157">
        <v>6.7471078340601504E-3</v>
      </c>
      <c r="F157">
        <f t="shared" si="46"/>
        <v>0.17069978337960676</v>
      </c>
      <c r="G157">
        <v>0</v>
      </c>
      <c r="H157">
        <f t="shared" si="47"/>
        <v>2.9138416045844672E-2</v>
      </c>
      <c r="I157">
        <f t="shared" si="45"/>
        <v>8</v>
      </c>
    </row>
    <row r="158" spans="1:10" x14ac:dyDescent="0.25">
      <c r="A158" t="s">
        <v>7</v>
      </c>
      <c r="B158">
        <v>1532.4594676720301</v>
      </c>
      <c r="C158">
        <v>0.16147747330422099</v>
      </c>
      <c r="D158">
        <v>6.4713042784111094E-2</v>
      </c>
      <c r="E158">
        <v>2.07902920969876E-2</v>
      </c>
      <c r="F158">
        <f t="shared" si="46"/>
        <v>0.24698080818531967</v>
      </c>
      <c r="G158">
        <v>0</v>
      </c>
      <c r="H158">
        <f t="shared" si="47"/>
        <v>6.0999519611873672E-2</v>
      </c>
      <c r="I158">
        <f t="shared" si="45"/>
        <v>7</v>
      </c>
    </row>
    <row r="159" spans="1:10" x14ac:dyDescent="0.25">
      <c r="A159" t="s">
        <v>3</v>
      </c>
      <c r="B159">
        <v>1533.0088647529999</v>
      </c>
      <c r="C159">
        <v>0.133597345416376</v>
      </c>
      <c r="D159">
        <v>6.7094656930840199E-2</v>
      </c>
      <c r="E159">
        <v>2.2898089559969199E-2</v>
      </c>
      <c r="F159">
        <f t="shared" si="46"/>
        <v>0.22359009190718537</v>
      </c>
      <c r="G159">
        <v>0</v>
      </c>
      <c r="H159">
        <f t="shared" si="47"/>
        <v>4.99925291990636E-2</v>
      </c>
      <c r="I159">
        <f t="shared" si="45"/>
        <v>6</v>
      </c>
    </row>
    <row r="160" spans="1:10" x14ac:dyDescent="0.25">
      <c r="H160">
        <f>SQRT(SUM(H152:H159))</f>
        <v>1.619390531495035</v>
      </c>
    </row>
    <row r="161" spans="1:10" x14ac:dyDescent="0.25">
      <c r="A161" t="s">
        <v>37</v>
      </c>
      <c r="C161" t="s">
        <v>32</v>
      </c>
      <c r="D161" t="s">
        <v>30</v>
      </c>
      <c r="E161" t="s">
        <v>31</v>
      </c>
      <c r="F161" t="s">
        <v>41</v>
      </c>
      <c r="G161" t="s">
        <v>42</v>
      </c>
      <c r="H161" t="s">
        <v>43</v>
      </c>
      <c r="I161" t="s">
        <v>44</v>
      </c>
      <c r="J161" t="s">
        <v>45</v>
      </c>
    </row>
    <row r="162" spans="1:10" x14ac:dyDescent="0.25">
      <c r="A162" t="s">
        <v>0</v>
      </c>
      <c r="B162">
        <v>1675.8564834599799</v>
      </c>
      <c r="C162">
        <v>0.96375320101269801</v>
      </c>
      <c r="D162">
        <v>0.79927209655668696</v>
      </c>
      <c r="E162">
        <v>0.649239392039481</v>
      </c>
      <c r="F162">
        <f>SUM(C162:E162)</f>
        <v>2.412264689608866</v>
      </c>
      <c r="H162">
        <f>(F162-G162)^2</f>
        <v>5.8190209327337588</v>
      </c>
      <c r="I162">
        <f>_xlfn.RANK.AVG(E162,E$162:E$169)</f>
        <v>1</v>
      </c>
    </row>
    <row r="163" spans="1:10" x14ac:dyDescent="0.25">
      <c r="A163" t="s">
        <v>6</v>
      </c>
      <c r="B163">
        <v>1558.6489145826599</v>
      </c>
      <c r="C163">
        <v>0.798454532353992</v>
      </c>
      <c r="D163">
        <v>0.41573931609467402</v>
      </c>
      <c r="E163">
        <v>0.10175039823198</v>
      </c>
      <c r="F163">
        <f t="shared" ref="F163:F169" si="48">SUM(C163:E163)</f>
        <v>1.3159442466806461</v>
      </c>
      <c r="G163">
        <v>1</v>
      </c>
      <c r="H163">
        <f t="shared" ref="H163:H169" si="49">(F163-G163)^2</f>
        <v>9.9820767010600969E-2</v>
      </c>
      <c r="I163">
        <f t="shared" ref="I163:I169" si="50">_xlfn.RANK.AVG(E163,E$162:E$169)</f>
        <v>3</v>
      </c>
    </row>
    <row r="164" spans="1:10" x14ac:dyDescent="0.25">
      <c r="A164" t="s">
        <v>8</v>
      </c>
      <c r="B164">
        <v>1580.93947722544</v>
      </c>
      <c r="C164">
        <v>0.74181213578135896</v>
      </c>
      <c r="D164">
        <v>0.43851838305333801</v>
      </c>
      <c r="E164">
        <v>0.130252124094558</v>
      </c>
      <c r="F164">
        <f t="shared" si="48"/>
        <v>1.3105826429292551</v>
      </c>
      <c r="H164">
        <f t="shared" si="49"/>
        <v>1.7176268639474312</v>
      </c>
      <c r="I164">
        <f t="shared" si="50"/>
        <v>2</v>
      </c>
    </row>
    <row r="165" spans="1:10" x14ac:dyDescent="0.25">
      <c r="A165" t="s">
        <v>3</v>
      </c>
      <c r="B165">
        <v>1498.1708379218401</v>
      </c>
      <c r="C165">
        <v>0.33920506330385602</v>
      </c>
      <c r="D165">
        <v>3.6527546575791901E-2</v>
      </c>
      <c r="E165">
        <v>1.1631022788620901E-2</v>
      </c>
      <c r="F165">
        <f t="shared" si="48"/>
        <v>0.38736363266826879</v>
      </c>
      <c r="G165">
        <v>0</v>
      </c>
      <c r="H165">
        <f t="shared" si="49"/>
        <v>0.15005058391395748</v>
      </c>
      <c r="I165">
        <f t="shared" si="50"/>
        <v>6</v>
      </c>
    </row>
    <row r="166" spans="1:10" x14ac:dyDescent="0.25">
      <c r="A166" t="s">
        <v>7</v>
      </c>
      <c r="B166">
        <v>1575.08833137038</v>
      </c>
      <c r="C166">
        <v>0.66079493669614298</v>
      </c>
      <c r="D166">
        <v>0.15785657410675699</v>
      </c>
      <c r="E166">
        <v>8.6221451415245204E-2</v>
      </c>
      <c r="F166">
        <f t="shared" si="48"/>
        <v>0.90487296221814517</v>
      </c>
      <c r="G166">
        <v>1</v>
      </c>
      <c r="H166">
        <f t="shared" si="49"/>
        <v>9.0491533171504369E-3</v>
      </c>
      <c r="I166">
        <f t="shared" si="50"/>
        <v>4</v>
      </c>
    </row>
    <row r="167" spans="1:10" x14ac:dyDescent="0.25">
      <c r="A167" t="s">
        <v>9</v>
      </c>
      <c r="B167">
        <v>1459.8985631023299</v>
      </c>
      <c r="C167">
        <v>0.25818786421863998</v>
      </c>
      <c r="D167">
        <v>6.1338241623827103E-2</v>
      </c>
      <c r="E167">
        <v>5.2707078504087099E-3</v>
      </c>
      <c r="F167">
        <f t="shared" si="48"/>
        <v>0.32479681369287583</v>
      </c>
      <c r="G167">
        <v>0</v>
      </c>
      <c r="H167">
        <f t="shared" si="49"/>
        <v>0.10549297018504469</v>
      </c>
      <c r="I167">
        <f t="shared" si="50"/>
        <v>7</v>
      </c>
    </row>
    <row r="168" spans="1:10" x14ac:dyDescent="0.25">
      <c r="A168" t="s">
        <v>11</v>
      </c>
      <c r="B168">
        <v>1523.0433852701899</v>
      </c>
      <c r="C168">
        <v>0.201545467646007</v>
      </c>
      <c r="D168">
        <v>8.4404059228159703E-2</v>
      </c>
      <c r="E168">
        <v>1.46649245107281E-2</v>
      </c>
      <c r="F168">
        <f t="shared" si="48"/>
        <v>0.30061445138489479</v>
      </c>
      <c r="G168">
        <v>0</v>
      </c>
      <c r="H168">
        <f t="shared" si="49"/>
        <v>9.0369048381441275E-2</v>
      </c>
      <c r="I168">
        <f t="shared" si="50"/>
        <v>5</v>
      </c>
    </row>
    <row r="169" spans="1:10" x14ac:dyDescent="0.25">
      <c r="A169" t="s">
        <v>36</v>
      </c>
      <c r="B169">
        <v>1424.3991946365099</v>
      </c>
      <c r="C169">
        <v>3.6246798987301501E-2</v>
      </c>
      <c r="D169">
        <v>6.3437827607637897E-3</v>
      </c>
      <c r="E169">
        <v>9.69979068976787E-4</v>
      </c>
      <c r="F169">
        <f t="shared" si="48"/>
        <v>4.3560560817042078E-2</v>
      </c>
      <c r="G169">
        <v>0</v>
      </c>
      <c r="H169">
        <f t="shared" si="49"/>
        <v>1.8975224586952216E-3</v>
      </c>
      <c r="I169">
        <f t="shared" si="50"/>
        <v>8</v>
      </c>
    </row>
    <row r="170" spans="1:10" x14ac:dyDescent="0.25">
      <c r="H170">
        <f>SQRT(SUM(H162:H169))</f>
        <v>2.8272473966648337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A2C3-8A77-40A4-8B6E-853F8BD0A748}">
  <dimension ref="A1:M170"/>
  <sheetViews>
    <sheetView topLeftCell="A116" zoomScale="90" zoomScaleNormal="90" workbookViewId="0">
      <selection activeCell="F116" sqref="F1:J1048576"/>
    </sheetView>
  </sheetViews>
  <sheetFormatPr defaultRowHeight="15" x14ac:dyDescent="0.25"/>
  <cols>
    <col min="6" max="10" width="21.140625" customWidth="1"/>
    <col min="12" max="12" width="40.85546875" customWidth="1"/>
  </cols>
  <sheetData>
    <row r="1" spans="1:13" x14ac:dyDescent="0.25">
      <c r="A1" t="s">
        <v>12</v>
      </c>
      <c r="C1" t="s">
        <v>32</v>
      </c>
      <c r="D1" t="s">
        <v>30</v>
      </c>
      <c r="E1" t="s">
        <v>31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L1" t="s">
        <v>39</v>
      </c>
    </row>
    <row r="2" spans="1:13" x14ac:dyDescent="0.25">
      <c r="A2" t="s">
        <v>0</v>
      </c>
      <c r="B2">
        <v>1550.5344317433601</v>
      </c>
      <c r="C2">
        <v>0.81910878528993503</v>
      </c>
      <c r="D2">
        <v>0.51060174169221195</v>
      </c>
      <c r="E2">
        <v>0.28645268595986501</v>
      </c>
      <c r="F2">
        <f>SUM(C2:E2)</f>
        <v>1.616163212942012</v>
      </c>
      <c r="G2">
        <v>3</v>
      </c>
      <c r="H2">
        <f>(F2-G2)^2</f>
        <v>1.9150042532149751</v>
      </c>
      <c r="I2">
        <f>_xlfn.RANK.AVG(E2,E$2:E$9)</f>
        <v>1</v>
      </c>
      <c r="J2" t="s">
        <v>34</v>
      </c>
      <c r="L2" t="s">
        <v>38</v>
      </c>
      <c r="M2">
        <f>AVERAGEIF(J:J,"C",E:E)</f>
        <v>0.25580844257805596</v>
      </c>
    </row>
    <row r="3" spans="1:13" x14ac:dyDescent="0.25">
      <c r="A3" t="s">
        <v>1</v>
      </c>
      <c r="B3">
        <v>1527.54795302864</v>
      </c>
      <c r="C3">
        <v>0.77248644182115001</v>
      </c>
      <c r="D3">
        <v>0.38015431998612098</v>
      </c>
      <c r="E3">
        <v>0.18703035693933201</v>
      </c>
      <c r="F3">
        <f t="shared" ref="F3:F9" si="0">SUM(C3:E3)</f>
        <v>1.3396711187466028</v>
      </c>
      <c r="G3">
        <v>0</v>
      </c>
      <c r="H3">
        <f t="shared" ref="H3:H9" si="1">(F3-G3)^2</f>
        <v>1.7947187064037744</v>
      </c>
      <c r="I3">
        <f t="shared" ref="I3:I9" si="2">_xlfn.RANK.AVG(E3,E$2:E$9)</f>
        <v>3</v>
      </c>
      <c r="L3" t="s">
        <v>40</v>
      </c>
      <c r="M3">
        <f>_xlfn.STDEV.P(E2,E13,E24,E32,E46,E55,E66,E78,E85,E92,E102,E117,E122,E134,E142)</f>
        <v>0.10540808181250116</v>
      </c>
    </row>
    <row r="4" spans="1:13" x14ac:dyDescent="0.25">
      <c r="A4" t="s">
        <v>2</v>
      </c>
      <c r="B4">
        <v>1554.6330372413099</v>
      </c>
      <c r="C4">
        <v>0.64755716184199796</v>
      </c>
      <c r="D4">
        <v>0.38567113900188599</v>
      </c>
      <c r="E4">
        <v>0.221940717092803</v>
      </c>
      <c r="F4">
        <f t="shared" si="0"/>
        <v>1.2551690179366868</v>
      </c>
      <c r="G4">
        <v>1</v>
      </c>
      <c r="H4">
        <f t="shared" si="1"/>
        <v>6.5111227714773179E-2</v>
      </c>
      <c r="I4">
        <f t="shared" si="2"/>
        <v>2</v>
      </c>
    </row>
    <row r="5" spans="1:13" x14ac:dyDescent="0.25">
      <c r="A5" t="s">
        <v>3</v>
      </c>
      <c r="B5">
        <v>1503.0754120942499</v>
      </c>
      <c r="C5">
        <v>0.46944730700503701</v>
      </c>
      <c r="D5">
        <v>0.17995972733718801</v>
      </c>
      <c r="E5">
        <v>7.4719050237431306E-2</v>
      </c>
      <c r="F5">
        <f t="shared" si="0"/>
        <v>0.72412608457965633</v>
      </c>
      <c r="G5">
        <v>1</v>
      </c>
      <c r="H5">
        <f t="shared" si="1"/>
        <v>7.6106417209350935E-2</v>
      </c>
      <c r="I5">
        <f t="shared" si="2"/>
        <v>5</v>
      </c>
    </row>
    <row r="6" spans="1:13" x14ac:dyDescent="0.25">
      <c r="A6" t="s">
        <v>4</v>
      </c>
      <c r="B6">
        <v>1517.24456141619</v>
      </c>
      <c r="C6">
        <v>0.53055269299496199</v>
      </c>
      <c r="D6">
        <v>0.22600116320205499</v>
      </c>
      <c r="E6">
        <v>0.10359785516072199</v>
      </c>
      <c r="F6">
        <f t="shared" si="0"/>
        <v>0.86015171135773894</v>
      </c>
      <c r="G6">
        <v>0</v>
      </c>
      <c r="H6">
        <f t="shared" si="1"/>
        <v>0.73986096655164701</v>
      </c>
      <c r="I6">
        <f t="shared" si="2"/>
        <v>4</v>
      </c>
    </row>
    <row r="7" spans="1:13" x14ac:dyDescent="0.25">
      <c r="A7" t="s">
        <v>5</v>
      </c>
      <c r="B7">
        <v>1484.4190717543499</v>
      </c>
      <c r="C7">
        <v>0.35244283815800098</v>
      </c>
      <c r="D7">
        <v>0.13320911668393501</v>
      </c>
      <c r="E7">
        <v>4.8140765761651903E-2</v>
      </c>
      <c r="F7">
        <f t="shared" si="0"/>
        <v>0.53379272060358796</v>
      </c>
      <c r="G7">
        <v>0</v>
      </c>
      <c r="H7">
        <f t="shared" si="1"/>
        <v>0.2849346685693801</v>
      </c>
      <c r="I7">
        <f t="shared" si="2"/>
        <v>6</v>
      </c>
    </row>
    <row r="8" spans="1:13" x14ac:dyDescent="0.25">
      <c r="A8" t="s">
        <v>6</v>
      </c>
      <c r="B8">
        <v>1511.5433575801301</v>
      </c>
      <c r="C8">
        <v>0.227513558178849</v>
      </c>
      <c r="D8">
        <v>0.100965424328057</v>
      </c>
      <c r="E8">
        <v>4.4685861958122401E-2</v>
      </c>
      <c r="F8">
        <f t="shared" si="0"/>
        <v>0.3731648444650284</v>
      </c>
      <c r="G8">
        <v>2</v>
      </c>
      <c r="H8">
        <f t="shared" si="1"/>
        <v>2.6465926232844952</v>
      </c>
      <c r="I8">
        <f t="shared" si="2"/>
        <v>7</v>
      </c>
    </row>
    <row r="9" spans="1:13" x14ac:dyDescent="0.25">
      <c r="A9" t="s">
        <v>7</v>
      </c>
      <c r="B9">
        <v>1498.24540125882</v>
      </c>
      <c r="C9">
        <v>0.180891214710064</v>
      </c>
      <c r="D9">
        <v>8.3437367768543103E-2</v>
      </c>
      <c r="E9">
        <v>3.3432706890070302E-2</v>
      </c>
      <c r="F9">
        <f t="shared" si="0"/>
        <v>0.29776128936867741</v>
      </c>
      <c r="G9">
        <v>0</v>
      </c>
      <c r="H9">
        <f t="shared" si="1"/>
        <v>8.8661785446497235E-2</v>
      </c>
      <c r="I9">
        <f t="shared" si="2"/>
        <v>8</v>
      </c>
    </row>
    <row r="10" spans="1:13" x14ac:dyDescent="0.25">
      <c r="H10">
        <f>SQRT(SUM(H2:H9))</f>
        <v>2.7588023938649346</v>
      </c>
    </row>
    <row r="11" spans="1:13" x14ac:dyDescent="0.25">
      <c r="A11" t="s">
        <v>13</v>
      </c>
      <c r="C11" t="s">
        <v>32</v>
      </c>
      <c r="D11" t="s">
        <v>30</v>
      </c>
      <c r="E11" t="s">
        <v>31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</row>
    <row r="12" spans="1:13" x14ac:dyDescent="0.25">
      <c r="A12" t="s">
        <v>6</v>
      </c>
      <c r="B12">
        <v>1568.24209878537</v>
      </c>
      <c r="C12">
        <v>0.86301601245410398</v>
      </c>
      <c r="D12">
        <v>0.55845360466364502</v>
      </c>
      <c r="E12">
        <v>0.24687976583711799</v>
      </c>
      <c r="F12">
        <f>SUM(C12:E12)</f>
        <v>1.668349382954867</v>
      </c>
      <c r="G12">
        <v>1</v>
      </c>
      <c r="H12">
        <f>(F12-G12)^2</f>
        <v>0.4466908976961515</v>
      </c>
      <c r="I12">
        <f>_xlfn.RANK.AVG(E12,E$12:E$19)</f>
        <v>2</v>
      </c>
    </row>
    <row r="13" spans="1:13" x14ac:dyDescent="0.25">
      <c r="A13" t="s">
        <v>0</v>
      </c>
      <c r="B13">
        <v>1608.2765765196</v>
      </c>
      <c r="C13">
        <v>0.91689406563648901</v>
      </c>
      <c r="D13">
        <v>0.58891500757186299</v>
      </c>
      <c r="E13">
        <v>0.407373855490684</v>
      </c>
      <c r="F13">
        <f t="shared" ref="F13:F19" si="3">SUM(C13:E13)</f>
        <v>1.9131829286990361</v>
      </c>
      <c r="G13">
        <v>3</v>
      </c>
      <c r="H13">
        <f t="shared" ref="H13:H19" si="4">(F13-G13)^2</f>
        <v>1.1811713464712046</v>
      </c>
      <c r="I13">
        <f t="shared" ref="I13:I19" si="5">_xlfn.RANK.AVG(E13,E$12:E$19)</f>
        <v>1</v>
      </c>
      <c r="J13" t="s">
        <v>34</v>
      </c>
    </row>
    <row r="14" spans="1:13" x14ac:dyDescent="0.25">
      <c r="A14" t="s">
        <v>2</v>
      </c>
      <c r="B14">
        <v>1578.8137320598801</v>
      </c>
      <c r="C14">
        <v>0.66760805461909201</v>
      </c>
      <c r="D14">
        <v>0.30231710914781901</v>
      </c>
      <c r="E14">
        <v>0.18409674940186099</v>
      </c>
      <c r="F14">
        <f t="shared" si="3"/>
        <v>1.1540219131687721</v>
      </c>
      <c r="G14">
        <v>1</v>
      </c>
      <c r="H14">
        <f t="shared" si="4"/>
        <v>2.3722749736168777E-2</v>
      </c>
      <c r="I14">
        <f t="shared" si="5"/>
        <v>3</v>
      </c>
    </row>
    <row r="15" spans="1:13" x14ac:dyDescent="0.25">
      <c r="A15" t="s">
        <v>3</v>
      </c>
      <c r="B15">
        <v>1528.01411077388</v>
      </c>
      <c r="C15">
        <v>0.58335593319877799</v>
      </c>
      <c r="D15">
        <v>0.24874816364896299</v>
      </c>
      <c r="E15">
        <v>8.1338132667200705E-2</v>
      </c>
      <c r="F15">
        <f t="shared" si="3"/>
        <v>0.91344222951494169</v>
      </c>
      <c r="G15">
        <v>2</v>
      </c>
      <c r="H15">
        <f t="shared" si="4"/>
        <v>1.180607788601461</v>
      </c>
      <c r="I15">
        <f t="shared" si="5"/>
        <v>4</v>
      </c>
    </row>
    <row r="16" spans="1:13" x14ac:dyDescent="0.25">
      <c r="A16" t="s">
        <v>8</v>
      </c>
      <c r="B16">
        <v>1489.0764931352001</v>
      </c>
      <c r="C16">
        <v>0.41664406680122101</v>
      </c>
      <c r="D16">
        <v>0.137332694527764</v>
      </c>
      <c r="E16">
        <v>3.1657105877116898E-2</v>
      </c>
      <c r="F16">
        <f t="shared" si="3"/>
        <v>0.58563386720610189</v>
      </c>
      <c r="G16">
        <v>0</v>
      </c>
      <c r="H16">
        <f t="shared" si="4"/>
        <v>0.34296702641877419</v>
      </c>
      <c r="I16">
        <f t="shared" si="5"/>
        <v>6</v>
      </c>
    </row>
    <row r="17" spans="1:10" x14ac:dyDescent="0.25">
      <c r="A17" t="s">
        <v>7</v>
      </c>
      <c r="B17">
        <v>1498.4022934924401</v>
      </c>
      <c r="C17">
        <v>0.33239194538090799</v>
      </c>
      <c r="D17">
        <v>8.7494060929752093E-2</v>
      </c>
      <c r="E17">
        <v>3.2239388975740503E-2</v>
      </c>
      <c r="F17">
        <f t="shared" si="3"/>
        <v>0.45212539528640061</v>
      </c>
      <c r="G17">
        <v>0</v>
      </c>
      <c r="H17">
        <f t="shared" si="4"/>
        <v>0.20441737306288402</v>
      </c>
      <c r="I17">
        <f t="shared" si="5"/>
        <v>5</v>
      </c>
    </row>
    <row r="18" spans="1:10" x14ac:dyDescent="0.25">
      <c r="A18" t="s">
        <v>5</v>
      </c>
      <c r="B18">
        <v>1451.27955964646</v>
      </c>
      <c r="C18">
        <v>8.3105934363510103E-2</v>
      </c>
      <c r="D18">
        <v>2.1273822350564801E-2</v>
      </c>
      <c r="E18">
        <v>5.2039874707392802E-3</v>
      </c>
      <c r="F18">
        <f t="shared" si="3"/>
        <v>0.10958374418481417</v>
      </c>
      <c r="G18">
        <v>0</v>
      </c>
      <c r="H18">
        <f t="shared" si="4"/>
        <v>1.2008596989562794E-2</v>
      </c>
      <c r="I18">
        <f t="shared" si="5"/>
        <v>8</v>
      </c>
    </row>
    <row r="19" spans="1:10" x14ac:dyDescent="0.25">
      <c r="A19" t="s">
        <v>4</v>
      </c>
      <c r="B19">
        <v>1475.87113372372</v>
      </c>
      <c r="C19">
        <v>0.136983987545895</v>
      </c>
      <c r="D19">
        <v>5.5465537159626301E-2</v>
      </c>
      <c r="E19">
        <v>1.12110142795377E-2</v>
      </c>
      <c r="F19">
        <f t="shared" si="3"/>
        <v>0.20366053898505898</v>
      </c>
      <c r="G19">
        <v>0</v>
      </c>
      <c r="H19">
        <f t="shared" si="4"/>
        <v>4.1477615139684731E-2</v>
      </c>
      <c r="I19">
        <f t="shared" si="5"/>
        <v>7</v>
      </c>
    </row>
    <row r="20" spans="1:10" x14ac:dyDescent="0.25">
      <c r="H20">
        <f>SQRT(SUM(H12:H19))</f>
        <v>1.8528527718401944</v>
      </c>
    </row>
    <row r="21" spans="1:10" x14ac:dyDescent="0.25">
      <c r="A21" t="s">
        <v>14</v>
      </c>
      <c r="C21" t="s">
        <v>32</v>
      </c>
      <c r="D21" t="s">
        <v>30</v>
      </c>
      <c r="E21" t="s">
        <v>31</v>
      </c>
      <c r="F21" t="s">
        <v>41</v>
      </c>
      <c r="G21" t="s">
        <v>42</v>
      </c>
      <c r="H21" t="s">
        <v>43</v>
      </c>
      <c r="I21" t="s">
        <v>44</v>
      </c>
      <c r="J21" t="s">
        <v>45</v>
      </c>
    </row>
    <row r="22" spans="1:10" x14ac:dyDescent="0.25">
      <c r="A22" t="s">
        <v>8</v>
      </c>
      <c r="B22">
        <v>1544.8784600184699</v>
      </c>
      <c r="C22">
        <v>0.88349193725420705</v>
      </c>
      <c r="D22">
        <v>0.33751931502100602</v>
      </c>
      <c r="E22">
        <v>0.143290489393916</v>
      </c>
      <c r="F22">
        <f>SUM(C22:E22)</f>
        <v>1.364301741669129</v>
      </c>
      <c r="G22">
        <v>2</v>
      </c>
      <c r="H22">
        <f>(F22-G22)^2</f>
        <v>0.40411227564490282</v>
      </c>
      <c r="I22">
        <f>_xlfn.RANK.AVG(E22,E$22:E$29)</f>
        <v>4</v>
      </c>
    </row>
    <row r="23" spans="1:10" x14ac:dyDescent="0.25">
      <c r="A23" t="s">
        <v>3</v>
      </c>
      <c r="B23">
        <v>1542.38844529215</v>
      </c>
      <c r="C23">
        <v>0.78758888107776404</v>
      </c>
      <c r="D23">
        <v>0.30208441395147601</v>
      </c>
      <c r="E23">
        <v>0.11996469550821701</v>
      </c>
      <c r="F23">
        <f t="shared" ref="F23:F29" si="6">SUM(C23:E23)</f>
        <v>1.209637990537457</v>
      </c>
      <c r="G23">
        <v>1</v>
      </c>
      <c r="H23">
        <f t="shared" ref="H23:H29" si="7">(F23-G23)^2</f>
        <v>4.3948087076582917E-2</v>
      </c>
      <c r="I23">
        <f t="shared" ref="I23:I29" si="8">_xlfn.RANK.AVG(E23,E$22:E$29)</f>
        <v>5</v>
      </c>
    </row>
    <row r="24" spans="1:10" x14ac:dyDescent="0.25">
      <c r="A24" t="s">
        <v>6</v>
      </c>
      <c r="B24">
        <v>1570.7583565854</v>
      </c>
      <c r="C24">
        <v>0.67424279804281295</v>
      </c>
      <c r="D24">
        <v>0.39845612305135297</v>
      </c>
      <c r="E24">
        <v>0.191672691391297</v>
      </c>
      <c r="F24">
        <f t="shared" si="6"/>
        <v>1.2643716124854629</v>
      </c>
      <c r="G24">
        <v>3</v>
      </c>
      <c r="H24">
        <f t="shared" si="7"/>
        <v>3.0124058995463119</v>
      </c>
      <c r="I24">
        <f t="shared" si="8"/>
        <v>2</v>
      </c>
      <c r="J24" t="s">
        <v>34</v>
      </c>
    </row>
    <row r="25" spans="1:10" x14ac:dyDescent="0.25">
      <c r="A25" t="s">
        <v>2</v>
      </c>
      <c r="B25">
        <v>1602.73169752172</v>
      </c>
      <c r="C25">
        <v>0.91091388808716001</v>
      </c>
      <c r="D25">
        <v>0.617319090119958</v>
      </c>
      <c r="E25">
        <v>0.36987076097933103</v>
      </c>
      <c r="F25">
        <f t="shared" si="6"/>
        <v>1.898103739186449</v>
      </c>
      <c r="G25">
        <v>1</v>
      </c>
      <c r="H25">
        <f t="shared" si="7"/>
        <v>0.80659032634068129</v>
      </c>
      <c r="I25">
        <f t="shared" si="8"/>
        <v>1</v>
      </c>
    </row>
    <row r="26" spans="1:10" x14ac:dyDescent="0.25">
      <c r="A26" t="s">
        <v>9</v>
      </c>
      <c r="B26">
        <v>1454.2759340561199</v>
      </c>
      <c r="C26">
        <v>8.90861119128393E-2</v>
      </c>
      <c r="D26">
        <v>2.7183365477087801E-2</v>
      </c>
      <c r="E26">
        <v>5.1731605144854399E-3</v>
      </c>
      <c r="F26">
        <f t="shared" si="6"/>
        <v>0.12144263790441254</v>
      </c>
      <c r="G26">
        <v>0</v>
      </c>
      <c r="H26">
        <f t="shared" si="7"/>
        <v>1.4748314301182256E-2</v>
      </c>
      <c r="I26">
        <f t="shared" si="8"/>
        <v>7</v>
      </c>
    </row>
    <row r="27" spans="1:10" x14ac:dyDescent="0.25">
      <c r="A27" t="s">
        <v>0</v>
      </c>
      <c r="B27">
        <v>1620.2536215018499</v>
      </c>
      <c r="C27">
        <v>0.32575720195718599</v>
      </c>
      <c r="D27">
        <v>0.23218703593449699</v>
      </c>
      <c r="E27">
        <v>0.14578722053369</v>
      </c>
      <c r="F27">
        <f t="shared" si="6"/>
        <v>0.70373145842537299</v>
      </c>
      <c r="G27">
        <v>0</v>
      </c>
      <c r="H27">
        <f t="shared" si="7"/>
        <v>0.49523796557750249</v>
      </c>
      <c r="I27">
        <f t="shared" si="8"/>
        <v>3</v>
      </c>
    </row>
    <row r="28" spans="1:10" x14ac:dyDescent="0.25">
      <c r="A28" t="s">
        <v>7</v>
      </c>
      <c r="B28">
        <v>1515.1499775504501</v>
      </c>
      <c r="C28">
        <v>0.21241111892223499</v>
      </c>
      <c r="D28">
        <v>6.7272427062673001E-2</v>
      </c>
      <c r="E28">
        <v>2.1611872760488801E-2</v>
      </c>
      <c r="F28">
        <f t="shared" si="6"/>
        <v>0.30129541874539678</v>
      </c>
      <c r="G28">
        <v>0</v>
      </c>
      <c r="H28">
        <f t="shared" si="7"/>
        <v>9.0778929356963994E-2</v>
      </c>
      <c r="I28">
        <f t="shared" si="8"/>
        <v>6</v>
      </c>
    </row>
    <row r="29" spans="1:10" x14ac:dyDescent="0.25">
      <c r="A29" t="s">
        <v>10</v>
      </c>
      <c r="B29">
        <v>1430.6832345452799</v>
      </c>
      <c r="C29">
        <v>0.11650806274579199</v>
      </c>
      <c r="D29">
        <v>1.79782293819475E-2</v>
      </c>
      <c r="E29">
        <v>2.62910891857165E-3</v>
      </c>
      <c r="F29">
        <f t="shared" si="6"/>
        <v>0.13711540104631115</v>
      </c>
      <c r="G29">
        <v>0</v>
      </c>
      <c r="H29">
        <f t="shared" si="7"/>
        <v>1.8800633204090745E-2</v>
      </c>
      <c r="I29">
        <f t="shared" si="8"/>
        <v>8</v>
      </c>
    </row>
    <row r="30" spans="1:10" x14ac:dyDescent="0.25">
      <c r="H30">
        <f>SQRT(SUM(H22:H29))</f>
        <v>2.2105706120927735</v>
      </c>
    </row>
    <row r="31" spans="1:10" x14ac:dyDescent="0.25">
      <c r="A31" t="s">
        <v>15</v>
      </c>
      <c r="C31" t="s">
        <v>32</v>
      </c>
      <c r="D31" t="s">
        <v>30</v>
      </c>
      <c r="E31" t="s">
        <v>31</v>
      </c>
      <c r="F31" t="s">
        <v>41</v>
      </c>
      <c r="G31" t="s">
        <v>42</v>
      </c>
      <c r="H31" t="s">
        <v>43</v>
      </c>
      <c r="I31" t="s">
        <v>44</v>
      </c>
      <c r="J31" t="s">
        <v>45</v>
      </c>
    </row>
    <row r="32" spans="1:10" x14ac:dyDescent="0.25">
      <c r="A32" t="s">
        <v>0</v>
      </c>
      <c r="B32">
        <v>1607.5433083564999</v>
      </c>
      <c r="C32">
        <v>0.85206612329690801</v>
      </c>
      <c r="D32">
        <v>0.53979568017565405</v>
      </c>
      <c r="E32">
        <v>0.31275661569162999</v>
      </c>
      <c r="F32">
        <f>SUM(C32:E32)</f>
        <v>1.704618419164192</v>
      </c>
      <c r="G32">
        <v>3</v>
      </c>
      <c r="H32">
        <f>(F32-G32)^2</f>
        <v>1.678013439968677</v>
      </c>
      <c r="I32">
        <f>_xlfn.RANK.AVG(E32,E$32:E$39)</f>
        <v>2</v>
      </c>
      <c r="J32" t="s">
        <v>34</v>
      </c>
    </row>
    <row r="33" spans="1:10" x14ac:dyDescent="0.25">
      <c r="A33" t="s">
        <v>11</v>
      </c>
      <c r="B33">
        <v>1608.16396368696</v>
      </c>
      <c r="C33">
        <v>0.90462618535699602</v>
      </c>
      <c r="D33">
        <v>0.75672293845170402</v>
      </c>
      <c r="E33">
        <v>0.42591174416609401</v>
      </c>
      <c r="F33">
        <f t="shared" ref="F33:F39" si="9">SUM(C33:E33)</f>
        <v>2.0872608679747939</v>
      </c>
      <c r="G33">
        <v>2</v>
      </c>
      <c r="H33">
        <f t="shared" ref="H33:H39" si="10">(F33-G33)^2</f>
        <v>7.614459079714417E-3</v>
      </c>
      <c r="I33">
        <f t="shared" ref="I33:I39" si="11">_xlfn.RANK.AVG(E33,E$32:E$39)</f>
        <v>1</v>
      </c>
    </row>
    <row r="34" spans="1:10" x14ac:dyDescent="0.25">
      <c r="A34" t="s">
        <v>1</v>
      </c>
      <c r="B34">
        <v>1499.40595092021</v>
      </c>
      <c r="C34">
        <v>0.60080829918890599</v>
      </c>
      <c r="D34">
        <v>0.14140961243290701</v>
      </c>
      <c r="E34">
        <v>3.5436048561095897E-2</v>
      </c>
      <c r="F34">
        <f t="shared" si="9"/>
        <v>0.777653960182909</v>
      </c>
      <c r="G34">
        <v>0</v>
      </c>
      <c r="H34">
        <f t="shared" si="10"/>
        <v>0.60474568178816146</v>
      </c>
      <c r="I34">
        <f t="shared" si="11"/>
        <v>5</v>
      </c>
    </row>
    <row r="35" spans="1:10" x14ac:dyDescent="0.25">
      <c r="A35" t="s">
        <v>6</v>
      </c>
      <c r="B35">
        <v>1584.9130877861301</v>
      </c>
      <c r="C35">
        <v>0.62322356652981203</v>
      </c>
      <c r="D35">
        <v>0.29048641425403798</v>
      </c>
      <c r="E35">
        <v>0.149441120312473</v>
      </c>
      <c r="F35">
        <f t="shared" si="9"/>
        <v>1.063151101096323</v>
      </c>
      <c r="G35">
        <v>1</v>
      </c>
      <c r="H35">
        <f t="shared" si="10"/>
        <v>3.9880615696780142E-3</v>
      </c>
      <c r="I35">
        <f t="shared" si="11"/>
        <v>3</v>
      </c>
    </row>
    <row r="36" spans="1:10" x14ac:dyDescent="0.25">
      <c r="A36" t="s">
        <v>7</v>
      </c>
      <c r="B36">
        <v>1526.7651681426701</v>
      </c>
      <c r="C36">
        <v>0.37677643347018702</v>
      </c>
      <c r="D36">
        <v>0.112395748273019</v>
      </c>
      <c r="E36">
        <v>3.95663573733376E-2</v>
      </c>
      <c r="F36">
        <f t="shared" si="9"/>
        <v>0.52873853911654367</v>
      </c>
      <c r="G36">
        <v>0</v>
      </c>
      <c r="H36">
        <f t="shared" si="10"/>
        <v>0.2795644427470968</v>
      </c>
      <c r="I36">
        <f t="shared" si="11"/>
        <v>4</v>
      </c>
    </row>
    <row r="37" spans="1:10" x14ac:dyDescent="0.25">
      <c r="A37" t="s">
        <v>9</v>
      </c>
      <c r="B37">
        <v>1452.13071022489</v>
      </c>
      <c r="C37">
        <v>0.39919170081109301</v>
      </c>
      <c r="D37">
        <v>5.7824924656482903E-2</v>
      </c>
      <c r="E37">
        <v>8.8112604661004304E-3</v>
      </c>
      <c r="F37">
        <f t="shared" si="9"/>
        <v>0.46582788593367636</v>
      </c>
      <c r="G37">
        <v>1</v>
      </c>
      <c r="H37">
        <f t="shared" si="10"/>
        <v>0.28533984744608543</v>
      </c>
      <c r="I37">
        <f t="shared" si="11"/>
        <v>7</v>
      </c>
    </row>
    <row r="38" spans="1:10" x14ac:dyDescent="0.25">
      <c r="A38" t="s">
        <v>4</v>
      </c>
      <c r="B38">
        <v>1468.21496595246</v>
      </c>
      <c r="C38">
        <v>9.5373814643003804E-2</v>
      </c>
      <c r="D38">
        <v>4.40425244589049E-2</v>
      </c>
      <c r="E38">
        <v>8.0279605218785792E-3</v>
      </c>
      <c r="F38">
        <f t="shared" si="9"/>
        <v>0.14744429962378727</v>
      </c>
      <c r="G38">
        <v>0</v>
      </c>
      <c r="H38">
        <f t="shared" si="10"/>
        <v>2.1739821491549155E-2</v>
      </c>
      <c r="I38">
        <f t="shared" si="11"/>
        <v>8</v>
      </c>
    </row>
    <row r="39" spans="1:10" x14ac:dyDescent="0.25">
      <c r="A39" t="s">
        <v>3</v>
      </c>
      <c r="B39">
        <v>1525.89997396886</v>
      </c>
      <c r="C39">
        <v>0.14793387670309099</v>
      </c>
      <c r="D39">
        <v>5.7322157297287402E-2</v>
      </c>
      <c r="E39">
        <v>2.0048892907388299E-2</v>
      </c>
      <c r="F39">
        <f t="shared" si="9"/>
        <v>0.22530492690776668</v>
      </c>
      <c r="G39">
        <v>0</v>
      </c>
      <c r="H39">
        <f t="shared" si="10"/>
        <v>5.0762310088914089E-2</v>
      </c>
      <c r="I39">
        <f t="shared" si="11"/>
        <v>6</v>
      </c>
    </row>
    <row r="40" spans="1:10" x14ac:dyDescent="0.25">
      <c r="H40">
        <f>SQRT(SUM(H32:H39))</f>
        <v>1.712240656035207</v>
      </c>
    </row>
    <row r="41" spans="1:10" x14ac:dyDescent="0.25">
      <c r="A41" t="s">
        <v>16</v>
      </c>
      <c r="C41" t="s">
        <v>32</v>
      </c>
      <c r="D41" t="s">
        <v>30</v>
      </c>
      <c r="E41" t="s">
        <v>31</v>
      </c>
      <c r="F41" t="s">
        <v>41</v>
      </c>
      <c r="G41" t="s">
        <v>42</v>
      </c>
      <c r="H41" t="s">
        <v>43</v>
      </c>
      <c r="I41" t="s">
        <v>44</v>
      </c>
      <c r="J41" t="s">
        <v>45</v>
      </c>
    </row>
    <row r="42" spans="1:10" x14ac:dyDescent="0.25">
      <c r="A42" t="s">
        <v>7</v>
      </c>
      <c r="B42">
        <v>1541.3099501833999</v>
      </c>
      <c r="C42">
        <v>0.85146803262569504</v>
      </c>
      <c r="D42">
        <v>0.36331745698740903</v>
      </c>
      <c r="E42">
        <v>0.127913779797172</v>
      </c>
      <c r="F42">
        <f>SUM(C42:E42)</f>
        <v>1.342699269410276</v>
      </c>
      <c r="G42">
        <v>1</v>
      </c>
      <c r="H42">
        <f>(F42-G42)^2</f>
        <v>0.1174427892543369</v>
      </c>
      <c r="I42">
        <f>_xlfn.RANK.AVG(E42,E$42:E$49)</f>
        <v>3</v>
      </c>
    </row>
    <row r="43" spans="1:10" x14ac:dyDescent="0.25">
      <c r="A43" t="s">
        <v>1</v>
      </c>
      <c r="B43">
        <v>1516.9296568412899</v>
      </c>
      <c r="C43">
        <v>0.65333697724485795</v>
      </c>
      <c r="D43">
        <v>0.17851739353540799</v>
      </c>
      <c r="E43">
        <v>6.8115901651987207E-2</v>
      </c>
      <c r="F43">
        <f t="shared" ref="F43:F49" si="12">SUM(C43:E43)</f>
        <v>0.89997027243225314</v>
      </c>
      <c r="G43">
        <v>1</v>
      </c>
      <c r="H43">
        <f t="shared" ref="H43:H49" si="13">(F43-G43)^2</f>
        <v>1.0005946397277657E-2</v>
      </c>
      <c r="I43">
        <f t="shared" ref="I43:I49" si="14">_xlfn.RANK.AVG(E43,E$42:E$49)</f>
        <v>7</v>
      </c>
    </row>
    <row r="44" spans="1:10" x14ac:dyDescent="0.25">
      <c r="A44" t="s">
        <v>3</v>
      </c>
      <c r="B44">
        <v>1550.12404836156</v>
      </c>
      <c r="C44">
        <v>0.31823880002875699</v>
      </c>
      <c r="D44">
        <v>0.168954892663776</v>
      </c>
      <c r="E44">
        <v>8.1422303238198102E-2</v>
      </c>
      <c r="F44">
        <f t="shared" si="12"/>
        <v>0.56861599593073109</v>
      </c>
      <c r="G44">
        <v>0</v>
      </c>
      <c r="H44">
        <f t="shared" si="13"/>
        <v>0.32332415082829719</v>
      </c>
      <c r="I44">
        <f t="shared" si="14"/>
        <v>6</v>
      </c>
    </row>
    <row r="45" spans="1:10" x14ac:dyDescent="0.25">
      <c r="A45" t="s">
        <v>8</v>
      </c>
      <c r="B45">
        <v>1549.58672122397</v>
      </c>
      <c r="C45">
        <v>0.42787369710536199</v>
      </c>
      <c r="D45">
        <v>0.23644121683640701</v>
      </c>
      <c r="E45">
        <v>8.8578352907912605E-2</v>
      </c>
      <c r="F45">
        <f t="shared" si="12"/>
        <v>0.75289326684968161</v>
      </c>
      <c r="G45">
        <v>0</v>
      </c>
      <c r="H45">
        <f t="shared" si="13"/>
        <v>0.56684827126758586</v>
      </c>
      <c r="I45">
        <f t="shared" si="14"/>
        <v>4</v>
      </c>
    </row>
    <row r="46" spans="1:10" x14ac:dyDescent="0.25">
      <c r="A46" t="s">
        <v>6</v>
      </c>
      <c r="B46">
        <v>1583.2075665657401</v>
      </c>
      <c r="C46">
        <v>0.57212630289463695</v>
      </c>
      <c r="D46">
        <v>0.36541125315048201</v>
      </c>
      <c r="E46">
        <v>0.17182452403531301</v>
      </c>
      <c r="F46">
        <f t="shared" si="12"/>
        <v>1.109362080080432</v>
      </c>
      <c r="G46">
        <v>3</v>
      </c>
      <c r="H46">
        <f t="shared" si="13"/>
        <v>3.5745117442377907</v>
      </c>
      <c r="I46">
        <f t="shared" si="14"/>
        <v>2</v>
      </c>
      <c r="J46" t="s">
        <v>34</v>
      </c>
    </row>
    <row r="47" spans="1:10" x14ac:dyDescent="0.25">
      <c r="A47" t="s">
        <v>0</v>
      </c>
      <c r="B47">
        <v>1637.8989966833899</v>
      </c>
      <c r="C47">
        <v>0.68176119997124196</v>
      </c>
      <c r="D47">
        <v>0.50692443580402802</v>
      </c>
      <c r="E47">
        <v>0.373106780100812</v>
      </c>
      <c r="F47">
        <f t="shared" si="12"/>
        <v>1.5617924158760821</v>
      </c>
      <c r="G47">
        <v>2</v>
      </c>
      <c r="H47">
        <f t="shared" si="13"/>
        <v>0.1920258867837206</v>
      </c>
      <c r="I47">
        <f t="shared" si="14"/>
        <v>1</v>
      </c>
    </row>
    <row r="48" spans="1:10" x14ac:dyDescent="0.25">
      <c r="A48" t="s">
        <v>11</v>
      </c>
      <c r="B48">
        <v>1579.2818762009299</v>
      </c>
      <c r="C48">
        <v>0.34666302275514099</v>
      </c>
      <c r="D48">
        <v>0.14560327799678599</v>
      </c>
      <c r="E48">
        <v>8.3199018269970004E-2</v>
      </c>
      <c r="F48">
        <f t="shared" si="12"/>
        <v>0.57546531902189701</v>
      </c>
      <c r="G48">
        <v>0</v>
      </c>
      <c r="H48">
        <f t="shared" si="13"/>
        <v>0.33116033339697371</v>
      </c>
      <c r="I48">
        <f t="shared" si="14"/>
        <v>5</v>
      </c>
    </row>
    <row r="49" spans="1:10" x14ac:dyDescent="0.25">
      <c r="A49" t="s">
        <v>4</v>
      </c>
      <c r="B49">
        <v>1460.23647718389</v>
      </c>
      <c r="C49">
        <v>0.14853196737430399</v>
      </c>
      <c r="D49">
        <v>3.4830073025700597E-2</v>
      </c>
      <c r="E49">
        <v>5.8393399986334596E-3</v>
      </c>
      <c r="F49">
        <f t="shared" si="12"/>
        <v>0.18920138039863804</v>
      </c>
      <c r="G49">
        <v>0</v>
      </c>
      <c r="H49">
        <f t="shared" si="13"/>
        <v>3.5797162344750139E-2</v>
      </c>
      <c r="I49">
        <f t="shared" si="14"/>
        <v>8</v>
      </c>
    </row>
    <row r="50" spans="1:10" x14ac:dyDescent="0.25">
      <c r="H50">
        <f>SQRT(SUM(H42:H49))</f>
        <v>2.2696070771194585</v>
      </c>
    </row>
    <row r="51" spans="1:10" x14ac:dyDescent="0.25">
      <c r="A51" t="s">
        <v>17</v>
      </c>
      <c r="C51" t="s">
        <v>32</v>
      </c>
      <c r="D51" t="s">
        <v>30</v>
      </c>
      <c r="E51" t="s">
        <v>31</v>
      </c>
      <c r="F51" t="s">
        <v>41</v>
      </c>
      <c r="G51" t="s">
        <v>42</v>
      </c>
      <c r="H51" t="s">
        <v>43</v>
      </c>
      <c r="I51" t="s">
        <v>44</v>
      </c>
      <c r="J51" t="s">
        <v>45</v>
      </c>
    </row>
    <row r="52" spans="1:10" x14ac:dyDescent="0.25">
      <c r="A52" t="s">
        <v>6</v>
      </c>
      <c r="B52">
        <v>1632.85271300421</v>
      </c>
      <c r="C52">
        <v>0.94444373390026704</v>
      </c>
      <c r="D52">
        <v>0.59434551118123702</v>
      </c>
      <c r="E52">
        <v>0.42951400951514002</v>
      </c>
      <c r="F52">
        <f>SUM(C52:E52)</f>
        <v>1.9683032545966439</v>
      </c>
      <c r="G52">
        <v>1</v>
      </c>
      <c r="H52">
        <f>(F52-G52)^2</f>
        <v>0.93761119286245298</v>
      </c>
      <c r="I52">
        <f>_xlfn.RANK.AVG(E52,E$52:E$59)</f>
        <v>1</v>
      </c>
    </row>
    <row r="53" spans="1:10" x14ac:dyDescent="0.25">
      <c r="A53" t="s">
        <v>5</v>
      </c>
      <c r="B53">
        <v>1489.91614449286</v>
      </c>
      <c r="C53">
        <v>0.66946572702593699</v>
      </c>
      <c r="D53">
        <v>0.19294284780037099</v>
      </c>
      <c r="E53">
        <v>3.3223378040163898E-2</v>
      </c>
      <c r="F53">
        <f t="shared" ref="F53:F59" si="15">SUM(C53:E53)</f>
        <v>0.89563195286647179</v>
      </c>
      <c r="G53">
        <v>0</v>
      </c>
      <c r="H53">
        <f t="shared" ref="H53:H59" si="16">(F53-G53)^2</f>
        <v>0.80215659499540992</v>
      </c>
      <c r="I53">
        <f t="shared" ref="I53:I59" si="17">_xlfn.RANK.AVG(E53,E$52:E$59)</f>
        <v>6</v>
      </c>
    </row>
    <row r="54" spans="1:10" x14ac:dyDescent="0.25">
      <c r="A54" t="s">
        <v>1</v>
      </c>
      <c r="B54">
        <v>1560.02384208736</v>
      </c>
      <c r="C54">
        <v>0.68400477830384598</v>
      </c>
      <c r="D54">
        <v>0.43598138715992302</v>
      </c>
      <c r="E54">
        <v>0.147153479543532</v>
      </c>
      <c r="F54">
        <f t="shared" si="15"/>
        <v>1.2671396450073011</v>
      </c>
      <c r="G54">
        <v>2</v>
      </c>
      <c r="H54">
        <f t="shared" si="16"/>
        <v>0.5370842999200246</v>
      </c>
      <c r="I54">
        <f t="shared" si="17"/>
        <v>3</v>
      </c>
    </row>
    <row r="55" spans="1:10" x14ac:dyDescent="0.25">
      <c r="A55" t="s">
        <v>11</v>
      </c>
      <c r="B55">
        <v>1592.5373275296199</v>
      </c>
      <c r="C55">
        <v>0.930878479666989</v>
      </c>
      <c r="D55">
        <v>0.38980791189490999</v>
      </c>
      <c r="E55">
        <v>0.239004871502764</v>
      </c>
      <c r="F55">
        <f t="shared" si="15"/>
        <v>1.5596912630646629</v>
      </c>
      <c r="G55">
        <v>3</v>
      </c>
      <c r="H55">
        <f t="shared" si="16"/>
        <v>2.074489257692266</v>
      </c>
      <c r="I55">
        <f t="shared" si="17"/>
        <v>2</v>
      </c>
      <c r="J55" t="s">
        <v>34</v>
      </c>
    </row>
    <row r="56" spans="1:10" x14ac:dyDescent="0.25">
      <c r="A56" t="s">
        <v>10</v>
      </c>
      <c r="B56">
        <v>1413.4517099911</v>
      </c>
      <c r="C56">
        <v>6.9121520333010403E-2</v>
      </c>
      <c r="D56">
        <v>6.6503313056539698E-3</v>
      </c>
      <c r="E56">
        <v>9.7453223459705301E-4</v>
      </c>
      <c r="F56">
        <f t="shared" si="15"/>
        <v>7.6746383873261423E-2</v>
      </c>
      <c r="G56">
        <v>0</v>
      </c>
      <c r="H56">
        <f t="shared" si="16"/>
        <v>5.8900074376220012E-3</v>
      </c>
      <c r="I56">
        <f t="shared" si="17"/>
        <v>8</v>
      </c>
    </row>
    <row r="57" spans="1:10" x14ac:dyDescent="0.25">
      <c r="A57" t="s">
        <v>0</v>
      </c>
      <c r="B57">
        <v>1603.4236630629</v>
      </c>
      <c r="C57">
        <v>0.31599522169615302</v>
      </c>
      <c r="D57">
        <v>0.233241043460338</v>
      </c>
      <c r="E57">
        <v>0.1085597740163</v>
      </c>
      <c r="F57">
        <f t="shared" si="15"/>
        <v>0.65779603917279106</v>
      </c>
      <c r="G57">
        <v>0</v>
      </c>
      <c r="H57">
        <f t="shared" si="16"/>
        <v>0.43269562915141208</v>
      </c>
      <c r="I57">
        <f t="shared" si="17"/>
        <v>4</v>
      </c>
    </row>
    <row r="58" spans="1:10" x14ac:dyDescent="0.25">
      <c r="A58" t="s">
        <v>8</v>
      </c>
      <c r="B58">
        <v>1542.3716254877099</v>
      </c>
      <c r="C58">
        <v>0.33053427297406202</v>
      </c>
      <c r="D58">
        <v>0.13783472157936599</v>
      </c>
      <c r="E58">
        <v>3.9976247191849203E-2</v>
      </c>
      <c r="F58">
        <f t="shared" si="15"/>
        <v>0.50834524174527718</v>
      </c>
      <c r="G58">
        <v>1</v>
      </c>
      <c r="H58">
        <f t="shared" si="16"/>
        <v>0.24172440131450995</v>
      </c>
      <c r="I58">
        <f t="shared" si="17"/>
        <v>5</v>
      </c>
    </row>
    <row r="59" spans="1:10" x14ac:dyDescent="0.25">
      <c r="A59" t="s">
        <v>9</v>
      </c>
      <c r="B59">
        <v>1428.4946354088499</v>
      </c>
      <c r="C59">
        <v>5.5556266099732299E-2</v>
      </c>
      <c r="D59">
        <v>9.1962456181988502E-3</v>
      </c>
      <c r="E59">
        <v>1.5937079556520399E-3</v>
      </c>
      <c r="F59">
        <f t="shared" si="15"/>
        <v>6.6346219673583187E-2</v>
      </c>
      <c r="G59">
        <v>0</v>
      </c>
      <c r="H59">
        <f t="shared" si="16"/>
        <v>4.4018208649753568E-3</v>
      </c>
      <c r="I59">
        <f t="shared" si="17"/>
        <v>7</v>
      </c>
    </row>
    <row r="60" spans="1:10" x14ac:dyDescent="0.25">
      <c r="H60">
        <f>SQRT(SUM(H52:H59))</f>
        <v>2.2441152386271686</v>
      </c>
    </row>
    <row r="61" spans="1:10" x14ac:dyDescent="0.25">
      <c r="A61" t="s">
        <v>18</v>
      </c>
      <c r="C61" t="s">
        <v>32</v>
      </c>
      <c r="D61" t="s">
        <v>30</v>
      </c>
      <c r="E61" t="s">
        <v>31</v>
      </c>
      <c r="F61" t="s">
        <v>41</v>
      </c>
      <c r="G61" t="s">
        <v>42</v>
      </c>
      <c r="H61" t="s">
        <v>43</v>
      </c>
      <c r="I61" t="s">
        <v>44</v>
      </c>
      <c r="J61" t="s">
        <v>45</v>
      </c>
    </row>
    <row r="62" spans="1:10" x14ac:dyDescent="0.25">
      <c r="A62" t="s">
        <v>5</v>
      </c>
      <c r="B62">
        <v>1515.1204200243601</v>
      </c>
      <c r="C62">
        <v>0.72327592612763503</v>
      </c>
      <c r="D62">
        <v>0.23961540611795201</v>
      </c>
      <c r="E62">
        <v>6.7944676764038994E-2</v>
      </c>
      <c r="F62">
        <f>SUM(C62:E62)</f>
        <v>1.030836009009626</v>
      </c>
      <c r="G62">
        <v>1</v>
      </c>
      <c r="H62">
        <f>(F62-G62)^2</f>
        <v>9.5085945164173711E-4</v>
      </c>
      <c r="I62">
        <f>_xlfn.RANK.AVG(E62,E$62:E$69)</f>
        <v>5</v>
      </c>
    </row>
    <row r="63" spans="1:10" x14ac:dyDescent="0.25">
      <c r="A63" t="s">
        <v>7</v>
      </c>
      <c r="B63">
        <v>1517.4470343507201</v>
      </c>
      <c r="C63">
        <v>0.84157427772287596</v>
      </c>
      <c r="D63">
        <v>0.193270591317803</v>
      </c>
      <c r="E63">
        <v>7.2047531519106298E-2</v>
      </c>
      <c r="F63">
        <f t="shared" ref="F63:F69" si="18">SUM(C63:E63)</f>
        <v>1.1068924005597853</v>
      </c>
      <c r="G63">
        <v>1</v>
      </c>
      <c r="H63">
        <f t="shared" ref="H63:H69" si="19">(F63-G63)^2</f>
        <v>1.1425985297433595E-2</v>
      </c>
      <c r="I63">
        <f t="shared" ref="I63:I69" si="20">_xlfn.RANK.AVG(E63,E$62:E$69)</f>
        <v>4</v>
      </c>
    </row>
    <row r="64" spans="1:10" x14ac:dyDescent="0.25">
      <c r="A64" t="s">
        <v>6</v>
      </c>
      <c r="B64">
        <v>1616.5903120994301</v>
      </c>
      <c r="C64">
        <v>0.52137336753752395</v>
      </c>
      <c r="D64">
        <v>0.41784996903299099</v>
      </c>
      <c r="E64">
        <v>0.27533380727051299</v>
      </c>
      <c r="F64">
        <f t="shared" si="18"/>
        <v>1.2145571438410279</v>
      </c>
      <c r="G64">
        <v>0</v>
      </c>
      <c r="H64">
        <f t="shared" si="19"/>
        <v>1.4751490556552753</v>
      </c>
      <c r="I64">
        <f t="shared" si="20"/>
        <v>2</v>
      </c>
    </row>
    <row r="65" spans="1:10" x14ac:dyDescent="0.25">
      <c r="A65" t="s">
        <v>3</v>
      </c>
      <c r="B65">
        <v>1505.3814909201601</v>
      </c>
      <c r="C65">
        <v>0.30026281470532501</v>
      </c>
      <c r="D65">
        <v>0.13625626417986</v>
      </c>
      <c r="E65">
        <v>3.5416840574544799E-2</v>
      </c>
      <c r="F65">
        <f t="shared" si="18"/>
        <v>0.47193591945972985</v>
      </c>
      <c r="G65">
        <v>0</v>
      </c>
      <c r="H65">
        <f t="shared" si="19"/>
        <v>0.22272351207630062</v>
      </c>
      <c r="I65">
        <f t="shared" si="20"/>
        <v>6</v>
      </c>
    </row>
    <row r="66" spans="1:10" x14ac:dyDescent="0.25">
      <c r="A66" t="s">
        <v>0</v>
      </c>
      <c r="B66">
        <v>1602.7390005883999</v>
      </c>
      <c r="C66">
        <v>0.69973718529467399</v>
      </c>
      <c r="D66">
        <v>0.51876193915871605</v>
      </c>
      <c r="E66">
        <v>0.275621038421137</v>
      </c>
      <c r="F66">
        <f t="shared" si="18"/>
        <v>1.4941201628745271</v>
      </c>
      <c r="G66">
        <v>3</v>
      </c>
      <c r="H66">
        <f t="shared" si="19"/>
        <v>2.2676740838610407</v>
      </c>
      <c r="I66">
        <f t="shared" si="20"/>
        <v>1</v>
      </c>
      <c r="J66" t="s">
        <v>34</v>
      </c>
    </row>
    <row r="67" spans="1:10" x14ac:dyDescent="0.25">
      <c r="A67" t="s">
        <v>11</v>
      </c>
      <c r="B67">
        <v>1606.68378782114</v>
      </c>
      <c r="C67">
        <v>0.478626632462475</v>
      </c>
      <c r="D67">
        <v>0.37321640309486598</v>
      </c>
      <c r="E67">
        <v>0.235747766313852</v>
      </c>
      <c r="F67">
        <f t="shared" si="18"/>
        <v>1.0875908018711931</v>
      </c>
      <c r="G67">
        <v>2</v>
      </c>
      <c r="H67">
        <f t="shared" si="19"/>
        <v>0.83249054483005247</v>
      </c>
      <c r="I67">
        <f t="shared" si="20"/>
        <v>3</v>
      </c>
    </row>
    <row r="68" spans="1:10" x14ac:dyDescent="0.25">
      <c r="A68" t="s">
        <v>19</v>
      </c>
      <c r="B68">
        <v>1445.5814517241699</v>
      </c>
      <c r="C68">
        <v>0.15842572227712301</v>
      </c>
      <c r="D68">
        <v>1.5663036554338899E-2</v>
      </c>
      <c r="E68">
        <v>3.0856112655419199E-3</v>
      </c>
      <c r="F68">
        <f t="shared" si="18"/>
        <v>0.17717437009700382</v>
      </c>
      <c r="G68">
        <v>0</v>
      </c>
      <c r="H68">
        <f t="shared" si="19"/>
        <v>3.1390757419270082E-2</v>
      </c>
      <c r="I68">
        <f t="shared" si="20"/>
        <v>8</v>
      </c>
    </row>
    <row r="69" spans="1:10" x14ac:dyDescent="0.25">
      <c r="A69" t="s">
        <v>1</v>
      </c>
      <c r="B69">
        <v>1533.2352198234701</v>
      </c>
      <c r="C69">
        <v>0.27672407387236397</v>
      </c>
      <c r="D69">
        <v>0.10536639054347099</v>
      </c>
      <c r="E69">
        <v>3.48027278712634E-2</v>
      </c>
      <c r="F69">
        <f t="shared" si="18"/>
        <v>0.41689319228709831</v>
      </c>
      <c r="G69">
        <v>0</v>
      </c>
      <c r="H69">
        <f t="shared" si="19"/>
        <v>0.17379993377532754</v>
      </c>
      <c r="I69">
        <f t="shared" si="20"/>
        <v>7</v>
      </c>
    </row>
    <row r="70" spans="1:10" x14ac:dyDescent="0.25">
      <c r="H70">
        <f>SQRT(SUM(H62:H69))</f>
        <v>2.2395545834755493</v>
      </c>
    </row>
    <row r="71" spans="1:10" x14ac:dyDescent="0.25">
      <c r="A71" t="s">
        <v>20</v>
      </c>
      <c r="C71" t="s">
        <v>32</v>
      </c>
      <c r="D71" t="s">
        <v>30</v>
      </c>
      <c r="E71" t="s">
        <v>31</v>
      </c>
      <c r="F71" t="s">
        <v>41</v>
      </c>
      <c r="G71" t="s">
        <v>42</v>
      </c>
      <c r="H71" t="s">
        <v>43</v>
      </c>
      <c r="I71" t="s">
        <v>44</v>
      </c>
      <c r="J71" t="s">
        <v>45</v>
      </c>
    </row>
    <row r="72" spans="1:10" x14ac:dyDescent="0.25">
      <c r="A72" t="s">
        <v>3</v>
      </c>
      <c r="B72">
        <v>1570.19326214747</v>
      </c>
      <c r="C72">
        <v>0.83160331774930896</v>
      </c>
      <c r="D72">
        <v>0.378431945921961</v>
      </c>
      <c r="E72">
        <v>0.23246197630347001</v>
      </c>
      <c r="F72">
        <f>SUM(C72:E72)</f>
        <v>1.44249723997474</v>
      </c>
      <c r="G72">
        <v>2</v>
      </c>
      <c r="H72">
        <f>(F72-G72)^2</f>
        <v>0.31080932743578266</v>
      </c>
      <c r="I72">
        <f>_xlfn.RANK.AVG(E72,E$72:E$79)</f>
        <v>1</v>
      </c>
    </row>
    <row r="73" spans="1:10" x14ac:dyDescent="0.25">
      <c r="A73" t="s">
        <v>19</v>
      </c>
      <c r="B73">
        <v>1507.6033972528701</v>
      </c>
      <c r="C73">
        <v>0.62355202895084105</v>
      </c>
      <c r="D73">
        <v>0.32896582270855701</v>
      </c>
      <c r="E73">
        <v>9.6971375641427507E-2</v>
      </c>
      <c r="F73">
        <f t="shared" ref="F73:F79" si="21">SUM(C73:E73)</f>
        <v>1.0494892273008256</v>
      </c>
      <c r="G73">
        <v>0</v>
      </c>
      <c r="H73">
        <f t="shared" ref="H73:H79" si="22">(F73-G73)^2</f>
        <v>1.101427638220484</v>
      </c>
      <c r="I73">
        <f t="shared" ref="I73:I79" si="23">_xlfn.RANK.AVG(E73,E$72:E$79)</f>
        <v>6</v>
      </c>
    </row>
    <row r="74" spans="1:10" x14ac:dyDescent="0.25">
      <c r="A74" t="s">
        <v>10</v>
      </c>
      <c r="B74">
        <v>1405.0316260868201</v>
      </c>
      <c r="C74">
        <v>0.25730330813130098</v>
      </c>
      <c r="D74">
        <v>5.0308199412986497E-2</v>
      </c>
      <c r="E74">
        <v>4.7400436584406902E-3</v>
      </c>
      <c r="F74">
        <f t="shared" si="21"/>
        <v>0.31235155120272817</v>
      </c>
      <c r="G74">
        <v>0</v>
      </c>
      <c r="H74">
        <f t="shared" si="22"/>
        <v>9.7563491538750519E-2</v>
      </c>
      <c r="I74">
        <f t="shared" si="23"/>
        <v>8</v>
      </c>
    </row>
    <row r="75" spans="1:10" x14ac:dyDescent="0.25">
      <c r="A75" t="s">
        <v>6</v>
      </c>
      <c r="B75">
        <v>1596.60583411685</v>
      </c>
      <c r="C75">
        <v>0.54587850498396395</v>
      </c>
      <c r="D75">
        <v>0.32590135448972202</v>
      </c>
      <c r="E75">
        <v>0.223893245254634</v>
      </c>
      <c r="F75">
        <f t="shared" si="21"/>
        <v>1.0956731047283199</v>
      </c>
      <c r="G75">
        <v>1</v>
      </c>
      <c r="H75">
        <f t="shared" si="22"/>
        <v>9.1533429683560708E-3</v>
      </c>
      <c r="I75">
        <f t="shared" si="23"/>
        <v>2</v>
      </c>
    </row>
    <row r="76" spans="1:10" x14ac:dyDescent="0.25">
      <c r="A76" t="s">
        <v>11</v>
      </c>
      <c r="B76">
        <v>1575.29945590598</v>
      </c>
      <c r="C76">
        <v>0.45412149501603499</v>
      </c>
      <c r="D76">
        <v>0.245790701689024</v>
      </c>
      <c r="E76">
        <v>0.154544825203493</v>
      </c>
      <c r="F76">
        <f t="shared" si="21"/>
        <v>0.85445702190855199</v>
      </c>
      <c r="G76">
        <v>0</v>
      </c>
      <c r="H76">
        <f t="shared" si="22"/>
        <v>0.73009680228883167</v>
      </c>
      <c r="I76">
        <f t="shared" si="23"/>
        <v>3</v>
      </c>
    </row>
    <row r="77" spans="1:10" x14ac:dyDescent="0.25">
      <c r="A77" t="s">
        <v>7</v>
      </c>
      <c r="B77">
        <v>1526.5929319955001</v>
      </c>
      <c r="C77">
        <v>0.74269669186869802</v>
      </c>
      <c r="D77">
        <v>0.35014675196610001</v>
      </c>
      <c r="E77">
        <v>0.121603384179366</v>
      </c>
      <c r="F77">
        <f t="shared" si="21"/>
        <v>1.214446828014164</v>
      </c>
      <c r="G77">
        <v>1</v>
      </c>
      <c r="H77">
        <f t="shared" si="22"/>
        <v>4.5987442045336446E-2</v>
      </c>
      <c r="I77">
        <f t="shared" si="23"/>
        <v>5</v>
      </c>
    </row>
    <row r="78" spans="1:10" x14ac:dyDescent="0.25">
      <c r="A78" t="s">
        <v>0</v>
      </c>
      <c r="B78">
        <v>1587.9086650783699</v>
      </c>
      <c r="C78">
        <v>0.376447971049158</v>
      </c>
      <c r="D78">
        <v>0.270579225912356</v>
      </c>
      <c r="E78">
        <v>0.144400966320573</v>
      </c>
      <c r="F78">
        <f t="shared" si="21"/>
        <v>0.79142816328208698</v>
      </c>
      <c r="G78">
        <v>3</v>
      </c>
      <c r="H78">
        <f t="shared" si="22"/>
        <v>4.8777895579435349</v>
      </c>
      <c r="I78">
        <f t="shared" si="23"/>
        <v>4</v>
      </c>
      <c r="J78" t="s">
        <v>34</v>
      </c>
    </row>
    <row r="79" spans="1:10" x14ac:dyDescent="0.25">
      <c r="A79" t="s">
        <v>1</v>
      </c>
      <c r="B79">
        <v>1507.2256788613199</v>
      </c>
      <c r="C79">
        <v>0.16839668225069099</v>
      </c>
      <c r="D79">
        <v>4.9875997899291202E-2</v>
      </c>
      <c r="E79">
        <v>2.1384183438592299E-2</v>
      </c>
      <c r="F79">
        <f t="shared" si="21"/>
        <v>0.23965686358857449</v>
      </c>
      <c r="G79">
        <v>0</v>
      </c>
      <c r="H79">
        <f t="shared" si="22"/>
        <v>5.7435412265112604E-2</v>
      </c>
      <c r="I79">
        <f t="shared" si="23"/>
        <v>7</v>
      </c>
    </row>
    <row r="80" spans="1:10" x14ac:dyDescent="0.25">
      <c r="H80">
        <f>SQRT(SUM(H72:H79))</f>
        <v>2.6889148396158236</v>
      </c>
    </row>
    <row r="81" spans="1:10" x14ac:dyDescent="0.25">
      <c r="A81" t="s">
        <v>21</v>
      </c>
      <c r="C81" t="s">
        <v>32</v>
      </c>
      <c r="D81" t="s">
        <v>30</v>
      </c>
      <c r="E81" t="s">
        <v>31</v>
      </c>
      <c r="F81" t="s">
        <v>41</v>
      </c>
      <c r="G81" t="s">
        <v>42</v>
      </c>
      <c r="H81" t="s">
        <v>43</v>
      </c>
      <c r="I81" t="s">
        <v>44</v>
      </c>
      <c r="J81" t="s">
        <v>45</v>
      </c>
    </row>
    <row r="82" spans="1:10" x14ac:dyDescent="0.25">
      <c r="A82" t="s">
        <v>9</v>
      </c>
      <c r="B82">
        <v>1441.73039049668</v>
      </c>
      <c r="C82">
        <v>0.67270650556606904</v>
      </c>
      <c r="D82">
        <v>0.10279820990025799</v>
      </c>
      <c r="E82">
        <v>1.8166714163212701E-2</v>
      </c>
      <c r="F82">
        <f>SUM(C82:E82)</f>
        <v>0.79367142962953974</v>
      </c>
      <c r="G82">
        <v>0</v>
      </c>
      <c r="H82">
        <f>(F82-G82)^2</f>
        <v>0.62991433821019749</v>
      </c>
      <c r="I82">
        <f>_xlfn.RANK.AVG(E82,E$82:E$89)</f>
        <v>8</v>
      </c>
    </row>
    <row r="83" spans="1:10" x14ac:dyDescent="0.25">
      <c r="A83" t="s">
        <v>8</v>
      </c>
      <c r="B83">
        <v>1552.24775125525</v>
      </c>
      <c r="C83">
        <v>0.81136063187568497</v>
      </c>
      <c r="D83">
        <v>0.36018795212316002</v>
      </c>
      <c r="E83">
        <v>0.15720378101780999</v>
      </c>
      <c r="F83">
        <f t="shared" ref="F83:F89" si="24">SUM(C83:E83)</f>
        <v>1.3287523650166548</v>
      </c>
      <c r="G83">
        <v>2</v>
      </c>
      <c r="H83">
        <f t="shared" ref="H83:H89" si="25">(F83-G83)^2</f>
        <v>0.45057338747073417</v>
      </c>
      <c r="I83">
        <f t="shared" ref="I83:I89" si="26">_xlfn.RANK.AVG(E83,E$82:E$89)</f>
        <v>3</v>
      </c>
    </row>
    <row r="84" spans="1:10" x14ac:dyDescent="0.25">
      <c r="A84" t="s">
        <v>3</v>
      </c>
      <c r="B84">
        <v>1577.11182356673</v>
      </c>
      <c r="C84">
        <v>0.77480322883141095</v>
      </c>
      <c r="D84">
        <v>0.45616048085115402</v>
      </c>
      <c r="E84">
        <v>0.23190982650824701</v>
      </c>
      <c r="F84">
        <f t="shared" si="24"/>
        <v>1.4628735361908121</v>
      </c>
      <c r="G84">
        <v>1</v>
      </c>
      <c r="H84">
        <f t="shared" si="25"/>
        <v>0.21425191050578701</v>
      </c>
      <c r="I84">
        <f t="shared" si="26"/>
        <v>2</v>
      </c>
    </row>
    <row r="85" spans="1:10" x14ac:dyDescent="0.25">
      <c r="A85" t="s">
        <v>6</v>
      </c>
      <c r="B85">
        <v>1599.52494329255</v>
      </c>
      <c r="C85">
        <v>0.77390033091539301</v>
      </c>
      <c r="D85">
        <v>0.63784067045730397</v>
      </c>
      <c r="E85">
        <v>0.392877798786611</v>
      </c>
      <c r="F85">
        <f t="shared" si="24"/>
        <v>1.804618800159308</v>
      </c>
      <c r="G85">
        <v>3</v>
      </c>
      <c r="H85">
        <f t="shared" si="25"/>
        <v>1.4289362129325724</v>
      </c>
      <c r="I85">
        <f t="shared" si="26"/>
        <v>1</v>
      </c>
      <c r="J85" t="s">
        <v>34</v>
      </c>
    </row>
    <row r="86" spans="1:10" x14ac:dyDescent="0.25">
      <c r="A86" t="s">
        <v>0</v>
      </c>
      <c r="B86">
        <v>1582.4865293083101</v>
      </c>
      <c r="C86">
        <v>0.22609966908460599</v>
      </c>
      <c r="D86">
        <v>0.179586794619745</v>
      </c>
      <c r="E86">
        <v>0.10134924813106599</v>
      </c>
      <c r="F86">
        <f t="shared" si="24"/>
        <v>0.50703571183541696</v>
      </c>
      <c r="G86">
        <v>0</v>
      </c>
      <c r="H86">
        <f t="shared" si="25"/>
        <v>0.25708521307644799</v>
      </c>
      <c r="I86">
        <f t="shared" si="26"/>
        <v>4</v>
      </c>
    </row>
    <row r="87" spans="1:10" x14ac:dyDescent="0.25">
      <c r="A87" t="s">
        <v>11</v>
      </c>
      <c r="B87">
        <v>1559.41137247649</v>
      </c>
      <c r="C87">
        <v>0.22519677116858799</v>
      </c>
      <c r="D87">
        <v>0.12207270025571799</v>
      </c>
      <c r="E87">
        <v>5.5787096599902601E-2</v>
      </c>
      <c r="F87">
        <f t="shared" si="24"/>
        <v>0.40305656802420858</v>
      </c>
      <c r="G87">
        <v>0</v>
      </c>
      <c r="H87">
        <f t="shared" si="25"/>
        <v>0.16245459702745349</v>
      </c>
      <c r="I87">
        <f t="shared" si="26"/>
        <v>5</v>
      </c>
    </row>
    <row r="88" spans="1:10" x14ac:dyDescent="0.25">
      <c r="A88" t="s">
        <v>1</v>
      </c>
      <c r="B88">
        <v>1506.3478346332499</v>
      </c>
      <c r="C88">
        <v>0.18863936812431401</v>
      </c>
      <c r="D88">
        <v>6.15788667699671E-2</v>
      </c>
      <c r="E88">
        <v>1.9236037455428699E-2</v>
      </c>
      <c r="F88">
        <f t="shared" si="24"/>
        <v>0.26945427234970976</v>
      </c>
      <c r="G88">
        <v>0</v>
      </c>
      <c r="H88">
        <f t="shared" si="25"/>
        <v>7.2605604887511555E-2</v>
      </c>
      <c r="I88">
        <f t="shared" si="26"/>
        <v>7</v>
      </c>
    </row>
    <row r="89" spans="1:10" x14ac:dyDescent="0.25">
      <c r="A89" t="s">
        <v>19</v>
      </c>
      <c r="B89">
        <v>1492.1792063932401</v>
      </c>
      <c r="C89">
        <v>0.32729349443393002</v>
      </c>
      <c r="D89">
        <v>7.9774325022691203E-2</v>
      </c>
      <c r="E89">
        <v>2.3469497337719501E-2</v>
      </c>
      <c r="F89">
        <f t="shared" si="24"/>
        <v>0.43053731679434076</v>
      </c>
      <c r="G89">
        <v>1</v>
      </c>
      <c r="H89">
        <f t="shared" si="25"/>
        <v>0.32428774756378909</v>
      </c>
      <c r="I89">
        <f t="shared" si="26"/>
        <v>6</v>
      </c>
    </row>
    <row r="90" spans="1:10" x14ac:dyDescent="0.25">
      <c r="G90">
        <v>5</v>
      </c>
      <c r="H90">
        <f>SQRT(SUM(H82:H89))</f>
        <v>1.8815177415253073</v>
      </c>
    </row>
    <row r="91" spans="1:10" x14ac:dyDescent="0.25">
      <c r="A91" t="s">
        <v>22</v>
      </c>
      <c r="C91" t="s">
        <v>32</v>
      </c>
      <c r="D91" t="s">
        <v>30</v>
      </c>
      <c r="E91" t="s">
        <v>31</v>
      </c>
      <c r="F91" t="s">
        <v>41</v>
      </c>
      <c r="G91" t="s">
        <v>42</v>
      </c>
      <c r="H91" t="s">
        <v>43</v>
      </c>
      <c r="I91" t="s">
        <v>44</v>
      </c>
      <c r="J91" t="s">
        <v>45</v>
      </c>
    </row>
    <row r="92" spans="1:10" x14ac:dyDescent="0.25">
      <c r="A92" t="s">
        <v>6</v>
      </c>
      <c r="B92">
        <v>1625.23281424674</v>
      </c>
      <c r="C92">
        <v>0.89084217013090405</v>
      </c>
      <c r="D92">
        <v>0.58278233563493298</v>
      </c>
      <c r="E92">
        <v>0.41993554900754398</v>
      </c>
      <c r="F92">
        <f>SUM(C92:E92)</f>
        <v>1.8935600547733811</v>
      </c>
      <c r="G92">
        <v>3</v>
      </c>
      <c r="H92">
        <f>(F92-G92)^2</f>
        <v>1.2242093523930835</v>
      </c>
      <c r="I92">
        <f>_xlfn.RANK.AVG(E92,E$92:E$99)</f>
        <v>1</v>
      </c>
      <c r="J92" t="s">
        <v>34</v>
      </c>
    </row>
    <row r="93" spans="1:10" x14ac:dyDescent="0.25">
      <c r="A93" t="s">
        <v>5</v>
      </c>
      <c r="B93">
        <v>1488.32611107549</v>
      </c>
      <c r="C93">
        <v>0.62979336579415601</v>
      </c>
      <c r="D93">
        <v>0.19823790616746101</v>
      </c>
      <c r="E93">
        <v>4.0111542574984303E-2</v>
      </c>
      <c r="F93">
        <f t="shared" ref="F93:F99" si="27">SUM(C93:E93)</f>
        <v>0.86814281453660125</v>
      </c>
      <c r="G93">
        <v>1</v>
      </c>
      <c r="H93">
        <f t="shared" ref="H93:H99" si="28">(F93-G93)^2</f>
        <v>1.7386317358329136E-2</v>
      </c>
      <c r="I93">
        <f t="shared" ref="I93:I99" si="29">_xlfn.RANK.AVG(E93,E$92:E$99)</f>
        <v>5</v>
      </c>
    </row>
    <row r="94" spans="1:10" x14ac:dyDescent="0.25">
      <c r="A94" t="s">
        <v>3</v>
      </c>
      <c r="B94">
        <v>1569.85299524732</v>
      </c>
      <c r="C94">
        <v>0.81811100460377695</v>
      </c>
      <c r="D94">
        <v>0.52053703601674295</v>
      </c>
      <c r="E94">
        <v>0.2148081356521</v>
      </c>
      <c r="F94">
        <f t="shared" si="27"/>
        <v>1.5534561762726198</v>
      </c>
      <c r="G94">
        <v>2</v>
      </c>
      <c r="H94">
        <f t="shared" si="28"/>
        <v>0.19940138650906961</v>
      </c>
      <c r="I94">
        <f t="shared" si="29"/>
        <v>2</v>
      </c>
    </row>
    <row r="95" spans="1:10" x14ac:dyDescent="0.25">
      <c r="A95" t="s">
        <v>0</v>
      </c>
      <c r="B95">
        <v>1571.0904249333701</v>
      </c>
      <c r="C95">
        <v>0.78014335059846496</v>
      </c>
      <c r="D95">
        <v>0.30611216051745499</v>
      </c>
      <c r="E95">
        <v>0.17402988880297601</v>
      </c>
      <c r="F95">
        <f t="shared" si="27"/>
        <v>1.2602853999188961</v>
      </c>
      <c r="G95">
        <v>0</v>
      </c>
      <c r="H95">
        <f t="shared" si="28"/>
        <v>1.5883192892487319</v>
      </c>
      <c r="I95">
        <f t="shared" si="29"/>
        <v>3</v>
      </c>
    </row>
    <row r="96" spans="1:10" x14ac:dyDescent="0.25">
      <c r="A96" t="s">
        <v>8</v>
      </c>
      <c r="B96">
        <v>1549.44414199629</v>
      </c>
      <c r="C96">
        <v>0.21985664940153399</v>
      </c>
      <c r="D96">
        <v>7.4678142374394005E-2</v>
      </c>
      <c r="E96">
        <v>3.75657479709414E-2</v>
      </c>
      <c r="F96">
        <f t="shared" si="27"/>
        <v>0.33210053974686943</v>
      </c>
      <c r="G96">
        <v>1</v>
      </c>
      <c r="H96">
        <f t="shared" si="28"/>
        <v>0.4460896890064231</v>
      </c>
      <c r="I96">
        <f t="shared" si="29"/>
        <v>6</v>
      </c>
    </row>
    <row r="97" spans="1:10" x14ac:dyDescent="0.25">
      <c r="A97" t="s">
        <v>1</v>
      </c>
      <c r="B97">
        <v>1518.3962043553199</v>
      </c>
      <c r="C97">
        <v>0.181888995396223</v>
      </c>
      <c r="D97">
        <v>9.1869511556361694E-2</v>
      </c>
      <c r="E97">
        <v>2.4922973405417201E-2</v>
      </c>
      <c r="F97">
        <f t="shared" si="27"/>
        <v>0.29868148035800191</v>
      </c>
      <c r="G97">
        <v>0</v>
      </c>
      <c r="H97">
        <f t="shared" si="28"/>
        <v>8.9210626708847482E-2</v>
      </c>
      <c r="I97">
        <f t="shared" si="29"/>
        <v>7</v>
      </c>
    </row>
    <row r="98" spans="1:10" x14ac:dyDescent="0.25">
      <c r="A98" t="s">
        <v>11</v>
      </c>
      <c r="B98">
        <v>1564.8983207280201</v>
      </c>
      <c r="C98">
        <v>0.37020663420584299</v>
      </c>
      <c r="D98">
        <v>0.18935554625943199</v>
      </c>
      <c r="E98">
        <v>7.5383937089900793E-2</v>
      </c>
      <c r="F98">
        <f t="shared" si="27"/>
        <v>0.63494611755517572</v>
      </c>
      <c r="G98">
        <v>0</v>
      </c>
      <c r="H98">
        <f t="shared" si="28"/>
        <v>0.40315657219839102</v>
      </c>
      <c r="I98">
        <f t="shared" si="29"/>
        <v>4</v>
      </c>
    </row>
    <row r="99" spans="1:10" x14ac:dyDescent="0.25">
      <c r="A99" t="s">
        <v>7</v>
      </c>
      <c r="B99">
        <v>1502.5151295798</v>
      </c>
      <c r="C99">
        <v>0.109157829869095</v>
      </c>
      <c r="D99">
        <v>3.6427361473216902E-2</v>
      </c>
      <c r="E99">
        <v>1.32422254961349E-2</v>
      </c>
      <c r="F99">
        <f t="shared" si="27"/>
        <v>0.15882741683844681</v>
      </c>
      <c r="G99">
        <v>0</v>
      </c>
      <c r="H99">
        <f t="shared" si="28"/>
        <v>2.5226148339573738E-2</v>
      </c>
      <c r="I99">
        <f t="shared" si="29"/>
        <v>8</v>
      </c>
    </row>
    <row r="100" spans="1:10" x14ac:dyDescent="0.25">
      <c r="H100">
        <f>SQRT(SUM(H92:H99))</f>
        <v>1.9982490790095335</v>
      </c>
    </row>
    <row r="101" spans="1:10" x14ac:dyDescent="0.25">
      <c r="A101" t="s">
        <v>23</v>
      </c>
      <c r="C101" t="s">
        <v>32</v>
      </c>
      <c r="D101" t="s">
        <v>30</v>
      </c>
      <c r="E101" t="s">
        <v>31</v>
      </c>
      <c r="F101" t="s">
        <v>41</v>
      </c>
      <c r="G101" t="s">
        <v>42</v>
      </c>
      <c r="H101" t="s">
        <v>43</v>
      </c>
      <c r="I101" t="s">
        <v>44</v>
      </c>
      <c r="J101" t="s">
        <v>45</v>
      </c>
    </row>
    <row r="102" spans="1:10" x14ac:dyDescent="0.25">
      <c r="A102" t="s">
        <v>3</v>
      </c>
      <c r="B102">
        <v>1614.7230461972899</v>
      </c>
      <c r="C102">
        <v>0.801315214530126</v>
      </c>
      <c r="D102">
        <v>0.57233330873564503</v>
      </c>
      <c r="E102">
        <v>0.35102831570917398</v>
      </c>
      <c r="F102">
        <f>SUM(C102:E102)</f>
        <v>1.7246768389749449</v>
      </c>
      <c r="G102">
        <v>3</v>
      </c>
      <c r="H102">
        <f>(F102-G102)^2</f>
        <v>1.6264491650469386</v>
      </c>
      <c r="I102">
        <f>_xlfn.RANK.AVG(E102,E$102:E$109)</f>
        <v>1</v>
      </c>
      <c r="J102" t="s">
        <v>34</v>
      </c>
    </row>
    <row r="103" spans="1:10" x14ac:dyDescent="0.25">
      <c r="A103" t="s">
        <v>8</v>
      </c>
      <c r="B103">
        <v>1592.5249592385501</v>
      </c>
      <c r="C103">
        <v>0.87861226497001299</v>
      </c>
      <c r="D103">
        <v>0.53842245712348402</v>
      </c>
      <c r="E103">
        <v>0.27157656595438401</v>
      </c>
      <c r="F103">
        <f t="shared" ref="F103:F109" si="30">SUM(C103:E103)</f>
        <v>1.6886112880478812</v>
      </c>
      <c r="G103">
        <v>1</v>
      </c>
      <c r="H103">
        <f t="shared" ref="H103:H109" si="31">(F103-G103)^2</f>
        <v>0.47418550602696202</v>
      </c>
      <c r="I103">
        <f t="shared" ref="I103:I109" si="32">_xlfn.RANK.AVG(E103,E$102:E$109)</f>
        <v>2</v>
      </c>
    </row>
    <row r="104" spans="1:10" x14ac:dyDescent="0.25">
      <c r="A104" t="s">
        <v>11</v>
      </c>
      <c r="B104">
        <v>1581.0552735613001</v>
      </c>
      <c r="C104">
        <v>0.67226468938511597</v>
      </c>
      <c r="D104">
        <v>0.33746054215427701</v>
      </c>
      <c r="E104">
        <v>0.15845817719187499</v>
      </c>
      <c r="F104">
        <f t="shared" si="30"/>
        <v>1.1681834087312679</v>
      </c>
      <c r="G104">
        <v>2</v>
      </c>
      <c r="H104">
        <f t="shared" si="31"/>
        <v>0.69191884150993288</v>
      </c>
      <c r="I104">
        <f t="shared" si="32"/>
        <v>3</v>
      </c>
    </row>
    <row r="105" spans="1:10" x14ac:dyDescent="0.25">
      <c r="A105" t="s">
        <v>0</v>
      </c>
      <c r="B105">
        <v>1565.66178572229</v>
      </c>
      <c r="C105">
        <v>0.66359181225189701</v>
      </c>
      <c r="D105">
        <v>0.24715092945363401</v>
      </c>
      <c r="E105">
        <v>0.11491905584076</v>
      </c>
      <c r="F105">
        <f t="shared" si="30"/>
        <v>1.0256617975462909</v>
      </c>
      <c r="G105">
        <v>1</v>
      </c>
      <c r="H105">
        <f t="shared" si="31"/>
        <v>6.5852785330682386E-4</v>
      </c>
      <c r="I105">
        <f t="shared" si="32"/>
        <v>4</v>
      </c>
    </row>
    <row r="106" spans="1:10" x14ac:dyDescent="0.25">
      <c r="A106" t="s">
        <v>19</v>
      </c>
      <c r="B106">
        <v>1487.3137601518699</v>
      </c>
      <c r="C106">
        <v>0.33640818774810199</v>
      </c>
      <c r="D106">
        <v>5.9218595221202298E-2</v>
      </c>
      <c r="E106">
        <v>1.46707184626809E-2</v>
      </c>
      <c r="F106">
        <f t="shared" si="30"/>
        <v>0.41029750143198523</v>
      </c>
      <c r="G106">
        <v>0</v>
      </c>
      <c r="H106">
        <f t="shared" si="31"/>
        <v>0.16834403968132994</v>
      </c>
      <c r="I106">
        <f t="shared" si="32"/>
        <v>7</v>
      </c>
    </row>
    <row r="107" spans="1:10" x14ac:dyDescent="0.25">
      <c r="A107" t="s">
        <v>7</v>
      </c>
      <c r="B107">
        <v>1498.2373521321699</v>
      </c>
      <c r="C107">
        <v>0.32773531061488398</v>
      </c>
      <c r="D107">
        <v>8.7855307673276706E-2</v>
      </c>
      <c r="E107">
        <v>2.1215285712457801E-2</v>
      </c>
      <c r="F107">
        <f t="shared" si="30"/>
        <v>0.43680590400061847</v>
      </c>
      <c r="G107">
        <v>0</v>
      </c>
      <c r="H107">
        <f t="shared" si="31"/>
        <v>0.19079939776979751</v>
      </c>
      <c r="I107">
        <f t="shared" si="32"/>
        <v>6</v>
      </c>
    </row>
    <row r="108" spans="1:10" x14ac:dyDescent="0.25">
      <c r="A108" t="s">
        <v>9</v>
      </c>
      <c r="B108">
        <v>1483.7694705884901</v>
      </c>
      <c r="C108">
        <v>0.121387735029986</v>
      </c>
      <c r="D108">
        <v>3.6261693048961999E-2</v>
      </c>
      <c r="E108">
        <v>7.5866575491541997E-3</v>
      </c>
      <c r="F108">
        <f t="shared" si="30"/>
        <v>0.16523608562810219</v>
      </c>
      <c r="G108">
        <v>0</v>
      </c>
      <c r="H108">
        <f t="shared" si="31"/>
        <v>2.7302963993697516E-2</v>
      </c>
      <c r="I108">
        <f t="shared" si="32"/>
        <v>8</v>
      </c>
    </row>
    <row r="109" spans="1:10" x14ac:dyDescent="0.25">
      <c r="A109" t="s">
        <v>6</v>
      </c>
      <c r="B109">
        <v>1576.87077783532</v>
      </c>
      <c r="C109">
        <v>0.198684785469873</v>
      </c>
      <c r="D109">
        <v>0.121297166589517</v>
      </c>
      <c r="E109">
        <v>6.0545223579511802E-2</v>
      </c>
      <c r="F109">
        <f t="shared" si="30"/>
        <v>0.38052717563890182</v>
      </c>
      <c r="G109">
        <v>0</v>
      </c>
      <c r="H109">
        <f t="shared" si="31"/>
        <v>0.14480093139971964</v>
      </c>
      <c r="I109">
        <f t="shared" si="32"/>
        <v>5</v>
      </c>
    </row>
    <row r="110" spans="1:10" x14ac:dyDescent="0.25">
      <c r="H110">
        <f>SQRT(SUM(H102:H109))</f>
        <v>1.8233100047116744</v>
      </c>
    </row>
    <row r="111" spans="1:10" x14ac:dyDescent="0.25">
      <c r="A111" t="s">
        <v>24</v>
      </c>
      <c r="C111" t="s">
        <v>32</v>
      </c>
      <c r="D111" t="s">
        <v>30</v>
      </c>
      <c r="E111" t="s">
        <v>31</v>
      </c>
      <c r="F111" t="s">
        <v>41</v>
      </c>
      <c r="G111" t="s">
        <v>42</v>
      </c>
      <c r="H111" t="s">
        <v>43</v>
      </c>
      <c r="I111" t="s">
        <v>44</v>
      </c>
      <c r="J111" t="s">
        <v>45</v>
      </c>
    </row>
    <row r="112" spans="1:10" x14ac:dyDescent="0.25">
      <c r="A112" t="s">
        <v>11</v>
      </c>
      <c r="B112">
        <v>1624.6072023320301</v>
      </c>
      <c r="C112">
        <v>0.92439915392063599</v>
      </c>
      <c r="D112">
        <v>0.58031048090355897</v>
      </c>
      <c r="E112">
        <v>0.30128339491628398</v>
      </c>
      <c r="F112">
        <f>SUM(C112:E112)</f>
        <v>1.8059930297404789</v>
      </c>
      <c r="G112">
        <v>1</v>
      </c>
      <c r="H112">
        <f>(F112-G112)^2</f>
        <v>0.6496247639902365</v>
      </c>
      <c r="I112">
        <f>_xlfn.RANK.AVG(E112,E$112:E$119)</f>
        <v>2</v>
      </c>
    </row>
    <row r="113" spans="1:10" x14ac:dyDescent="0.25">
      <c r="A113" t="s">
        <v>9</v>
      </c>
      <c r="B113">
        <v>1520.39525687593</v>
      </c>
      <c r="C113">
        <v>0.80394038425724501</v>
      </c>
      <c r="D113">
        <v>0.175766966994919</v>
      </c>
      <c r="E113">
        <v>4.6448835601057503E-2</v>
      </c>
      <c r="F113">
        <f t="shared" ref="F113:F119" si="33">SUM(C113:E113)</f>
        <v>1.0261561868532216</v>
      </c>
      <c r="G113">
        <v>1</v>
      </c>
      <c r="H113">
        <f t="shared" ref="H113:H119" si="34">(F113-G113)^2</f>
        <v>6.8414611070064402E-4</v>
      </c>
      <c r="I113">
        <f t="shared" ref="I113:I119" si="35">_xlfn.RANK.AVG(E113,E$112:E$119)</f>
        <v>4</v>
      </c>
    </row>
    <row r="114" spans="1:10" x14ac:dyDescent="0.25">
      <c r="A114" t="s">
        <v>3</v>
      </c>
      <c r="B114">
        <v>1651.65737249927</v>
      </c>
      <c r="C114">
        <v>0.86570399489531102</v>
      </c>
      <c r="D114">
        <v>0.71179852363713103</v>
      </c>
      <c r="E114">
        <v>0.45966441576288602</v>
      </c>
      <c r="F114">
        <f t="shared" si="33"/>
        <v>2.0371669342953282</v>
      </c>
      <c r="G114">
        <v>0</v>
      </c>
      <c r="H114">
        <f t="shared" si="34"/>
        <v>4.1500491181862262</v>
      </c>
      <c r="I114">
        <f t="shared" si="35"/>
        <v>1</v>
      </c>
    </row>
    <row r="115" spans="1:10" x14ac:dyDescent="0.25">
      <c r="A115" t="s">
        <v>8</v>
      </c>
      <c r="B115">
        <v>1579.32347773066</v>
      </c>
      <c r="C115">
        <v>0.76839937762515298</v>
      </c>
      <c r="D115">
        <v>0.31600975955614602</v>
      </c>
      <c r="E115">
        <v>0.12400768521187699</v>
      </c>
      <c r="F115">
        <f t="shared" si="33"/>
        <v>1.2084168223931759</v>
      </c>
      <c r="G115">
        <v>2</v>
      </c>
      <c r="H115">
        <f t="shared" si="34"/>
        <v>0.62660392707011681</v>
      </c>
      <c r="I115">
        <f t="shared" si="35"/>
        <v>3</v>
      </c>
    </row>
    <row r="116" spans="1:10" x14ac:dyDescent="0.25">
      <c r="A116" t="s">
        <v>0</v>
      </c>
      <c r="B116">
        <v>1566.28785117491</v>
      </c>
      <c r="C116">
        <v>0.23160062237484699</v>
      </c>
      <c r="D116">
        <v>8.7761174191378702E-2</v>
      </c>
      <c r="E116">
        <v>3.1395652822902402E-2</v>
      </c>
      <c r="F116">
        <f t="shared" si="33"/>
        <v>0.35075744938912812</v>
      </c>
      <c r="G116">
        <v>0</v>
      </c>
      <c r="H116">
        <f t="shared" si="34"/>
        <v>0.12303078830196677</v>
      </c>
      <c r="I116">
        <f t="shared" si="35"/>
        <v>5</v>
      </c>
    </row>
    <row r="117" spans="1:10" x14ac:dyDescent="0.25">
      <c r="A117" t="s">
        <v>6</v>
      </c>
      <c r="B117">
        <v>1556.5615250440501</v>
      </c>
      <c r="C117">
        <v>0.134296005104688</v>
      </c>
      <c r="D117">
        <v>8.2730443629024999E-2</v>
      </c>
      <c r="E117">
        <v>2.9871567689028999E-2</v>
      </c>
      <c r="F117">
        <f t="shared" si="33"/>
        <v>0.24689801642274201</v>
      </c>
      <c r="G117">
        <v>3</v>
      </c>
      <c r="H117">
        <f t="shared" si="34"/>
        <v>7.5795705319770317</v>
      </c>
      <c r="I117">
        <f t="shared" si="35"/>
        <v>6</v>
      </c>
      <c r="J117" t="s">
        <v>34</v>
      </c>
    </row>
    <row r="118" spans="1:10" x14ac:dyDescent="0.25">
      <c r="A118" t="s">
        <v>1</v>
      </c>
      <c r="B118">
        <v>1480.4641397242499</v>
      </c>
      <c r="C118">
        <v>0.19605961574275399</v>
      </c>
      <c r="D118">
        <v>2.9704065738923299E-2</v>
      </c>
      <c r="E118">
        <v>5.2375845243090597E-3</v>
      </c>
      <c r="F118">
        <f t="shared" si="33"/>
        <v>0.23100126600598636</v>
      </c>
      <c r="G118">
        <v>0</v>
      </c>
      <c r="H118">
        <f t="shared" si="34"/>
        <v>5.3361584896368469E-2</v>
      </c>
      <c r="I118">
        <f t="shared" si="35"/>
        <v>7</v>
      </c>
    </row>
    <row r="119" spans="1:10" x14ac:dyDescent="0.25">
      <c r="A119" t="s">
        <v>5</v>
      </c>
      <c r="B119">
        <v>1456.1668075622299</v>
      </c>
      <c r="C119">
        <v>7.5600846079363695E-2</v>
      </c>
      <c r="D119">
        <v>1.5918585348915399E-2</v>
      </c>
      <c r="E119">
        <v>2.0908634716540202E-3</v>
      </c>
      <c r="F119">
        <f t="shared" si="33"/>
        <v>9.3610294899933111E-2</v>
      </c>
      <c r="G119">
        <v>0</v>
      </c>
      <c r="H119">
        <f t="shared" si="34"/>
        <v>8.7628873112524427E-3</v>
      </c>
      <c r="I119">
        <f t="shared" si="35"/>
        <v>8</v>
      </c>
    </row>
    <row r="120" spans="1:10" x14ac:dyDescent="0.25">
      <c r="H120">
        <f>SQRT(SUM(H112:H119))</f>
        <v>3.6320363087177281</v>
      </c>
    </row>
    <row r="121" spans="1:10" x14ac:dyDescent="0.25">
      <c r="A121" t="s">
        <v>25</v>
      </c>
      <c r="C121" t="s">
        <v>32</v>
      </c>
      <c r="D121" t="s">
        <v>30</v>
      </c>
      <c r="E121" t="s">
        <v>31</v>
      </c>
      <c r="F121" t="s">
        <v>41</v>
      </c>
      <c r="G121" t="s">
        <v>42</v>
      </c>
      <c r="H121" t="s">
        <v>43</v>
      </c>
      <c r="I121" t="s">
        <v>44</v>
      </c>
      <c r="J121" t="s">
        <v>45</v>
      </c>
    </row>
    <row r="122" spans="1:10" x14ac:dyDescent="0.25">
      <c r="A122" t="s">
        <v>0</v>
      </c>
      <c r="B122">
        <v>1592.22355975715</v>
      </c>
      <c r="C122">
        <v>0.97096938495964003</v>
      </c>
      <c r="D122">
        <v>0.474193597521817</v>
      </c>
      <c r="E122">
        <v>0.18635417741556401</v>
      </c>
      <c r="F122">
        <f>SUM(C122:E122)</f>
        <v>1.6315171598970208</v>
      </c>
      <c r="G122">
        <v>3</v>
      </c>
      <c r="H122">
        <f>(F122-G122)^2</f>
        <v>1.8727452836563161</v>
      </c>
      <c r="I122">
        <f>_xlfn.RANK.AVG(E122,E$122:E$129)</f>
        <v>3</v>
      </c>
      <c r="J122" t="s">
        <v>34</v>
      </c>
    </row>
    <row r="123" spans="1:10" x14ac:dyDescent="0.25">
      <c r="A123" t="s">
        <v>3</v>
      </c>
      <c r="B123">
        <v>1632.20231220348</v>
      </c>
      <c r="C123">
        <v>0.92114464393777995</v>
      </c>
      <c r="D123">
        <v>0.52027480201026599</v>
      </c>
      <c r="E123">
        <v>0.32121411981521603</v>
      </c>
      <c r="F123">
        <f t="shared" ref="F123:F129" si="36">SUM(C123:E123)</f>
        <v>1.7626335657632619</v>
      </c>
      <c r="G123">
        <v>2</v>
      </c>
      <c r="H123">
        <f t="shared" ref="H123:H129" si="37">(F123-G123)^2</f>
        <v>5.6342824102263711E-2</v>
      </c>
      <c r="I123">
        <f t="shared" ref="I123:I129" si="38">_xlfn.RANK.AVG(E123,E$122:E$129)</f>
        <v>1</v>
      </c>
    </row>
    <row r="124" spans="1:10" x14ac:dyDescent="0.25">
      <c r="A124" t="s">
        <v>11</v>
      </c>
      <c r="B124">
        <v>1639.1179159973899</v>
      </c>
      <c r="C124">
        <v>0.74614586532565996</v>
      </c>
      <c r="D124">
        <v>0.41194112205239303</v>
      </c>
      <c r="E124">
        <v>0.262792245591491</v>
      </c>
      <c r="F124">
        <f t="shared" si="36"/>
        <v>1.4208792329695441</v>
      </c>
      <c r="G124">
        <v>1</v>
      </c>
      <c r="H124">
        <f t="shared" si="37"/>
        <v>0.17713932874503177</v>
      </c>
      <c r="I124">
        <f t="shared" si="38"/>
        <v>2</v>
      </c>
    </row>
    <row r="125" spans="1:10" x14ac:dyDescent="0.25">
      <c r="A125" t="s">
        <v>6</v>
      </c>
      <c r="B125">
        <v>1603.0175039537601</v>
      </c>
      <c r="C125">
        <v>0.53272637930199995</v>
      </c>
      <c r="D125">
        <v>0.29140450415222602</v>
      </c>
      <c r="E125">
        <v>0.12383288712929599</v>
      </c>
      <c r="F125">
        <f t="shared" si="36"/>
        <v>0.94796377058352199</v>
      </c>
      <c r="G125">
        <v>0</v>
      </c>
      <c r="H125">
        <f t="shared" si="37"/>
        <v>0.89863531033892829</v>
      </c>
      <c r="I125">
        <f t="shared" si="38"/>
        <v>4</v>
      </c>
    </row>
    <row r="126" spans="1:10" x14ac:dyDescent="0.25">
      <c r="A126" t="s">
        <v>8</v>
      </c>
      <c r="B126">
        <v>1587.83780060251</v>
      </c>
      <c r="C126">
        <v>0.46727362069799899</v>
      </c>
      <c r="D126">
        <v>0.23387816080995799</v>
      </c>
      <c r="E126">
        <v>8.8926125863679095E-2</v>
      </c>
      <c r="F126">
        <f t="shared" si="36"/>
        <v>0.79007790737163608</v>
      </c>
      <c r="G126">
        <v>1</v>
      </c>
      <c r="H126">
        <f t="shared" si="37"/>
        <v>4.4067284973471399E-2</v>
      </c>
      <c r="I126">
        <f t="shared" si="38"/>
        <v>5</v>
      </c>
    </row>
    <row r="127" spans="1:10" x14ac:dyDescent="0.25">
      <c r="A127" t="s">
        <v>9</v>
      </c>
      <c r="B127">
        <v>1515.51731935321</v>
      </c>
      <c r="C127">
        <v>0.25385413467433898</v>
      </c>
      <c r="D127">
        <v>5.5142062802119599E-2</v>
      </c>
      <c r="E127">
        <v>1.4798878897041999E-2</v>
      </c>
      <c r="F127">
        <f t="shared" si="36"/>
        <v>0.32379507637350058</v>
      </c>
      <c r="G127">
        <v>0</v>
      </c>
      <c r="H127">
        <f t="shared" si="37"/>
        <v>0.10484325148372108</v>
      </c>
      <c r="I127">
        <f t="shared" si="38"/>
        <v>6</v>
      </c>
    </row>
    <row r="128" spans="1:10" x14ac:dyDescent="0.25">
      <c r="A128" t="s">
        <v>26</v>
      </c>
      <c r="B128">
        <v>1468.8315686585099</v>
      </c>
      <c r="C128">
        <v>7.8855356062219495E-2</v>
      </c>
      <c r="D128">
        <v>1.2642013135221E-2</v>
      </c>
      <c r="E128">
        <v>2.0745443932891198E-3</v>
      </c>
      <c r="F128">
        <f t="shared" si="36"/>
        <v>9.3571913590729611E-2</v>
      </c>
      <c r="G128">
        <v>0</v>
      </c>
      <c r="H128">
        <f t="shared" si="37"/>
        <v>8.7557030130309688E-3</v>
      </c>
      <c r="I128">
        <f t="shared" si="38"/>
        <v>7</v>
      </c>
    </row>
    <row r="129" spans="1:10" x14ac:dyDescent="0.25">
      <c r="A129" t="s">
        <v>10</v>
      </c>
      <c r="B129">
        <v>1317.24390262968</v>
      </c>
      <c r="C129">
        <v>2.90306150403596E-2</v>
      </c>
      <c r="D129">
        <v>5.2373751599733701E-4</v>
      </c>
      <c r="E129" s="1">
        <v>7.0208944214824801E-6</v>
      </c>
      <c r="F129">
        <f t="shared" si="36"/>
        <v>2.956137345077842E-2</v>
      </c>
      <c r="G129">
        <v>0</v>
      </c>
      <c r="H129">
        <f t="shared" si="37"/>
        <v>8.7387480029638728E-4</v>
      </c>
      <c r="I129">
        <f t="shared" si="38"/>
        <v>8</v>
      </c>
    </row>
    <row r="130" spans="1:10" x14ac:dyDescent="0.25">
      <c r="H130">
        <f>SQRT(SUM(H122:H129))</f>
        <v>1.7785957553961103</v>
      </c>
    </row>
    <row r="131" spans="1:10" x14ac:dyDescent="0.25">
      <c r="A131" t="s">
        <v>27</v>
      </c>
      <c r="C131" t="s">
        <v>32</v>
      </c>
      <c r="D131" t="s">
        <v>30</v>
      </c>
      <c r="E131" t="s">
        <v>31</v>
      </c>
      <c r="F131" t="s">
        <v>41</v>
      </c>
      <c r="G131" t="s">
        <v>42</v>
      </c>
      <c r="H131" t="s">
        <v>43</v>
      </c>
      <c r="I131" t="s">
        <v>44</v>
      </c>
      <c r="J131" t="s">
        <v>45</v>
      </c>
    </row>
    <row r="132" spans="1:10" x14ac:dyDescent="0.25">
      <c r="A132" t="s">
        <v>28</v>
      </c>
      <c r="B132">
        <v>1573.41786596512</v>
      </c>
      <c r="C132">
        <v>0.87908196876371403</v>
      </c>
      <c r="D132">
        <v>0.40692622531359901</v>
      </c>
      <c r="E132">
        <v>0.14288828604727599</v>
      </c>
      <c r="F132">
        <f>SUM(C132:E132)</f>
        <v>1.4288964801245891</v>
      </c>
      <c r="G132">
        <v>2</v>
      </c>
      <c r="H132">
        <f>(F132-G132)^2</f>
        <v>0.32615923041408379</v>
      </c>
      <c r="I132">
        <f>_xlfn.RANK.AVG(E132,E$132:E$139)</f>
        <v>4</v>
      </c>
    </row>
    <row r="133" spans="1:10" x14ac:dyDescent="0.25">
      <c r="A133" t="s">
        <v>11</v>
      </c>
      <c r="B133">
        <v>1643.4571426064499</v>
      </c>
      <c r="C133">
        <v>0.92701849082391496</v>
      </c>
      <c r="D133">
        <v>0.610801836573309</v>
      </c>
      <c r="E133">
        <v>0.40619652759007002</v>
      </c>
      <c r="F133">
        <f t="shared" ref="F133:F139" si="39">SUM(C133:E133)</f>
        <v>1.944016854987294</v>
      </c>
      <c r="G133">
        <v>1</v>
      </c>
      <c r="H133">
        <f t="shared" ref="H133:H139" si="40">(F133-G133)^2</f>
        <v>0.89116782250010174</v>
      </c>
      <c r="I133">
        <f t="shared" ref="I133:I139" si="41">_xlfn.RANK.AVG(E133,E$132:E$139)</f>
        <v>1</v>
      </c>
    </row>
    <row r="134" spans="1:10" x14ac:dyDescent="0.25">
      <c r="A134" t="s">
        <v>6</v>
      </c>
      <c r="B134">
        <v>1607.79378183887</v>
      </c>
      <c r="C134">
        <v>0.77851095589555297</v>
      </c>
      <c r="D134">
        <v>0.33871241913406902</v>
      </c>
      <c r="E134">
        <v>0.19061271646609601</v>
      </c>
      <c r="F134">
        <f t="shared" si="39"/>
        <v>1.3078360914957181</v>
      </c>
      <c r="G134">
        <v>3</v>
      </c>
      <c r="H134">
        <f t="shared" si="40"/>
        <v>2.8634186932444878</v>
      </c>
      <c r="I134">
        <f t="shared" si="41"/>
        <v>3</v>
      </c>
      <c r="J134" t="s">
        <v>34</v>
      </c>
    </row>
    <row r="135" spans="1:10" x14ac:dyDescent="0.25">
      <c r="A135" t="s">
        <v>26</v>
      </c>
      <c r="B135">
        <v>1489.5089828108401</v>
      </c>
      <c r="C135">
        <v>0.24543362776007299</v>
      </c>
      <c r="D135">
        <v>7.8577906852279403E-2</v>
      </c>
      <c r="E135">
        <v>1.2548714875520801E-2</v>
      </c>
      <c r="F135">
        <f t="shared" si="39"/>
        <v>0.33656024948787316</v>
      </c>
      <c r="G135">
        <v>0</v>
      </c>
      <c r="H135">
        <f t="shared" si="40"/>
        <v>0.11327280153533943</v>
      </c>
      <c r="I135">
        <f t="shared" si="41"/>
        <v>5</v>
      </c>
    </row>
    <row r="136" spans="1:10" x14ac:dyDescent="0.25">
      <c r="A136" t="s">
        <v>0</v>
      </c>
      <c r="B136">
        <v>1618.1584245326601</v>
      </c>
      <c r="C136">
        <v>0.75456637223992595</v>
      </c>
      <c r="D136">
        <v>0.48777003374980699</v>
      </c>
      <c r="E136">
        <v>0.23507981532812799</v>
      </c>
      <c r="F136">
        <f t="shared" si="39"/>
        <v>1.4774162213178608</v>
      </c>
      <c r="G136">
        <v>1</v>
      </c>
      <c r="H136">
        <f t="shared" si="40"/>
        <v>0.22792624837742462</v>
      </c>
      <c r="I136">
        <f t="shared" si="41"/>
        <v>2</v>
      </c>
    </row>
    <row r="137" spans="1:10" x14ac:dyDescent="0.25">
      <c r="A137" t="s">
        <v>19</v>
      </c>
      <c r="B137">
        <v>1464.1774238672299</v>
      </c>
      <c r="C137">
        <v>0.221489044104446</v>
      </c>
      <c r="D137">
        <v>3.1888791853861301E-2</v>
      </c>
      <c r="E137">
        <v>5.8265538636245798E-3</v>
      </c>
      <c r="F137">
        <f t="shared" si="39"/>
        <v>0.25920438982193189</v>
      </c>
      <c r="G137">
        <v>0</v>
      </c>
      <c r="H137">
        <f t="shared" si="40"/>
        <v>6.7186915702960023E-2</v>
      </c>
      <c r="I137">
        <f t="shared" si="41"/>
        <v>6</v>
      </c>
    </row>
    <row r="138" spans="1:10" x14ac:dyDescent="0.25">
      <c r="A138" t="s">
        <v>5</v>
      </c>
      <c r="B138">
        <v>1470.8064800275299</v>
      </c>
      <c r="C138">
        <v>7.29815091760843E-2</v>
      </c>
      <c r="D138">
        <v>1.8596952438759501E-2</v>
      </c>
      <c r="E138">
        <v>3.6390637169855301E-3</v>
      </c>
      <c r="F138">
        <f t="shared" si="39"/>
        <v>9.5217525331829325E-2</v>
      </c>
      <c r="G138">
        <v>0</v>
      </c>
      <c r="H138">
        <f t="shared" si="40"/>
        <v>9.0663771303175593E-3</v>
      </c>
      <c r="I138">
        <f t="shared" si="41"/>
        <v>7</v>
      </c>
    </row>
    <row r="139" spans="1:10" x14ac:dyDescent="0.25">
      <c r="A139" t="s">
        <v>7</v>
      </c>
      <c r="B139">
        <v>1464.1458370188</v>
      </c>
      <c r="C139">
        <v>0.120918031236285</v>
      </c>
      <c r="D139">
        <v>2.6725834084314101E-2</v>
      </c>
      <c r="E139">
        <v>3.2083221122964499E-3</v>
      </c>
      <c r="F139">
        <f t="shared" si="39"/>
        <v>0.15085218743289555</v>
      </c>
      <c r="G139">
        <v>0</v>
      </c>
      <c r="H139">
        <f t="shared" si="40"/>
        <v>2.275638245328945E-2</v>
      </c>
      <c r="I139">
        <f t="shared" si="41"/>
        <v>8</v>
      </c>
    </row>
    <row r="140" spans="1:10" x14ac:dyDescent="0.25">
      <c r="H140">
        <f>SQRT(SUM(H132:H139))</f>
        <v>2.1262536234791005</v>
      </c>
    </row>
    <row r="141" spans="1:10" x14ac:dyDescent="0.25">
      <c r="A141" t="s">
        <v>29</v>
      </c>
      <c r="C141" t="s">
        <v>32</v>
      </c>
      <c r="D141" t="s">
        <v>30</v>
      </c>
      <c r="E141" t="s">
        <v>31</v>
      </c>
      <c r="F141" t="s">
        <v>41</v>
      </c>
      <c r="G141" t="s">
        <v>42</v>
      </c>
      <c r="H141" t="s">
        <v>43</v>
      </c>
      <c r="I141" t="s">
        <v>44</v>
      </c>
      <c r="J141" t="s">
        <v>45</v>
      </c>
    </row>
    <row r="142" spans="1:10" x14ac:dyDescent="0.25">
      <c r="A142" t="s">
        <v>3</v>
      </c>
      <c r="B142">
        <v>1614.8462320165199</v>
      </c>
      <c r="C142">
        <v>0.91544922510510995</v>
      </c>
      <c r="D142">
        <v>0.52903821958007102</v>
      </c>
      <c r="E142">
        <v>0.23733926478355799</v>
      </c>
      <c r="F142">
        <f>SUM(C142:E142)</f>
        <v>1.6818267094687389</v>
      </c>
      <c r="G142">
        <v>3</v>
      </c>
      <c r="H142">
        <f>(F142-G142)^2</f>
        <v>1.7375808238700126</v>
      </c>
      <c r="I142">
        <f>_xlfn.RANK.AVG(E142,E$142:E$149)</f>
        <v>3</v>
      </c>
      <c r="J142" t="s">
        <v>34</v>
      </c>
    </row>
    <row r="143" spans="1:10" x14ac:dyDescent="0.25">
      <c r="A143" t="s">
        <v>0</v>
      </c>
      <c r="B143">
        <v>1634.33016076288</v>
      </c>
      <c r="C143">
        <v>0.90495468743309404</v>
      </c>
      <c r="D143">
        <v>0.47250813103636502</v>
      </c>
      <c r="E143">
        <v>0.278882034611309</v>
      </c>
      <c r="F143">
        <f t="shared" ref="F143:F149" si="42">SUM(C143:E143)</f>
        <v>1.6563448530807681</v>
      </c>
      <c r="G143">
        <v>1</v>
      </c>
      <c r="H143">
        <f t="shared" ref="H143:H149" si="43">(F143-G143)^2</f>
        <v>0.43078856616561501</v>
      </c>
      <c r="I143">
        <f t="shared" ref="I143:I149" si="44">_xlfn.RANK.AVG(E143,E$142:E$149)</f>
        <v>2</v>
      </c>
    </row>
    <row r="144" spans="1:10" x14ac:dyDescent="0.25">
      <c r="A144" t="s">
        <v>6</v>
      </c>
      <c r="B144">
        <v>1637.52735711588</v>
      </c>
      <c r="C144">
        <v>0.90906117959905997</v>
      </c>
      <c r="D144">
        <v>0.490232513288345</v>
      </c>
      <c r="E144">
        <v>0.293944491813938</v>
      </c>
      <c r="F144">
        <f t="shared" si="42"/>
        <v>1.6932381847013429</v>
      </c>
      <c r="G144">
        <v>2</v>
      </c>
      <c r="H144">
        <f t="shared" si="43"/>
        <v>9.4102811325327412E-2</v>
      </c>
      <c r="I144">
        <f t="shared" si="44"/>
        <v>1</v>
      </c>
    </row>
    <row r="145" spans="1:10" x14ac:dyDescent="0.25">
      <c r="A145" t="s">
        <v>8</v>
      </c>
      <c r="B145">
        <v>1548.63174726481</v>
      </c>
      <c r="C145">
        <v>0.605260987816294</v>
      </c>
      <c r="D145">
        <v>0.218598044043843</v>
      </c>
      <c r="E145">
        <v>5.7330437051734302E-2</v>
      </c>
      <c r="F145">
        <f t="shared" si="42"/>
        <v>0.88118946891187133</v>
      </c>
      <c r="G145">
        <v>1</v>
      </c>
      <c r="H145">
        <f t="shared" si="43"/>
        <v>1.4115942297443189E-2</v>
      </c>
      <c r="I145">
        <f t="shared" si="44"/>
        <v>5</v>
      </c>
    </row>
    <row r="146" spans="1:10" x14ac:dyDescent="0.25">
      <c r="A146" t="s">
        <v>11</v>
      </c>
      <c r="B146">
        <v>1639.80859600639</v>
      </c>
      <c r="C146">
        <v>0.394739012183705</v>
      </c>
      <c r="D146">
        <v>0.23437979975302201</v>
      </c>
      <c r="E146">
        <v>0.123187439013326</v>
      </c>
      <c r="F146">
        <f t="shared" si="42"/>
        <v>0.75230625095005299</v>
      </c>
      <c r="G146">
        <v>0</v>
      </c>
      <c r="H146">
        <f t="shared" si="43"/>
        <v>0.56596469521852411</v>
      </c>
      <c r="I146">
        <f t="shared" si="44"/>
        <v>4</v>
      </c>
    </row>
    <row r="147" spans="1:10" x14ac:dyDescent="0.25">
      <c r="A147" t="s">
        <v>9</v>
      </c>
      <c r="B147">
        <v>1491.6257384672699</v>
      </c>
      <c r="C147">
        <v>9.0938820400939105E-2</v>
      </c>
      <c r="D147">
        <v>1.8287884523901499E-2</v>
      </c>
      <c r="E147">
        <v>3.6605898619930699E-3</v>
      </c>
      <c r="F147">
        <f t="shared" si="42"/>
        <v>0.11288729478683367</v>
      </c>
      <c r="G147">
        <v>0</v>
      </c>
      <c r="H147">
        <f t="shared" si="43"/>
        <v>1.2743541324289483E-2</v>
      </c>
      <c r="I147">
        <f t="shared" si="44"/>
        <v>7</v>
      </c>
    </row>
    <row r="148" spans="1:10" x14ac:dyDescent="0.25">
      <c r="A148" t="s">
        <v>26</v>
      </c>
      <c r="B148">
        <v>1493.9477340159699</v>
      </c>
      <c r="C148">
        <v>9.5045312566905904E-2</v>
      </c>
      <c r="D148">
        <v>1.89714711513875E-2</v>
      </c>
      <c r="E148">
        <v>3.8886068701371101E-3</v>
      </c>
      <c r="F148">
        <f t="shared" si="42"/>
        <v>0.11790539058843051</v>
      </c>
      <c r="G148">
        <v>0</v>
      </c>
      <c r="H148">
        <f t="shared" si="43"/>
        <v>1.3901681129810358E-2</v>
      </c>
      <c r="I148">
        <f t="shared" si="44"/>
        <v>6</v>
      </c>
    </row>
    <row r="149" spans="1:10" x14ac:dyDescent="0.25">
      <c r="A149" t="s">
        <v>5</v>
      </c>
      <c r="B149">
        <v>1459.95642006034</v>
      </c>
      <c r="C149">
        <v>8.4550774894890005E-2</v>
      </c>
      <c r="D149">
        <v>1.7983936623062701E-2</v>
      </c>
      <c r="E149">
        <v>1.7671359940032E-3</v>
      </c>
      <c r="F149">
        <f t="shared" si="42"/>
        <v>0.10430184751195591</v>
      </c>
      <c r="G149">
        <v>0</v>
      </c>
      <c r="H149">
        <f t="shared" si="43"/>
        <v>1.0878875394407303E-2</v>
      </c>
      <c r="I149">
        <f t="shared" si="44"/>
        <v>8</v>
      </c>
    </row>
    <row r="150" spans="1:10" x14ac:dyDescent="0.25">
      <c r="H150">
        <f>SQRT(SUM(H142:H149))</f>
        <v>1.697078942396443</v>
      </c>
    </row>
    <row r="151" spans="1:10" x14ac:dyDescent="0.25">
      <c r="A151" t="s">
        <v>35</v>
      </c>
      <c r="C151" t="s">
        <v>32</v>
      </c>
      <c r="D151" t="s">
        <v>30</v>
      </c>
      <c r="E151" t="s">
        <v>31</v>
      </c>
      <c r="F151" t="s">
        <v>41</v>
      </c>
      <c r="G151" t="s">
        <v>42</v>
      </c>
      <c r="H151" t="s">
        <v>43</v>
      </c>
      <c r="I151" t="s">
        <v>44</v>
      </c>
      <c r="J151" t="s">
        <v>45</v>
      </c>
    </row>
    <row r="152" spans="1:10" x14ac:dyDescent="0.25">
      <c r="A152" t="s">
        <v>11</v>
      </c>
      <c r="B152">
        <v>1653.49940138907</v>
      </c>
      <c r="C152">
        <v>0.79299554741773504</v>
      </c>
      <c r="D152">
        <v>0.65690215049677303</v>
      </c>
      <c r="E152">
        <v>0.35490145834733899</v>
      </c>
      <c r="F152">
        <f>SUM(C152:E152)</f>
        <v>1.8047991562618471</v>
      </c>
      <c r="G152">
        <v>2</v>
      </c>
      <c r="H152">
        <f>(F152-G152)^2</f>
        <v>3.81033693960868E-2</v>
      </c>
      <c r="I152">
        <f t="shared" ref="I152:I159" si="45">_xlfn.RANK.AVG(E152,E$152:E$159)</f>
        <v>1</v>
      </c>
    </row>
    <row r="153" spans="1:10" x14ac:dyDescent="0.25">
      <c r="A153" t="s">
        <v>0</v>
      </c>
      <c r="B153">
        <v>1630.1247872577801</v>
      </c>
      <c r="C153">
        <v>0.93657702917234298</v>
      </c>
      <c r="D153">
        <v>0.435481049978235</v>
      </c>
      <c r="E153">
        <v>0.221964240031816</v>
      </c>
      <c r="F153">
        <f t="shared" ref="F153:F159" si="46">SUM(C153:E153)</f>
        <v>1.5940223191823941</v>
      </c>
      <c r="G153">
        <v>3</v>
      </c>
      <c r="H153">
        <f t="shared" ref="H153:H159" si="47">(F153-G153)^2</f>
        <v>1.9767732389572537</v>
      </c>
      <c r="I153">
        <f t="shared" si="45"/>
        <v>3</v>
      </c>
    </row>
    <row r="154" spans="1:10" x14ac:dyDescent="0.25">
      <c r="A154" t="s">
        <v>6</v>
      </c>
      <c r="B154">
        <v>1652.2834622000901</v>
      </c>
      <c r="C154">
        <v>0.94524551485399</v>
      </c>
      <c r="D154">
        <v>0.55038767370181596</v>
      </c>
      <c r="E154">
        <v>0.31604025554721998</v>
      </c>
      <c r="F154">
        <f t="shared" si="46"/>
        <v>1.8116734441030258</v>
      </c>
      <c r="G154">
        <v>1</v>
      </c>
      <c r="H154">
        <f t="shared" si="47"/>
        <v>0.65881377986206768</v>
      </c>
      <c r="I154">
        <f t="shared" si="45"/>
        <v>2</v>
      </c>
    </row>
    <row r="155" spans="1:10" x14ac:dyDescent="0.25">
      <c r="A155" t="s">
        <v>5</v>
      </c>
      <c r="B155">
        <v>1477.85690561562</v>
      </c>
      <c r="C155">
        <v>0.62777726204721496</v>
      </c>
      <c r="D155">
        <v>8.253274637086E-2</v>
      </c>
      <c r="E155">
        <v>8.9781783657125608E-3</v>
      </c>
      <c r="F155">
        <f t="shared" si="46"/>
        <v>0.71928818678378748</v>
      </c>
      <c r="G155">
        <v>1</v>
      </c>
      <c r="H155">
        <f t="shared" si="47"/>
        <v>7.8799122079133782E-2</v>
      </c>
      <c r="I155">
        <f t="shared" si="45"/>
        <v>6</v>
      </c>
    </row>
    <row r="156" spans="1:10" x14ac:dyDescent="0.25">
      <c r="A156" t="s">
        <v>8</v>
      </c>
      <c r="B156">
        <v>1555.63645721188</v>
      </c>
      <c r="C156">
        <v>0.37222273795278399</v>
      </c>
      <c r="D156">
        <v>0.10055549809608599</v>
      </c>
      <c r="E156">
        <v>2.57801498206486E-2</v>
      </c>
      <c r="F156">
        <f t="shared" si="46"/>
        <v>0.49855838586951856</v>
      </c>
      <c r="G156">
        <v>0</v>
      </c>
      <c r="H156">
        <f t="shared" si="47"/>
        <v>0.24856046412081975</v>
      </c>
      <c r="I156">
        <f t="shared" si="45"/>
        <v>5</v>
      </c>
    </row>
    <row r="157" spans="1:10" x14ac:dyDescent="0.25">
      <c r="A157" t="s">
        <v>19</v>
      </c>
      <c r="B157">
        <v>1446.2751602015301</v>
      </c>
      <c r="C157">
        <v>5.47544851460093E-2</v>
      </c>
      <c r="D157">
        <v>7.5154989831517603E-3</v>
      </c>
      <c r="E157">
        <v>7.7672214943002996E-4</v>
      </c>
      <c r="F157">
        <f t="shared" si="46"/>
        <v>6.3046706278591089E-2</v>
      </c>
      <c r="G157">
        <v>0</v>
      </c>
      <c r="H157">
        <f t="shared" si="47"/>
        <v>3.9748871725789371E-3</v>
      </c>
      <c r="I157">
        <f t="shared" si="45"/>
        <v>7</v>
      </c>
    </row>
    <row r="158" spans="1:10" x14ac:dyDescent="0.25">
      <c r="A158" t="s">
        <v>7</v>
      </c>
      <c r="B158">
        <v>1440.9761182270699</v>
      </c>
      <c r="C158">
        <v>6.3422970827656994E-2</v>
      </c>
      <c r="D158">
        <v>6.6157773367964898E-3</v>
      </c>
      <c r="E158">
        <v>6.4291744484092496E-4</v>
      </c>
      <c r="F158">
        <f t="shared" si="46"/>
        <v>7.0681665609294411E-2</v>
      </c>
      <c r="G158">
        <v>0</v>
      </c>
      <c r="H158">
        <f t="shared" si="47"/>
        <v>4.9958978533041123E-3</v>
      </c>
      <c r="I158">
        <f t="shared" si="45"/>
        <v>8</v>
      </c>
    </row>
    <row r="159" spans="1:10" x14ac:dyDescent="0.25">
      <c r="A159" t="s">
        <v>3</v>
      </c>
      <c r="B159">
        <v>1622.1295406587701</v>
      </c>
      <c r="C159">
        <v>0.20700445258226399</v>
      </c>
      <c r="D159">
        <v>0.16000960503627901</v>
      </c>
      <c r="E159">
        <v>7.0916078292991694E-2</v>
      </c>
      <c r="F159">
        <f t="shared" si="46"/>
        <v>0.43793013591153468</v>
      </c>
      <c r="G159">
        <v>0</v>
      </c>
      <c r="H159">
        <f t="shared" si="47"/>
        <v>0.19178280393949523</v>
      </c>
      <c r="I159">
        <f t="shared" si="45"/>
        <v>4</v>
      </c>
    </row>
    <row r="160" spans="1:10" x14ac:dyDescent="0.25">
      <c r="H160">
        <f>SQRT(SUM(H152:H159))</f>
        <v>1.7893584222789856</v>
      </c>
    </row>
    <row r="161" spans="1:10" x14ac:dyDescent="0.25">
      <c r="A161" t="s">
        <v>37</v>
      </c>
      <c r="C161" t="s">
        <v>32</v>
      </c>
      <c r="D161" t="s">
        <v>30</v>
      </c>
      <c r="E161" t="s">
        <v>31</v>
      </c>
      <c r="F161" t="s">
        <v>41</v>
      </c>
      <c r="G161" t="s">
        <v>42</v>
      </c>
      <c r="H161" t="s">
        <v>43</v>
      </c>
      <c r="I161" t="s">
        <v>44</v>
      </c>
      <c r="J161" t="s">
        <v>45</v>
      </c>
    </row>
    <row r="162" spans="1:10" x14ac:dyDescent="0.25">
      <c r="A162" t="s">
        <v>0</v>
      </c>
      <c r="B162">
        <v>1679.4067241013299</v>
      </c>
      <c r="C162">
        <v>0.99211123109645505</v>
      </c>
      <c r="D162">
        <v>0.804842091686096</v>
      </c>
      <c r="E162">
        <v>0.56838465590347298</v>
      </c>
      <c r="F162">
        <f>SUM(C162:E162)</f>
        <v>2.365337978686024</v>
      </c>
      <c r="H162">
        <f>(F162-G162)^2</f>
        <v>5.5948237534144862</v>
      </c>
      <c r="I162">
        <f>_xlfn.RANK.AVG(E162,E$162:E$169)</f>
        <v>1</v>
      </c>
    </row>
    <row r="163" spans="1:10" x14ac:dyDescent="0.25">
      <c r="A163" t="s">
        <v>6</v>
      </c>
      <c r="B163">
        <v>1629.62733881093</v>
      </c>
      <c r="C163">
        <v>0.77583418891183098</v>
      </c>
      <c r="D163">
        <v>0.58216682182511104</v>
      </c>
      <c r="E163">
        <v>0.23671859150223801</v>
      </c>
      <c r="F163">
        <f t="shared" ref="F163:F169" si="48">SUM(C163:E163)</f>
        <v>1.5947196022391801</v>
      </c>
      <c r="G163">
        <v>1</v>
      </c>
      <c r="H163">
        <f t="shared" ref="H163:H169" si="49">(F163-G163)^2</f>
        <v>0.35369140528752857</v>
      </c>
      <c r="I163">
        <f t="shared" ref="I163:I169" si="50">_xlfn.RANK.AVG(E163,E$162:E$169)</f>
        <v>2</v>
      </c>
    </row>
    <row r="164" spans="1:10" x14ac:dyDescent="0.25">
      <c r="A164" t="s">
        <v>8</v>
      </c>
      <c r="B164">
        <v>1566.9538011848899</v>
      </c>
      <c r="C164">
        <v>0.705440251921154</v>
      </c>
      <c r="D164">
        <v>0.22768467041870499</v>
      </c>
      <c r="E164">
        <v>5.5271654809993499E-2</v>
      </c>
      <c r="F164">
        <f t="shared" si="48"/>
        <v>0.98839657714985252</v>
      </c>
      <c r="H164">
        <f t="shared" si="49"/>
        <v>0.97692779372154437</v>
      </c>
      <c r="I164">
        <f t="shared" si="50"/>
        <v>5</v>
      </c>
    </row>
    <row r="165" spans="1:10" x14ac:dyDescent="0.25">
      <c r="A165" t="s">
        <v>3</v>
      </c>
      <c r="B165">
        <v>1588.21731558442</v>
      </c>
      <c r="C165">
        <v>0.73399286422753296</v>
      </c>
      <c r="D165">
        <v>0.17839440721954899</v>
      </c>
      <c r="E165">
        <v>7.8475054728591204E-2</v>
      </c>
      <c r="F165">
        <f t="shared" si="48"/>
        <v>0.99086232617567316</v>
      </c>
      <c r="G165">
        <v>0</v>
      </c>
      <c r="H165">
        <f t="shared" si="49"/>
        <v>0.98180814943426609</v>
      </c>
      <c r="I165">
        <f t="shared" si="50"/>
        <v>3</v>
      </c>
    </row>
    <row r="166" spans="1:10" x14ac:dyDescent="0.25">
      <c r="A166" t="s">
        <v>7</v>
      </c>
      <c r="B166">
        <v>1471.7321446149599</v>
      </c>
      <c r="C166">
        <v>0.26600713577246599</v>
      </c>
      <c r="D166">
        <v>1.6570674873354001E-2</v>
      </c>
      <c r="E166">
        <v>2.55814754061243E-3</v>
      </c>
      <c r="F166">
        <f t="shared" si="48"/>
        <v>0.28513595818643245</v>
      </c>
      <c r="G166">
        <v>1</v>
      </c>
      <c r="H166">
        <f t="shared" si="49"/>
        <v>0.5110305982780301</v>
      </c>
      <c r="I166">
        <f t="shared" si="50"/>
        <v>7</v>
      </c>
    </row>
    <row r="167" spans="1:10" x14ac:dyDescent="0.25">
      <c r="A167" t="s">
        <v>9</v>
      </c>
      <c r="B167">
        <v>1466.49611392523</v>
      </c>
      <c r="C167">
        <v>0.294559748078845</v>
      </c>
      <c r="D167">
        <v>3.2090400275623897E-2</v>
      </c>
      <c r="E167">
        <v>2.5632453097008301E-3</v>
      </c>
      <c r="F167">
        <f t="shared" si="48"/>
        <v>0.32921339366416968</v>
      </c>
      <c r="G167">
        <v>0</v>
      </c>
      <c r="H167">
        <f t="shared" si="49"/>
        <v>0.10838145856787956</v>
      </c>
      <c r="I167">
        <f t="shared" si="50"/>
        <v>6</v>
      </c>
    </row>
    <row r="168" spans="1:10" x14ac:dyDescent="0.25">
      <c r="A168" t="s">
        <v>11</v>
      </c>
      <c r="B168">
        <v>1611.16916798846</v>
      </c>
      <c r="C168">
        <v>0.22416581108816799</v>
      </c>
      <c r="D168">
        <v>0.15805810748055901</v>
      </c>
      <c r="E168">
        <v>5.60268819430908E-2</v>
      </c>
      <c r="F168">
        <f t="shared" si="48"/>
        <v>0.43825080051181781</v>
      </c>
      <c r="G168">
        <v>0</v>
      </c>
      <c r="H168">
        <f t="shared" si="49"/>
        <v>0.19206376414924914</v>
      </c>
      <c r="I168">
        <f t="shared" si="50"/>
        <v>4</v>
      </c>
    </row>
    <row r="169" spans="1:10" x14ac:dyDescent="0.25">
      <c r="A169" t="s">
        <v>36</v>
      </c>
      <c r="B169">
        <v>1274.96665956526</v>
      </c>
      <c r="C169">
        <v>7.8887689035442802E-3</v>
      </c>
      <c r="D169">
        <v>1.9282622099933499E-4</v>
      </c>
      <c r="E169" s="1">
        <v>1.76826229948135E-6</v>
      </c>
      <c r="F169">
        <f t="shared" si="48"/>
        <v>8.0833633868430971E-3</v>
      </c>
      <c r="G169">
        <v>0</v>
      </c>
      <c r="H169">
        <f t="shared" si="49"/>
        <v>6.5340763643755511E-5</v>
      </c>
      <c r="I169">
        <f t="shared" si="50"/>
        <v>8</v>
      </c>
    </row>
    <row r="170" spans="1:10" x14ac:dyDescent="0.25">
      <c r="H170">
        <f>SQRT(SUM(H162:H169))</f>
        <v>2.9527601093919955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CA1B-700D-4E76-922C-44FAAC8D75C2}">
  <dimension ref="A1:M170"/>
  <sheetViews>
    <sheetView zoomScale="90" zoomScaleNormal="90" workbookViewId="0">
      <selection activeCell="F1" sqref="F1:J1048576"/>
    </sheetView>
  </sheetViews>
  <sheetFormatPr defaultRowHeight="15" x14ac:dyDescent="0.25"/>
  <cols>
    <col min="6" max="10" width="21.140625" customWidth="1"/>
    <col min="12" max="12" width="40.85546875" customWidth="1"/>
  </cols>
  <sheetData>
    <row r="1" spans="1:13" x14ac:dyDescent="0.25">
      <c r="A1" t="s">
        <v>12</v>
      </c>
      <c r="C1" t="s">
        <v>32</v>
      </c>
      <c r="D1" t="s">
        <v>30</v>
      </c>
      <c r="E1" t="s">
        <v>31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L1" t="s">
        <v>39</v>
      </c>
    </row>
    <row r="2" spans="1:13" x14ac:dyDescent="0.25">
      <c r="A2" t="s">
        <v>0</v>
      </c>
      <c r="B2">
        <v>1595.9478555345099</v>
      </c>
      <c r="C2">
        <v>0.87598783879535302</v>
      </c>
      <c r="D2">
        <v>0.63402690657520899</v>
      </c>
      <c r="E2">
        <v>0.367806377327631</v>
      </c>
      <c r="F2">
        <f>SUM(C2:E2)</f>
        <v>1.8778211226981931</v>
      </c>
      <c r="G2">
        <v>3</v>
      </c>
      <c r="H2">
        <f>(F2-G2)^2</f>
        <v>1.2592854326623437</v>
      </c>
      <c r="I2">
        <f>_xlfn.RANK.AVG(E2,E$2:E$9)</f>
        <v>1</v>
      </c>
      <c r="J2" t="s">
        <v>34</v>
      </c>
      <c r="L2" t="s">
        <v>38</v>
      </c>
      <c r="M2">
        <f>AVERAGEIF(J:J,"C",E:E)</f>
        <v>0.27443131510267449</v>
      </c>
    </row>
    <row r="3" spans="1:13" x14ac:dyDescent="0.25">
      <c r="A3" t="s">
        <v>1</v>
      </c>
      <c r="B3">
        <v>1554.2368790633</v>
      </c>
      <c r="C3">
        <v>0.79554036632534997</v>
      </c>
      <c r="D3">
        <v>0.36155355283666302</v>
      </c>
      <c r="E3">
        <v>0.16636859246174401</v>
      </c>
      <c r="F3">
        <f t="shared" ref="F3:F9" si="0">SUM(C3:E3)</f>
        <v>1.3234625116237568</v>
      </c>
      <c r="G3">
        <v>0</v>
      </c>
      <c r="H3">
        <f t="shared" ref="H3:H9" si="1">(F3-G3)^2</f>
        <v>1.7515530196734628</v>
      </c>
      <c r="I3">
        <f t="shared" ref="I3:I9" si="2">_xlfn.RANK.AVG(E3,E$2:E$9)</f>
        <v>3</v>
      </c>
      <c r="L3" t="s">
        <v>40</v>
      </c>
      <c r="M3">
        <f>_xlfn.STDEV.P(E2,E13,E24,E32,E46,E55,E66,E78,E85,E92,E102,E117,E122,E134,E142)</f>
        <v>0.13882704345476837</v>
      </c>
    </row>
    <row r="4" spans="1:13" x14ac:dyDescent="0.25">
      <c r="A4" t="s">
        <v>2</v>
      </c>
      <c r="B4">
        <v>1599.5768937462401</v>
      </c>
      <c r="C4">
        <v>0.75409080775169302</v>
      </c>
      <c r="D4">
        <v>0.49651133778422502</v>
      </c>
      <c r="E4">
        <v>0.29543299678697899</v>
      </c>
      <c r="F4">
        <f t="shared" si="0"/>
        <v>1.5460351423228968</v>
      </c>
      <c r="G4">
        <v>1</v>
      </c>
      <c r="H4">
        <f t="shared" si="1"/>
        <v>0.29815437665158623</v>
      </c>
      <c r="I4">
        <f t="shared" si="2"/>
        <v>2</v>
      </c>
    </row>
    <row r="5" spans="1:13" x14ac:dyDescent="0.25">
      <c r="A5" t="s">
        <v>3</v>
      </c>
      <c r="B5">
        <v>1505.3180448068999</v>
      </c>
      <c r="C5">
        <v>0.44347131309883298</v>
      </c>
      <c r="D5">
        <v>0.122765846644835</v>
      </c>
      <c r="E5">
        <v>3.8691281978760803E-2</v>
      </c>
      <c r="F5">
        <f t="shared" si="0"/>
        <v>0.60492844172242877</v>
      </c>
      <c r="G5">
        <v>1</v>
      </c>
      <c r="H5">
        <f t="shared" si="1"/>
        <v>0.15608153615986836</v>
      </c>
      <c r="I5">
        <f t="shared" si="2"/>
        <v>5</v>
      </c>
    </row>
    <row r="6" spans="1:13" x14ac:dyDescent="0.25">
      <c r="A6" t="s">
        <v>4</v>
      </c>
      <c r="B6">
        <v>1531.60472961497</v>
      </c>
      <c r="C6">
        <v>0.55652868690116597</v>
      </c>
      <c r="D6">
        <v>0.19269648385350899</v>
      </c>
      <c r="E6">
        <v>7.4802474316851594E-2</v>
      </c>
      <c r="F6">
        <f t="shared" si="0"/>
        <v>0.82402764507152659</v>
      </c>
      <c r="G6">
        <v>0</v>
      </c>
      <c r="H6">
        <f t="shared" si="1"/>
        <v>0.67902155984212575</v>
      </c>
      <c r="I6">
        <f t="shared" si="2"/>
        <v>4</v>
      </c>
    </row>
    <row r="7" spans="1:13" x14ac:dyDescent="0.25">
      <c r="A7" t="s">
        <v>5</v>
      </c>
      <c r="B7">
        <v>1471.2153465817401</v>
      </c>
      <c r="C7">
        <v>0.24590919224830601</v>
      </c>
      <c r="D7">
        <v>6.7790838345728993E-2</v>
      </c>
      <c r="E7">
        <v>1.6022834143932001E-2</v>
      </c>
      <c r="F7">
        <f t="shared" si="0"/>
        <v>0.32972286473796703</v>
      </c>
      <c r="G7">
        <v>0</v>
      </c>
      <c r="H7">
        <f t="shared" si="1"/>
        <v>0.1087171675310117</v>
      </c>
      <c r="I7">
        <f t="shared" si="2"/>
        <v>7</v>
      </c>
    </row>
    <row r="8" spans="1:13" x14ac:dyDescent="0.25">
      <c r="A8" t="s">
        <v>6</v>
      </c>
      <c r="B8">
        <v>1520.9007451661701</v>
      </c>
      <c r="C8">
        <v>0.20445963367464901</v>
      </c>
      <c r="D8">
        <v>7.4144271033382003E-2</v>
      </c>
      <c r="E8">
        <v>2.69414961076485E-2</v>
      </c>
      <c r="F8">
        <f t="shared" si="0"/>
        <v>0.30554540081567949</v>
      </c>
      <c r="G8">
        <v>2</v>
      </c>
      <c r="H8">
        <f t="shared" si="1"/>
        <v>2.8711763886968962</v>
      </c>
      <c r="I8">
        <f t="shared" si="2"/>
        <v>6</v>
      </c>
    </row>
    <row r="9" spans="1:13" x14ac:dyDescent="0.25">
      <c r="A9" t="s">
        <v>7</v>
      </c>
      <c r="B9">
        <v>1490.0518920751999</v>
      </c>
      <c r="C9">
        <v>0.124012161204646</v>
      </c>
      <c r="D9">
        <v>5.0510762926444901E-2</v>
      </c>
      <c r="E9">
        <v>1.3933946876451799E-2</v>
      </c>
      <c r="F9">
        <f t="shared" si="0"/>
        <v>0.18845687100754271</v>
      </c>
      <c r="G9">
        <v>0</v>
      </c>
      <c r="H9">
        <f t="shared" si="1"/>
        <v>3.5515992229953594E-2</v>
      </c>
      <c r="I9">
        <f t="shared" si="2"/>
        <v>8</v>
      </c>
    </row>
    <row r="10" spans="1:13" x14ac:dyDescent="0.25">
      <c r="H10">
        <f>SQRT(SUM(H2:H9))</f>
        <v>2.6757252238313352</v>
      </c>
    </row>
    <row r="11" spans="1:13" x14ac:dyDescent="0.25">
      <c r="A11" t="s">
        <v>13</v>
      </c>
      <c r="C11" t="s">
        <v>32</v>
      </c>
      <c r="D11" t="s">
        <v>30</v>
      </c>
      <c r="E11" t="s">
        <v>31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</row>
    <row r="12" spans="1:13" x14ac:dyDescent="0.25">
      <c r="A12" t="s">
        <v>6</v>
      </c>
      <c r="B12">
        <v>1584.74605018035</v>
      </c>
      <c r="C12">
        <v>0.90001906184032299</v>
      </c>
      <c r="D12">
        <v>0.56629151357847396</v>
      </c>
      <c r="E12">
        <v>0.30857195116334402</v>
      </c>
      <c r="F12">
        <f>SUM(C12:E12)</f>
        <v>1.7748825265821411</v>
      </c>
      <c r="G12">
        <v>1</v>
      </c>
      <c r="H12">
        <f>(F12-G12)^2</f>
        <v>0.60044293000232252</v>
      </c>
      <c r="I12">
        <f>_xlfn.RANK.AVG(E12,E$12:E$19)</f>
        <v>1</v>
      </c>
    </row>
    <row r="13" spans="1:13" x14ac:dyDescent="0.25">
      <c r="A13" t="s">
        <v>0</v>
      </c>
      <c r="B13">
        <v>1581.3060435749801</v>
      </c>
      <c r="C13">
        <v>0.89558979601060196</v>
      </c>
      <c r="D13">
        <v>0.51269721992909401</v>
      </c>
      <c r="E13">
        <v>0.28667701789793898</v>
      </c>
      <c r="F13">
        <f t="shared" ref="F13:F19" si="3">SUM(C13:E13)</f>
        <v>1.6949640338376348</v>
      </c>
      <c r="G13">
        <v>3</v>
      </c>
      <c r="H13">
        <f t="shared" ref="H13:H19" si="4">(F13-G13)^2</f>
        <v>1.7031188729773379</v>
      </c>
      <c r="I13">
        <f t="shared" ref="I13:I19" si="5">_xlfn.RANK.AVG(E13,E$12:E$19)</f>
        <v>2</v>
      </c>
      <c r="J13" t="s">
        <v>34</v>
      </c>
    </row>
    <row r="14" spans="1:13" x14ac:dyDescent="0.25">
      <c r="A14" t="s">
        <v>2</v>
      </c>
      <c r="B14">
        <v>1581.07017747797</v>
      </c>
      <c r="C14">
        <v>0.68894391462635896</v>
      </c>
      <c r="D14">
        <v>0.36598886309423201</v>
      </c>
      <c r="E14">
        <v>0.20438335191464099</v>
      </c>
      <c r="F14">
        <f t="shared" si="3"/>
        <v>1.259316129635232</v>
      </c>
      <c r="G14">
        <v>1</v>
      </c>
      <c r="H14">
        <f t="shared" si="4"/>
        <v>6.7244855088996441E-2</v>
      </c>
      <c r="I14">
        <f t="shared" si="5"/>
        <v>3</v>
      </c>
    </row>
    <row r="15" spans="1:13" x14ac:dyDescent="0.25">
      <c r="A15" t="s">
        <v>3</v>
      </c>
      <c r="B15">
        <v>1546.7955729155799</v>
      </c>
      <c r="C15">
        <v>0.55327348297020396</v>
      </c>
      <c r="D15">
        <v>0.239563643793962</v>
      </c>
      <c r="E15">
        <v>0.102950562559286</v>
      </c>
      <c r="F15">
        <f t="shared" si="3"/>
        <v>0.89578768932345199</v>
      </c>
      <c r="G15">
        <v>2</v>
      </c>
      <c r="H15">
        <f t="shared" si="4"/>
        <v>1.2192848270496415</v>
      </c>
      <c r="I15">
        <f t="shared" si="5"/>
        <v>4</v>
      </c>
    </row>
    <row r="16" spans="1:13" x14ac:dyDescent="0.25">
      <c r="A16" t="s">
        <v>8</v>
      </c>
      <c r="B16">
        <v>1522.0332086772601</v>
      </c>
      <c r="C16">
        <v>0.44672651702979499</v>
      </c>
      <c r="D16">
        <v>0.16571575875924199</v>
      </c>
      <c r="E16">
        <v>5.9253101570221602E-2</v>
      </c>
      <c r="F16">
        <f t="shared" si="3"/>
        <v>0.67169537735925855</v>
      </c>
      <c r="G16">
        <v>0</v>
      </c>
      <c r="H16">
        <f t="shared" si="4"/>
        <v>0.45117467996579674</v>
      </c>
      <c r="I16">
        <f t="shared" si="5"/>
        <v>5</v>
      </c>
    </row>
    <row r="17" spans="1:10" x14ac:dyDescent="0.25">
      <c r="A17" t="s">
        <v>7</v>
      </c>
      <c r="B17">
        <v>1489.49912839791</v>
      </c>
      <c r="C17">
        <v>0.31105608537363999</v>
      </c>
      <c r="D17">
        <v>9.4194706176056894E-2</v>
      </c>
      <c r="E17">
        <v>2.7374848579491701E-2</v>
      </c>
      <c r="F17">
        <f t="shared" si="3"/>
        <v>0.43262564012918858</v>
      </c>
      <c r="G17">
        <v>0</v>
      </c>
      <c r="H17">
        <f t="shared" si="4"/>
        <v>0.18716494449719018</v>
      </c>
      <c r="I17">
        <f t="shared" si="5"/>
        <v>6</v>
      </c>
    </row>
    <row r="18" spans="1:10" x14ac:dyDescent="0.25">
      <c r="A18" t="s">
        <v>5</v>
      </c>
      <c r="B18">
        <v>1452.8514169273301</v>
      </c>
      <c r="C18">
        <v>0.104410203989397</v>
      </c>
      <c r="D18">
        <v>2.7119210800615801E-2</v>
      </c>
      <c r="E18">
        <v>5.5359692863960301E-3</v>
      </c>
      <c r="F18">
        <f t="shared" si="3"/>
        <v>0.13706538407640881</v>
      </c>
      <c r="G18">
        <v>0</v>
      </c>
      <c r="H18">
        <f t="shared" si="4"/>
        <v>1.8786919512013462E-2</v>
      </c>
      <c r="I18">
        <f t="shared" si="5"/>
        <v>7</v>
      </c>
    </row>
    <row r="19" spans="1:10" x14ac:dyDescent="0.25">
      <c r="A19" t="s">
        <v>4</v>
      </c>
      <c r="B19">
        <v>1450.75724979339</v>
      </c>
      <c r="C19">
        <v>9.9980938159676999E-2</v>
      </c>
      <c r="D19">
        <v>2.8429083868321801E-2</v>
      </c>
      <c r="E19">
        <v>5.25319702867882E-3</v>
      </c>
      <c r="F19">
        <f t="shared" si="3"/>
        <v>0.13366321905667763</v>
      </c>
      <c r="G19">
        <v>0</v>
      </c>
      <c r="H19">
        <f t="shared" si="4"/>
        <v>1.7865856128593392E-2</v>
      </c>
      <c r="I19">
        <f t="shared" si="5"/>
        <v>8</v>
      </c>
    </row>
    <row r="20" spans="1:10" x14ac:dyDescent="0.25">
      <c r="H20">
        <f>SQRT(SUM(H12:H19))</f>
        <v>2.0652079520527447</v>
      </c>
    </row>
    <row r="21" spans="1:10" x14ac:dyDescent="0.25">
      <c r="A21" t="s">
        <v>14</v>
      </c>
      <c r="C21" t="s">
        <v>32</v>
      </c>
      <c r="D21" t="s">
        <v>30</v>
      </c>
      <c r="E21" t="s">
        <v>31</v>
      </c>
      <c r="F21" t="s">
        <v>41</v>
      </c>
      <c r="G21" t="s">
        <v>42</v>
      </c>
      <c r="H21" t="s">
        <v>43</v>
      </c>
      <c r="I21" t="s">
        <v>44</v>
      </c>
      <c r="J21" t="s">
        <v>45</v>
      </c>
    </row>
    <row r="22" spans="1:10" x14ac:dyDescent="0.25">
      <c r="A22" t="s">
        <v>8</v>
      </c>
      <c r="B22">
        <v>1593.81462189065</v>
      </c>
      <c r="C22">
        <v>0.90820657289443096</v>
      </c>
      <c r="D22">
        <v>0.54348658167029296</v>
      </c>
      <c r="E22">
        <v>0.34666526282056598</v>
      </c>
      <c r="F22">
        <f>SUM(C22:E22)</f>
        <v>1.7983584173852898</v>
      </c>
      <c r="G22">
        <v>2</v>
      </c>
      <c r="H22">
        <f>(F22-G22)^2</f>
        <v>4.0659327839365003E-2</v>
      </c>
      <c r="I22">
        <f>_xlfn.RANK.AVG(E22,E$22:E$29)</f>
        <v>1</v>
      </c>
    </row>
    <row r="23" spans="1:10" x14ac:dyDescent="0.25">
      <c r="A23" t="s">
        <v>3</v>
      </c>
      <c r="B23">
        <v>1557.5251113030199</v>
      </c>
      <c r="C23">
        <v>0.75174678041035103</v>
      </c>
      <c r="D23">
        <v>0.41470142595349901</v>
      </c>
      <c r="E23">
        <v>0.184481729781242</v>
      </c>
      <c r="F23">
        <f t="shared" ref="F23:F29" si="6">SUM(C23:E23)</f>
        <v>1.3509299361450919</v>
      </c>
      <c r="G23">
        <v>1</v>
      </c>
      <c r="H23">
        <f t="shared" ref="H23:H29" si="7">(F23-G23)^2</f>
        <v>0.12315182008279831</v>
      </c>
      <c r="I23">
        <f t="shared" ref="I23:I29" si="8">_xlfn.RANK.AVG(E23,E$22:E$29)</f>
        <v>3</v>
      </c>
    </row>
    <row r="24" spans="1:10" x14ac:dyDescent="0.25">
      <c r="A24" t="s">
        <v>6</v>
      </c>
      <c r="B24">
        <v>1542.4574955982</v>
      </c>
      <c r="C24">
        <v>0.77602774118564</v>
      </c>
      <c r="D24">
        <v>0.35715049777055602</v>
      </c>
      <c r="E24">
        <v>0.14267442582731699</v>
      </c>
      <c r="F24">
        <f t="shared" si="6"/>
        <v>1.2758526647835129</v>
      </c>
      <c r="G24">
        <v>3</v>
      </c>
      <c r="H24">
        <f t="shared" si="7"/>
        <v>2.9726840335341134</v>
      </c>
      <c r="I24">
        <f t="shared" si="8"/>
        <v>4</v>
      </c>
      <c r="J24" t="s">
        <v>34</v>
      </c>
    </row>
    <row r="25" spans="1:10" x14ac:dyDescent="0.25">
      <c r="A25" t="s">
        <v>2</v>
      </c>
      <c r="B25">
        <v>1563.7479436758099</v>
      </c>
      <c r="C25">
        <v>0.79721945501577596</v>
      </c>
      <c r="D25">
        <v>0.360726607854432</v>
      </c>
      <c r="E25">
        <v>0.19712963593917501</v>
      </c>
      <c r="F25">
        <f t="shared" si="6"/>
        <v>1.3550756988093831</v>
      </c>
      <c r="G25">
        <v>1</v>
      </c>
      <c r="H25">
        <f t="shared" si="7"/>
        <v>0.12607875188497172</v>
      </c>
      <c r="I25">
        <f t="shared" si="8"/>
        <v>2</v>
      </c>
    </row>
    <row r="26" spans="1:10" x14ac:dyDescent="0.25">
      <c r="A26" t="s">
        <v>9</v>
      </c>
      <c r="B26">
        <v>1529.1065747446901</v>
      </c>
      <c r="C26">
        <v>0.20278054498422299</v>
      </c>
      <c r="D26">
        <v>7.4128968840189394E-2</v>
      </c>
      <c r="E26">
        <v>3.24834661185869E-2</v>
      </c>
      <c r="F26">
        <f t="shared" si="6"/>
        <v>0.30939297994299925</v>
      </c>
      <c r="G26">
        <v>0</v>
      </c>
      <c r="H26">
        <f t="shared" si="7"/>
        <v>9.5724016038009133E-2</v>
      </c>
      <c r="I26">
        <f t="shared" si="8"/>
        <v>6</v>
      </c>
    </row>
    <row r="27" spans="1:10" x14ac:dyDescent="0.25">
      <c r="A27" t="s">
        <v>0</v>
      </c>
      <c r="B27">
        <v>1523.85685709777</v>
      </c>
      <c r="C27">
        <v>0.223972258814359</v>
      </c>
      <c r="D27">
        <v>9.2005435816415501E-2</v>
      </c>
      <c r="E27">
        <v>3.1788884185891E-2</v>
      </c>
      <c r="F27">
        <f t="shared" si="6"/>
        <v>0.34776657881666551</v>
      </c>
      <c r="G27">
        <v>0</v>
      </c>
      <c r="H27">
        <f t="shared" si="7"/>
        <v>0.12094159334184802</v>
      </c>
      <c r="I27">
        <f t="shared" si="8"/>
        <v>7</v>
      </c>
    </row>
    <row r="28" spans="1:10" x14ac:dyDescent="0.25">
      <c r="A28" t="s">
        <v>7</v>
      </c>
      <c r="B28">
        <v>1556.30919133</v>
      </c>
      <c r="C28">
        <v>0.24825321958964799</v>
      </c>
      <c r="D28">
        <v>0.13614264045952801</v>
      </c>
      <c r="E28">
        <v>6.0059820533866402E-2</v>
      </c>
      <c r="F28">
        <f t="shared" si="6"/>
        <v>0.44445568058304241</v>
      </c>
      <c r="G28">
        <v>0</v>
      </c>
      <c r="H28">
        <f t="shared" si="7"/>
        <v>0.19754085200253543</v>
      </c>
      <c r="I28">
        <f t="shared" si="8"/>
        <v>5</v>
      </c>
    </row>
    <row r="29" spans="1:10" x14ac:dyDescent="0.25">
      <c r="A29" t="s">
        <v>10</v>
      </c>
      <c r="B29">
        <v>1449.07742256553</v>
      </c>
      <c r="C29">
        <v>9.1793427105568204E-2</v>
      </c>
      <c r="D29">
        <v>2.1657841635084499E-2</v>
      </c>
      <c r="E29">
        <v>4.7167747933538496E-3</v>
      </c>
      <c r="F29">
        <f t="shared" si="6"/>
        <v>0.11816804353400655</v>
      </c>
      <c r="G29">
        <v>0</v>
      </c>
      <c r="H29">
        <f t="shared" si="7"/>
        <v>1.3963686512654866E-2</v>
      </c>
      <c r="I29">
        <f t="shared" si="8"/>
        <v>8</v>
      </c>
    </row>
    <row r="30" spans="1:10" x14ac:dyDescent="0.25">
      <c r="H30">
        <f>SQRT(SUM(H22:H29))</f>
        <v>1.921130938076917</v>
      </c>
    </row>
    <row r="31" spans="1:10" x14ac:dyDescent="0.25">
      <c r="A31" t="s">
        <v>15</v>
      </c>
      <c r="C31" t="s">
        <v>32</v>
      </c>
      <c r="D31" t="s">
        <v>30</v>
      </c>
      <c r="E31" t="s">
        <v>31</v>
      </c>
      <c r="F31" t="s">
        <v>41</v>
      </c>
      <c r="G31" t="s">
        <v>42</v>
      </c>
      <c r="H31" t="s">
        <v>43</v>
      </c>
      <c r="I31" t="s">
        <v>44</v>
      </c>
      <c r="J31" t="s">
        <v>45</v>
      </c>
    </row>
    <row r="32" spans="1:10" x14ac:dyDescent="0.25">
      <c r="A32" t="s">
        <v>0</v>
      </c>
      <c r="B32">
        <v>1631.9366216659801</v>
      </c>
      <c r="C32">
        <v>0.88979157952005405</v>
      </c>
      <c r="D32">
        <v>0.66601931551948901</v>
      </c>
      <c r="E32">
        <v>0.40747084996497202</v>
      </c>
      <c r="F32">
        <f>SUM(C32:E32)</f>
        <v>1.963281745004515</v>
      </c>
      <c r="G32">
        <v>3</v>
      </c>
      <c r="H32">
        <f>(F32-G32)^2</f>
        <v>1.0747847402408834</v>
      </c>
      <c r="I32">
        <f>_xlfn.RANK.AVG(E32,E$32:E$39)</f>
        <v>1</v>
      </c>
      <c r="J32" t="s">
        <v>34</v>
      </c>
    </row>
    <row r="33" spans="1:10" x14ac:dyDescent="0.25">
      <c r="A33" t="s">
        <v>11</v>
      </c>
      <c r="B33">
        <v>1620.1608138438301</v>
      </c>
      <c r="C33">
        <v>0.87474920302361203</v>
      </c>
      <c r="D33">
        <v>0.65931387751023096</v>
      </c>
      <c r="E33">
        <v>0.36330772788651999</v>
      </c>
      <c r="F33">
        <f t="shared" ref="F33:F39" si="9">SUM(C33:E33)</f>
        <v>1.8973708084203629</v>
      </c>
      <c r="G33">
        <v>2</v>
      </c>
      <c r="H33">
        <f t="shared" ref="H33:H39" si="10">(F33-G33)^2</f>
        <v>1.053275096428986E-2</v>
      </c>
      <c r="I33">
        <f t="shared" ref="I33:I39" si="11">_xlfn.RANK.AVG(E33,E$32:E$39)</f>
        <v>2</v>
      </c>
    </row>
    <row r="34" spans="1:10" x14ac:dyDescent="0.25">
      <c r="A34" t="s">
        <v>1</v>
      </c>
      <c r="B34">
        <v>1554.83315013114</v>
      </c>
      <c r="C34">
        <v>0.76085690437639697</v>
      </c>
      <c r="D34">
        <v>0.26129291200541999</v>
      </c>
      <c r="E34">
        <v>9.4280852151388594E-2</v>
      </c>
      <c r="F34">
        <f t="shared" si="9"/>
        <v>1.1164306685332055</v>
      </c>
      <c r="G34">
        <v>0</v>
      </c>
      <c r="H34">
        <f t="shared" si="10"/>
        <v>1.2464174376415003</v>
      </c>
      <c r="I34">
        <f t="shared" si="11"/>
        <v>3</v>
      </c>
    </row>
    <row r="35" spans="1:10" x14ac:dyDescent="0.25">
      <c r="A35" t="s">
        <v>6</v>
      </c>
      <c r="B35">
        <v>1557.2845322185999</v>
      </c>
      <c r="C35">
        <v>0.55327380071597998</v>
      </c>
      <c r="D35">
        <v>0.17643241922535099</v>
      </c>
      <c r="E35">
        <v>6.9120898713509404E-2</v>
      </c>
      <c r="F35">
        <f t="shared" si="9"/>
        <v>0.79882711865484035</v>
      </c>
      <c r="G35">
        <v>1</v>
      </c>
      <c r="H35">
        <f t="shared" si="10"/>
        <v>4.0470528188713682E-2</v>
      </c>
      <c r="I35">
        <f t="shared" si="11"/>
        <v>4</v>
      </c>
    </row>
    <row r="36" spans="1:10" x14ac:dyDescent="0.25">
      <c r="A36" t="s">
        <v>7</v>
      </c>
      <c r="B36">
        <v>1532.52201928361</v>
      </c>
      <c r="C36">
        <v>0.44672619928401902</v>
      </c>
      <c r="D36">
        <v>0.11461972322807901</v>
      </c>
      <c r="E36">
        <v>3.7072539482977597E-2</v>
      </c>
      <c r="F36">
        <f t="shared" si="9"/>
        <v>0.59841846199507565</v>
      </c>
      <c r="G36">
        <v>0</v>
      </c>
      <c r="H36">
        <f t="shared" si="10"/>
        <v>0.35810465565655181</v>
      </c>
      <c r="I36">
        <f t="shared" si="11"/>
        <v>5</v>
      </c>
    </row>
    <row r="37" spans="1:10" x14ac:dyDescent="0.25">
      <c r="A37" t="s">
        <v>9</v>
      </c>
      <c r="B37">
        <v>1422.3431556632399</v>
      </c>
      <c r="C37">
        <v>0.239143095623603</v>
      </c>
      <c r="D37">
        <v>2.0319394539962898E-2</v>
      </c>
      <c r="E37">
        <v>1.9183721783404301E-3</v>
      </c>
      <c r="F37">
        <f t="shared" si="9"/>
        <v>0.26138086234190638</v>
      </c>
      <c r="G37">
        <v>1</v>
      </c>
      <c r="H37">
        <f t="shared" si="10"/>
        <v>0.5455582305147858</v>
      </c>
      <c r="I37">
        <f t="shared" si="11"/>
        <v>8</v>
      </c>
    </row>
    <row r="38" spans="1:10" x14ac:dyDescent="0.25">
      <c r="A38" t="s">
        <v>4</v>
      </c>
      <c r="B38">
        <v>1515.5991393335501</v>
      </c>
      <c r="C38">
        <v>0.125250796976387</v>
      </c>
      <c r="D38">
        <v>5.9073815944385301E-2</v>
      </c>
      <c r="E38">
        <v>1.53424251899949E-2</v>
      </c>
      <c r="F38">
        <f t="shared" si="9"/>
        <v>0.19966703811076719</v>
      </c>
      <c r="G38">
        <v>0</v>
      </c>
      <c r="H38">
        <f t="shared" si="10"/>
        <v>3.986692610792656E-2</v>
      </c>
      <c r="I38">
        <f t="shared" si="11"/>
        <v>6</v>
      </c>
    </row>
    <row r="39" spans="1:10" x14ac:dyDescent="0.25">
      <c r="A39" t="s">
        <v>3</v>
      </c>
      <c r="B39">
        <v>1510.4628904404401</v>
      </c>
      <c r="C39">
        <v>0.110208420479945</v>
      </c>
      <c r="D39">
        <v>4.2928542027079797E-2</v>
      </c>
      <c r="E39">
        <v>1.14863344322962E-2</v>
      </c>
      <c r="F39">
        <f t="shared" si="9"/>
        <v>0.16462329693932098</v>
      </c>
      <c r="G39">
        <v>0</v>
      </c>
      <c r="H39">
        <f t="shared" si="10"/>
        <v>2.710082989517185E-2</v>
      </c>
      <c r="I39">
        <f t="shared" si="11"/>
        <v>7</v>
      </c>
    </row>
    <row r="40" spans="1:10" x14ac:dyDescent="0.25">
      <c r="H40">
        <f>SQRT(SUM(H32:H39))</f>
        <v>1.8283424458262252</v>
      </c>
    </row>
    <row r="41" spans="1:10" x14ac:dyDescent="0.25">
      <c r="A41" t="s">
        <v>16</v>
      </c>
      <c r="C41" t="s">
        <v>32</v>
      </c>
      <c r="D41" t="s">
        <v>30</v>
      </c>
      <c r="E41" t="s">
        <v>31</v>
      </c>
      <c r="F41" t="s">
        <v>41</v>
      </c>
      <c r="G41" t="s">
        <v>42</v>
      </c>
      <c r="H41" t="s">
        <v>43</v>
      </c>
      <c r="I41" t="s">
        <v>44</v>
      </c>
      <c r="J41" t="s">
        <v>45</v>
      </c>
    </row>
    <row r="42" spans="1:10" x14ac:dyDescent="0.25">
      <c r="A42" t="s">
        <v>7</v>
      </c>
      <c r="B42">
        <v>1524.6532574794401</v>
      </c>
      <c r="C42">
        <v>0.84890166784959498</v>
      </c>
      <c r="D42">
        <v>0.29025341736982102</v>
      </c>
      <c r="E42">
        <v>9.4999153482765594E-2</v>
      </c>
      <c r="F42">
        <f>SUM(C42:E42)</f>
        <v>1.2341542387021818</v>
      </c>
      <c r="G42">
        <v>1</v>
      </c>
      <c r="H42">
        <f>(F42-G42)^2</f>
        <v>5.4828207502198321E-2</v>
      </c>
      <c r="I42">
        <f>_xlfn.RANK.AVG(E42,E$42:E$49)</f>
        <v>5</v>
      </c>
    </row>
    <row r="43" spans="1:10" x14ac:dyDescent="0.25">
      <c r="A43" t="s">
        <v>1</v>
      </c>
      <c r="B43">
        <v>1535.4380600592001</v>
      </c>
      <c r="C43">
        <v>0.67976858707020005</v>
      </c>
      <c r="D43">
        <v>0.22836618227295</v>
      </c>
      <c r="E43">
        <v>9.4058495864473901E-2</v>
      </c>
      <c r="F43">
        <f t="shared" ref="F43:F49" si="12">SUM(C43:E43)</f>
        <v>1.002193265207624</v>
      </c>
      <c r="G43">
        <v>1</v>
      </c>
      <c r="H43">
        <f t="shared" ref="H43:H49" si="13">(F43-G43)^2</f>
        <v>4.8104122709738308E-6</v>
      </c>
      <c r="I43">
        <f t="shared" ref="I43:I49" si="14">_xlfn.RANK.AVG(E43,E$42:E$49)</f>
        <v>6</v>
      </c>
    </row>
    <row r="44" spans="1:10" x14ac:dyDescent="0.25">
      <c r="A44" t="s">
        <v>3</v>
      </c>
      <c r="B44">
        <v>1570.0467607509499</v>
      </c>
      <c r="C44">
        <v>0.39742686817825801</v>
      </c>
      <c r="D44">
        <v>0.21976877283840501</v>
      </c>
      <c r="E44">
        <v>0.113350683089475</v>
      </c>
      <c r="F44">
        <f t="shared" si="12"/>
        <v>0.73054632410613807</v>
      </c>
      <c r="G44">
        <v>0</v>
      </c>
      <c r="H44">
        <f t="shared" si="13"/>
        <v>0.53369793166499058</v>
      </c>
      <c r="I44">
        <f t="shared" si="14"/>
        <v>4</v>
      </c>
    </row>
    <row r="45" spans="1:10" x14ac:dyDescent="0.25">
      <c r="A45" t="s">
        <v>8</v>
      </c>
      <c r="B45">
        <v>1570.5878768063501</v>
      </c>
      <c r="C45">
        <v>0.44332954491083698</v>
      </c>
      <c r="D45">
        <v>0.28746730569774398</v>
      </c>
      <c r="E45">
        <v>0.132491428937525</v>
      </c>
      <c r="F45">
        <f t="shared" si="12"/>
        <v>0.86328827954610587</v>
      </c>
      <c r="G45">
        <v>0</v>
      </c>
      <c r="H45">
        <f t="shared" si="13"/>
        <v>0.74526665360167543</v>
      </c>
      <c r="I45">
        <f t="shared" si="14"/>
        <v>3</v>
      </c>
    </row>
    <row r="46" spans="1:10" x14ac:dyDescent="0.25">
      <c r="A46" t="s">
        <v>6</v>
      </c>
      <c r="B46">
        <v>1596.9409927551601</v>
      </c>
      <c r="C46">
        <v>0.55667045508916202</v>
      </c>
      <c r="D46">
        <v>0.39552326309962199</v>
      </c>
      <c r="E46">
        <v>0.21393615832257901</v>
      </c>
      <c r="F46">
        <f t="shared" si="12"/>
        <v>1.166129876511363</v>
      </c>
      <c r="G46">
        <v>3</v>
      </c>
      <c r="H46">
        <f t="shared" si="13"/>
        <v>3.3630796298242287</v>
      </c>
      <c r="I46">
        <f t="shared" si="14"/>
        <v>2</v>
      </c>
      <c r="J46" t="s">
        <v>34</v>
      </c>
    </row>
    <row r="47" spans="1:10" x14ac:dyDescent="0.25">
      <c r="A47" t="s">
        <v>0</v>
      </c>
      <c r="B47">
        <v>1618.17086440041</v>
      </c>
      <c r="C47">
        <v>0.60257313182174099</v>
      </c>
      <c r="D47">
        <v>0.406711513399239</v>
      </c>
      <c r="E47">
        <v>0.267276181525401</v>
      </c>
      <c r="F47">
        <f t="shared" si="12"/>
        <v>1.276560826746381</v>
      </c>
      <c r="G47">
        <v>2</v>
      </c>
      <c r="H47">
        <f t="shared" si="13"/>
        <v>0.52336423739787974</v>
      </c>
      <c r="I47">
        <f t="shared" si="14"/>
        <v>1</v>
      </c>
    </row>
    <row r="48" spans="1:10" x14ac:dyDescent="0.25">
      <c r="A48" t="s">
        <v>11</v>
      </c>
      <c r="B48">
        <v>1581.49090229684</v>
      </c>
      <c r="C48">
        <v>0.32023141292979901</v>
      </c>
      <c r="D48">
        <v>0.14515353148940399</v>
      </c>
      <c r="E48">
        <v>7.9877877486646098E-2</v>
      </c>
      <c r="F48">
        <f t="shared" si="12"/>
        <v>0.54526282190584907</v>
      </c>
      <c r="G48">
        <v>0</v>
      </c>
      <c r="H48">
        <f t="shared" si="13"/>
        <v>0.29731154495272966</v>
      </c>
      <c r="I48">
        <f t="shared" si="14"/>
        <v>7</v>
      </c>
    </row>
    <row r="49" spans="1:10" x14ac:dyDescent="0.25">
      <c r="A49" t="s">
        <v>4</v>
      </c>
      <c r="B49">
        <v>1446.0073234735</v>
      </c>
      <c r="C49">
        <v>0.151098332150405</v>
      </c>
      <c r="D49">
        <v>2.6756013832811801E-2</v>
      </c>
      <c r="E49">
        <v>4.0100212911321799E-3</v>
      </c>
      <c r="F49">
        <f t="shared" si="12"/>
        <v>0.18186436727434899</v>
      </c>
      <c r="G49">
        <v>0</v>
      </c>
      <c r="H49">
        <f t="shared" si="13"/>
        <v>3.3074648084099302E-2</v>
      </c>
      <c r="I49">
        <f t="shared" si="14"/>
        <v>8</v>
      </c>
    </row>
    <row r="50" spans="1:10" x14ac:dyDescent="0.25">
      <c r="H50">
        <f>SQRT(SUM(H42:H49))</f>
        <v>2.3559770082579483</v>
      </c>
    </row>
    <row r="51" spans="1:10" x14ac:dyDescent="0.25">
      <c r="A51" t="s">
        <v>17</v>
      </c>
      <c r="C51" t="s">
        <v>32</v>
      </c>
      <c r="D51" t="s">
        <v>30</v>
      </c>
      <c r="E51" t="s">
        <v>31</v>
      </c>
      <c r="F51" t="s">
        <v>41</v>
      </c>
      <c r="G51" t="s">
        <v>42</v>
      </c>
      <c r="H51" t="s">
        <v>43</v>
      </c>
      <c r="I51" t="s">
        <v>44</v>
      </c>
      <c r="J51" t="s">
        <v>45</v>
      </c>
    </row>
    <row r="52" spans="1:10" x14ac:dyDescent="0.25">
      <c r="A52" t="s">
        <v>6</v>
      </c>
      <c r="B52">
        <v>1644.50711685544</v>
      </c>
      <c r="C52">
        <v>0.91832813261873603</v>
      </c>
      <c r="D52">
        <v>0.58901045099486604</v>
      </c>
      <c r="E52">
        <v>0.45727571362949399</v>
      </c>
      <c r="F52">
        <f>SUM(C52:E52)</f>
        <v>1.9646142972430962</v>
      </c>
      <c r="G52">
        <v>1</v>
      </c>
      <c r="H52">
        <f>(F52-G52)^2</f>
        <v>0.93048074244579237</v>
      </c>
      <c r="I52">
        <f>_xlfn.RANK.AVG(E52,E$52:E$59)</f>
        <v>1</v>
      </c>
    </row>
    <row r="53" spans="1:10" x14ac:dyDescent="0.25">
      <c r="A53" t="s">
        <v>5</v>
      </c>
      <c r="B53">
        <v>1539.67445053144</v>
      </c>
      <c r="C53">
        <v>0.677302870351154</v>
      </c>
      <c r="D53">
        <v>0.35282338233966598</v>
      </c>
      <c r="E53">
        <v>9.2915746686902001E-2</v>
      </c>
      <c r="F53">
        <f t="shared" ref="F53:F59" si="15">SUM(C53:E53)</f>
        <v>1.1230419993777219</v>
      </c>
      <c r="G53">
        <v>0</v>
      </c>
      <c r="H53">
        <f t="shared" ref="H53:H59" si="16">(F53-G53)^2</f>
        <v>1.2612233323663111</v>
      </c>
      <c r="I53">
        <f t="shared" ref="I53:I59" si="17">_xlfn.RANK.AVG(E53,E$52:E$59)</f>
        <v>3</v>
      </c>
    </row>
    <row r="54" spans="1:10" x14ac:dyDescent="0.25">
      <c r="A54" t="s">
        <v>1</v>
      </c>
      <c r="B54">
        <v>1534.0849997497</v>
      </c>
      <c r="C54">
        <v>0.76301495961614696</v>
      </c>
      <c r="D54">
        <v>0.33919093769331599</v>
      </c>
      <c r="E54">
        <v>8.4773164894977202E-2</v>
      </c>
      <c r="F54">
        <f t="shared" si="15"/>
        <v>1.18697906220444</v>
      </c>
      <c r="G54">
        <v>2</v>
      </c>
      <c r="H54">
        <f t="shared" si="16"/>
        <v>0.6610030452939718</v>
      </c>
      <c r="I54">
        <f t="shared" si="17"/>
        <v>4</v>
      </c>
    </row>
    <row r="55" spans="1:10" x14ac:dyDescent="0.25">
      <c r="A55" t="s">
        <v>11</v>
      </c>
      <c r="B55">
        <v>1601.31162892833</v>
      </c>
      <c r="C55">
        <v>0.89907103468747496</v>
      </c>
      <c r="D55">
        <v>0.375437181498255</v>
      </c>
      <c r="E55">
        <v>0.24995627933639</v>
      </c>
      <c r="F55">
        <f t="shared" si="15"/>
        <v>1.52446449552212</v>
      </c>
      <c r="G55">
        <v>3</v>
      </c>
      <c r="H55">
        <f t="shared" si="16"/>
        <v>2.1772050249747918</v>
      </c>
      <c r="I55">
        <f t="shared" si="17"/>
        <v>2</v>
      </c>
      <c r="J55" t="s">
        <v>34</v>
      </c>
    </row>
    <row r="56" spans="1:10" x14ac:dyDescent="0.25">
      <c r="A56" t="s">
        <v>10</v>
      </c>
      <c r="B56">
        <v>1468.52291170371</v>
      </c>
      <c r="C56">
        <v>0.100928965312524</v>
      </c>
      <c r="D56">
        <v>1.5012729387511199E-2</v>
      </c>
      <c r="E56">
        <v>4.1114184433266102E-3</v>
      </c>
      <c r="F56">
        <f t="shared" si="15"/>
        <v>0.12005311314336181</v>
      </c>
      <c r="G56">
        <v>0</v>
      </c>
      <c r="H56">
        <f t="shared" si="16"/>
        <v>1.4412749975412833E-2</v>
      </c>
      <c r="I56">
        <f t="shared" si="17"/>
        <v>8</v>
      </c>
    </row>
    <row r="57" spans="1:10" x14ac:dyDescent="0.25">
      <c r="A57" t="s">
        <v>0</v>
      </c>
      <c r="B57">
        <v>1524.9182821520401</v>
      </c>
      <c r="C57">
        <v>0.23698504038385201</v>
      </c>
      <c r="D57">
        <v>9.9648603043144393E-2</v>
      </c>
      <c r="E57">
        <v>2.27991472143961E-2</v>
      </c>
      <c r="F57">
        <f t="shared" si="15"/>
        <v>0.3594327906413925</v>
      </c>
      <c r="G57">
        <v>0</v>
      </c>
      <c r="H57">
        <f t="shared" si="16"/>
        <v>0.1291919309882591</v>
      </c>
      <c r="I57">
        <f t="shared" si="17"/>
        <v>6</v>
      </c>
    </row>
    <row r="58" spans="1:10" x14ac:dyDescent="0.25">
      <c r="A58" t="s">
        <v>8</v>
      </c>
      <c r="B58">
        <v>1587.2658593941701</v>
      </c>
      <c r="C58">
        <v>0.322697129648845</v>
      </c>
      <c r="D58">
        <v>0.20833707692387199</v>
      </c>
      <c r="E58">
        <v>8.1620263783473104E-2</v>
      </c>
      <c r="F58">
        <f t="shared" si="15"/>
        <v>0.61265447035619003</v>
      </c>
      <c r="G58">
        <v>1</v>
      </c>
      <c r="H58">
        <f t="shared" si="16"/>
        <v>0.15003655933504367</v>
      </c>
      <c r="I58">
        <f t="shared" si="17"/>
        <v>5</v>
      </c>
    </row>
    <row r="59" spans="1:10" x14ac:dyDescent="0.25">
      <c r="A59" t="s">
        <v>9</v>
      </c>
      <c r="B59">
        <v>1485.38951699618</v>
      </c>
      <c r="C59">
        <v>8.1671867381263905E-2</v>
      </c>
      <c r="D59">
        <v>2.0539638119366099E-2</v>
      </c>
      <c r="E59">
        <v>6.5482660110394502E-3</v>
      </c>
      <c r="F59">
        <f t="shared" si="15"/>
        <v>0.10875977151166945</v>
      </c>
      <c r="G59">
        <v>0</v>
      </c>
      <c r="H59">
        <f t="shared" si="16"/>
        <v>1.1828687899270546E-2</v>
      </c>
      <c r="I59">
        <f t="shared" si="17"/>
        <v>7</v>
      </c>
    </row>
    <row r="60" spans="1:10" x14ac:dyDescent="0.25">
      <c r="H60">
        <f>SQRT(SUM(H52:H59))</f>
        <v>2.3098445993786796</v>
      </c>
    </row>
    <row r="61" spans="1:10" x14ac:dyDescent="0.25">
      <c r="A61" t="s">
        <v>18</v>
      </c>
      <c r="C61" t="s">
        <v>32</v>
      </c>
      <c r="D61" t="s">
        <v>30</v>
      </c>
      <c r="E61" t="s">
        <v>31</v>
      </c>
      <c r="F61" t="s">
        <v>41</v>
      </c>
      <c r="G61" t="s">
        <v>42</v>
      </c>
      <c r="H61" t="s">
        <v>43</v>
      </c>
      <c r="I61" t="s">
        <v>44</v>
      </c>
      <c r="J61" t="s">
        <v>45</v>
      </c>
    </row>
    <row r="62" spans="1:10" x14ac:dyDescent="0.25">
      <c r="A62" t="s">
        <v>5</v>
      </c>
      <c r="B62">
        <v>1515.9959228192199</v>
      </c>
      <c r="C62">
        <v>0.80736601414521503</v>
      </c>
      <c r="D62">
        <v>0.151697008820218</v>
      </c>
      <c r="E62">
        <v>5.2164354348914303E-2</v>
      </c>
      <c r="F62">
        <f>SUM(C62:E62)</f>
        <v>1.0112273773143472</v>
      </c>
      <c r="G62">
        <v>1</v>
      </c>
      <c r="H62">
        <f>(F62-G62)^2</f>
        <v>1.2605400135871811E-4</v>
      </c>
      <c r="I62">
        <f>_xlfn.RANK.AVG(E62,E$62:E$69)</f>
        <v>5</v>
      </c>
    </row>
    <row r="63" spans="1:10" x14ac:dyDescent="0.25">
      <c r="A63" t="s">
        <v>7</v>
      </c>
      <c r="B63">
        <v>1543.9964816187201</v>
      </c>
      <c r="C63">
        <v>0.77487331654949898</v>
      </c>
      <c r="D63">
        <v>0.295201629581959</v>
      </c>
      <c r="E63">
        <v>8.3945241220416106E-2</v>
      </c>
      <c r="F63">
        <f t="shared" ref="F63:F69" si="18">SUM(C63:E63)</f>
        <v>1.1540201873518741</v>
      </c>
      <c r="G63">
        <v>1</v>
      </c>
      <c r="H63">
        <f t="shared" ref="H63:H69" si="19">(F63-G63)^2</f>
        <v>2.3722218111906387E-2</v>
      </c>
      <c r="I63">
        <f t="shared" ref="I63:I69" si="20">_xlfn.RANK.AVG(E63,E$62:E$69)</f>
        <v>3</v>
      </c>
    </row>
    <row r="64" spans="1:10" x14ac:dyDescent="0.25">
      <c r="A64" t="s">
        <v>6</v>
      </c>
      <c r="B64">
        <v>1561.3705186599</v>
      </c>
      <c r="C64">
        <v>0.42063955510977102</v>
      </c>
      <c r="D64">
        <v>0.23841848286728001</v>
      </c>
      <c r="E64">
        <v>7.7256852677265606E-2</v>
      </c>
      <c r="F64">
        <f t="shared" si="18"/>
        <v>0.73631489065431655</v>
      </c>
      <c r="G64">
        <v>0</v>
      </c>
      <c r="H64">
        <f t="shared" si="19"/>
        <v>0.54215961819927816</v>
      </c>
      <c r="I64">
        <f t="shared" si="20"/>
        <v>4</v>
      </c>
    </row>
    <row r="65" spans="1:10" x14ac:dyDescent="0.25">
      <c r="A65" t="s">
        <v>3</v>
      </c>
      <c r="B65">
        <v>1530.9398458737601</v>
      </c>
      <c r="C65">
        <v>0.223938374591996</v>
      </c>
      <c r="D65">
        <v>0.12800096549324699</v>
      </c>
      <c r="E65">
        <v>4.9545271636407297E-2</v>
      </c>
      <c r="F65">
        <f t="shared" si="18"/>
        <v>0.40148461172165029</v>
      </c>
      <c r="G65">
        <v>0</v>
      </c>
      <c r="H65">
        <f t="shared" si="19"/>
        <v>0.16118989344928428</v>
      </c>
      <c r="I65">
        <f t="shared" si="20"/>
        <v>6</v>
      </c>
    </row>
    <row r="66" spans="1:10" x14ac:dyDescent="0.25">
      <c r="A66" t="s">
        <v>0</v>
      </c>
      <c r="B66">
        <v>1672.97970947167</v>
      </c>
      <c r="C66">
        <v>0.77606162540800305</v>
      </c>
      <c r="D66">
        <v>0.69697812301513296</v>
      </c>
      <c r="E66">
        <v>0.55012974493129496</v>
      </c>
      <c r="F66">
        <f t="shared" si="18"/>
        <v>2.0231694933544309</v>
      </c>
      <c r="G66">
        <v>3</v>
      </c>
      <c r="H66">
        <f t="shared" si="19"/>
        <v>0.95419783871343933</v>
      </c>
      <c r="I66">
        <f t="shared" si="20"/>
        <v>1</v>
      </c>
      <c r="J66" t="s">
        <v>34</v>
      </c>
    </row>
    <row r="67" spans="1:10" x14ac:dyDescent="0.25">
      <c r="A67" t="s">
        <v>11</v>
      </c>
      <c r="B67">
        <v>1598.4125256360001</v>
      </c>
      <c r="C67">
        <v>0.57936044489022798</v>
      </c>
      <c r="D67">
        <v>0.39216593897768498</v>
      </c>
      <c r="E67">
        <v>0.16321568610071699</v>
      </c>
      <c r="F67">
        <f t="shared" si="18"/>
        <v>1.1347420699686299</v>
      </c>
      <c r="G67">
        <v>2</v>
      </c>
      <c r="H67">
        <f t="shared" si="19"/>
        <v>0.74867128548217132</v>
      </c>
      <c r="I67">
        <f t="shared" si="20"/>
        <v>2</v>
      </c>
    </row>
    <row r="68" spans="1:10" x14ac:dyDescent="0.25">
      <c r="A68" t="s">
        <v>19</v>
      </c>
      <c r="B68">
        <v>1526.24457892279</v>
      </c>
      <c r="C68">
        <v>0.22512668345049999</v>
      </c>
      <c r="D68">
        <v>7.4213948573074603E-2</v>
      </c>
      <c r="E68">
        <v>1.8302638431462799E-2</v>
      </c>
      <c r="F68">
        <f t="shared" si="18"/>
        <v>0.31764327045503737</v>
      </c>
      <c r="G68">
        <v>0</v>
      </c>
      <c r="H68">
        <f t="shared" si="19"/>
        <v>0.10089724726537203</v>
      </c>
      <c r="I68">
        <f t="shared" si="20"/>
        <v>7</v>
      </c>
    </row>
    <row r="69" spans="1:10" x14ac:dyDescent="0.25">
      <c r="A69" t="s">
        <v>1</v>
      </c>
      <c r="B69">
        <v>1473.3266711562001</v>
      </c>
      <c r="C69">
        <v>0.192633985854784</v>
      </c>
      <c r="D69">
        <v>2.3323902671400599E-2</v>
      </c>
      <c r="E69">
        <v>5.4402106535203403E-3</v>
      </c>
      <c r="F69">
        <f t="shared" si="18"/>
        <v>0.22139809917970496</v>
      </c>
      <c r="G69">
        <v>0</v>
      </c>
      <c r="H69">
        <f t="shared" si="19"/>
        <v>4.9017118320386473E-2</v>
      </c>
      <c r="I69">
        <f t="shared" si="20"/>
        <v>8</v>
      </c>
    </row>
    <row r="70" spans="1:10" x14ac:dyDescent="0.25">
      <c r="H70">
        <f>SQRT(SUM(H62:H69))</f>
        <v>1.6062320111189405</v>
      </c>
    </row>
    <row r="71" spans="1:10" x14ac:dyDescent="0.25">
      <c r="A71" t="s">
        <v>20</v>
      </c>
      <c r="C71" t="s">
        <v>32</v>
      </c>
      <c r="D71" t="s">
        <v>30</v>
      </c>
      <c r="E71" t="s">
        <v>31</v>
      </c>
      <c r="F71" t="s">
        <v>41</v>
      </c>
      <c r="G71" t="s">
        <v>42</v>
      </c>
      <c r="H71" t="s">
        <v>43</v>
      </c>
      <c r="I71" t="s">
        <v>44</v>
      </c>
      <c r="J71" t="s">
        <v>45</v>
      </c>
    </row>
    <row r="72" spans="1:10" x14ac:dyDescent="0.25">
      <c r="A72" t="s">
        <v>3</v>
      </c>
      <c r="B72">
        <v>1646.0888403674001</v>
      </c>
      <c r="C72">
        <v>0.90725867264334004</v>
      </c>
      <c r="D72">
        <v>0.57451056767598396</v>
      </c>
      <c r="E72">
        <v>0.45411957078556298</v>
      </c>
      <c r="F72">
        <f>SUM(C72:E72)</f>
        <v>1.9358888111048869</v>
      </c>
      <c r="G72">
        <v>2</v>
      </c>
      <c r="H72">
        <f>(F72-G72)^2</f>
        <v>4.1102445415448783E-3</v>
      </c>
      <c r="I72">
        <f>_xlfn.RANK.AVG(E72,E$72:E$79)</f>
        <v>1</v>
      </c>
    </row>
    <row r="73" spans="1:10" x14ac:dyDescent="0.25">
      <c r="A73" t="s">
        <v>19</v>
      </c>
      <c r="B73">
        <v>1561.18719143828</v>
      </c>
      <c r="C73">
        <v>0.78145621640337304</v>
      </c>
      <c r="D73">
        <v>0.525856918645214</v>
      </c>
      <c r="E73">
        <v>0.16410011182971901</v>
      </c>
      <c r="F73">
        <f t="shared" ref="F73:F79" si="21">SUM(C73:E73)</f>
        <v>1.4714132468783061</v>
      </c>
      <c r="G73">
        <v>0</v>
      </c>
      <c r="H73">
        <f t="shared" ref="H73:H79" si="22">(F73-G73)^2</f>
        <v>2.1650569430889588</v>
      </c>
      <c r="I73">
        <f t="shared" ref="I73:I79" si="23">_xlfn.RANK.AVG(E73,E$72:E$79)</f>
        <v>3</v>
      </c>
    </row>
    <row r="74" spans="1:10" x14ac:dyDescent="0.25">
      <c r="A74" t="s">
        <v>10</v>
      </c>
      <c r="B74">
        <v>1407.9825081210399</v>
      </c>
      <c r="C74">
        <v>0.27265929040928599</v>
      </c>
      <c r="D74">
        <v>4.4132427672452297E-2</v>
      </c>
      <c r="E74">
        <v>2.45163498761912E-3</v>
      </c>
      <c r="F74">
        <f t="shared" si="21"/>
        <v>0.31924335306935742</v>
      </c>
      <c r="G74">
        <v>0</v>
      </c>
      <c r="H74">
        <f t="shared" si="22"/>
        <v>0.1019163184789664</v>
      </c>
      <c r="I74">
        <f t="shared" si="23"/>
        <v>8</v>
      </c>
    </row>
    <row r="75" spans="1:10" x14ac:dyDescent="0.25">
      <c r="A75" t="s">
        <v>6</v>
      </c>
      <c r="B75">
        <v>1620.99007351214</v>
      </c>
      <c r="C75">
        <v>0.67876171842907795</v>
      </c>
      <c r="D75">
        <v>0.31590787194195402</v>
      </c>
      <c r="E75">
        <v>0.23107449042782799</v>
      </c>
      <c r="F75">
        <f t="shared" si="21"/>
        <v>1.22574408079886</v>
      </c>
      <c r="G75">
        <v>1</v>
      </c>
      <c r="H75">
        <f t="shared" si="22"/>
        <v>5.096039001572223E-2</v>
      </c>
      <c r="I75">
        <f t="shared" si="23"/>
        <v>2</v>
      </c>
    </row>
    <row r="76" spans="1:10" x14ac:dyDescent="0.25">
      <c r="A76" t="s">
        <v>11</v>
      </c>
      <c r="B76">
        <v>1534.7882006427999</v>
      </c>
      <c r="C76">
        <v>0.32123828157092099</v>
      </c>
      <c r="D76">
        <v>8.3790278620979E-2</v>
      </c>
      <c r="E76">
        <v>4.0476415158432602E-2</v>
      </c>
      <c r="F76">
        <f t="shared" si="21"/>
        <v>0.44550497535033257</v>
      </c>
      <c r="G76">
        <v>0</v>
      </c>
      <c r="H76">
        <f t="shared" si="22"/>
        <v>0.19847468306190041</v>
      </c>
      <c r="I76">
        <f t="shared" si="23"/>
        <v>5</v>
      </c>
    </row>
    <row r="77" spans="1:10" x14ac:dyDescent="0.25">
      <c r="A77" t="s">
        <v>7</v>
      </c>
      <c r="B77">
        <v>1520.65193904947</v>
      </c>
      <c r="C77">
        <v>0.72734070959071295</v>
      </c>
      <c r="D77">
        <v>0.29467455093716899</v>
      </c>
      <c r="E77">
        <v>6.3263405484429505E-2</v>
      </c>
      <c r="F77">
        <f t="shared" si="21"/>
        <v>1.0852786660123115</v>
      </c>
      <c r="G77">
        <v>1</v>
      </c>
      <c r="H77">
        <f t="shared" si="22"/>
        <v>7.2724508768393708E-3</v>
      </c>
      <c r="I77">
        <f t="shared" si="23"/>
        <v>4</v>
      </c>
    </row>
    <row r="78" spans="1:10" x14ac:dyDescent="0.25">
      <c r="A78" t="s">
        <v>0</v>
      </c>
      <c r="B78">
        <v>1538.5626884655701</v>
      </c>
      <c r="C78">
        <v>0.21854378359662599</v>
      </c>
      <c r="D78">
        <v>0.135336102745163</v>
      </c>
      <c r="E78">
        <v>3.4537673450232703E-2</v>
      </c>
      <c r="F78">
        <f t="shared" si="21"/>
        <v>0.38841755979202175</v>
      </c>
      <c r="G78">
        <v>3</v>
      </c>
      <c r="H78">
        <f t="shared" si="22"/>
        <v>6.820362842002659</v>
      </c>
      <c r="I78">
        <f t="shared" si="23"/>
        <v>6</v>
      </c>
      <c r="J78" t="s">
        <v>34</v>
      </c>
    </row>
    <row r="79" spans="1:10" x14ac:dyDescent="0.25">
      <c r="A79" t="s">
        <v>1</v>
      </c>
      <c r="B79">
        <v>1502.6332924677099</v>
      </c>
      <c r="C79">
        <v>9.2741327356659298E-2</v>
      </c>
      <c r="D79">
        <v>2.57912817610822E-2</v>
      </c>
      <c r="E79">
        <v>9.9766978761741208E-3</v>
      </c>
      <c r="F79">
        <f t="shared" si="21"/>
        <v>0.12850930699391561</v>
      </c>
      <c r="G79">
        <v>0</v>
      </c>
      <c r="H79">
        <f t="shared" si="22"/>
        <v>1.6514641984056447E-2</v>
      </c>
      <c r="I79">
        <f t="shared" si="23"/>
        <v>7</v>
      </c>
    </row>
    <row r="80" spans="1:10" x14ac:dyDescent="0.25">
      <c r="H80">
        <f>SQRT(SUM(H72:H79))</f>
        <v>3.0601745888185281</v>
      </c>
    </row>
    <row r="81" spans="1:10" x14ac:dyDescent="0.25">
      <c r="A81" t="s">
        <v>21</v>
      </c>
      <c r="C81" t="s">
        <v>32</v>
      </c>
      <c r="D81" t="s">
        <v>30</v>
      </c>
      <c r="E81" t="s">
        <v>31</v>
      </c>
      <c r="F81" t="s">
        <v>41</v>
      </c>
      <c r="G81" t="s">
        <v>42</v>
      </c>
      <c r="H81" t="s">
        <v>43</v>
      </c>
      <c r="I81" t="s">
        <v>44</v>
      </c>
      <c r="J81" t="s">
        <v>45</v>
      </c>
    </row>
    <row r="82" spans="1:10" x14ac:dyDescent="0.25">
      <c r="A82" t="s">
        <v>9</v>
      </c>
      <c r="B82">
        <v>1511.47722356807</v>
      </c>
      <c r="C82">
        <v>0.86622547645409298</v>
      </c>
      <c r="D82">
        <v>0.20330443644527901</v>
      </c>
      <c r="E82">
        <v>4.3397589756816103E-2</v>
      </c>
      <c r="F82">
        <f>SUM(C82:E82)</f>
        <v>1.1129275026561882</v>
      </c>
      <c r="G82">
        <v>0</v>
      </c>
      <c r="H82">
        <f>(F82-G82)^2</f>
        <v>1.2386076261685399</v>
      </c>
      <c r="I82">
        <f>_xlfn.RANK.AVG(E82,E$82:E$89)</f>
        <v>4</v>
      </c>
    </row>
    <row r="83" spans="1:10" x14ac:dyDescent="0.25">
      <c r="A83" t="s">
        <v>8</v>
      </c>
      <c r="B83">
        <v>1652.10263801422</v>
      </c>
      <c r="C83">
        <v>0.88828830624925903</v>
      </c>
      <c r="D83">
        <v>0.67115911000471495</v>
      </c>
      <c r="E83">
        <v>0.42719848281851702</v>
      </c>
      <c r="F83">
        <f t="shared" ref="F83:F89" si="24">SUM(C83:E83)</f>
        <v>1.9866458990724909</v>
      </c>
      <c r="G83">
        <v>2</v>
      </c>
      <c r="H83">
        <f t="shared" ref="H83:H89" si="25">(F83-G83)^2</f>
        <v>1.7833201158209952E-4</v>
      </c>
      <c r="I83">
        <f t="shared" ref="I83:I89" si="26">_xlfn.RANK.AVG(E83,E$82:E$89)</f>
        <v>1</v>
      </c>
    </row>
    <row r="84" spans="1:10" x14ac:dyDescent="0.25">
      <c r="A84" t="s">
        <v>3</v>
      </c>
      <c r="B84">
        <v>1505.5018559648199</v>
      </c>
      <c r="C84">
        <v>0.59845397350004603</v>
      </c>
      <c r="D84">
        <v>0.115800765219167</v>
      </c>
      <c r="E84">
        <v>2.85753475468454E-2</v>
      </c>
      <c r="F84">
        <f t="shared" si="24"/>
        <v>0.74283008626605851</v>
      </c>
      <c r="G84">
        <v>1</v>
      </c>
      <c r="H84">
        <f t="shared" si="25"/>
        <v>6.6136364529922914E-2</v>
      </c>
      <c r="I84">
        <f t="shared" si="26"/>
        <v>5</v>
      </c>
    </row>
    <row r="85" spans="1:10" x14ac:dyDescent="0.25">
      <c r="A85" t="s">
        <v>6</v>
      </c>
      <c r="B85">
        <v>1635.88522985381</v>
      </c>
      <c r="C85">
        <v>0.89873665779204304</v>
      </c>
      <c r="D85">
        <v>0.73224221337755302</v>
      </c>
      <c r="E85">
        <v>0.39447565103559701</v>
      </c>
      <c r="F85">
        <f t="shared" si="24"/>
        <v>2.0254545222051932</v>
      </c>
      <c r="G85">
        <v>3</v>
      </c>
      <c r="H85">
        <f t="shared" si="25"/>
        <v>0.94973888829030828</v>
      </c>
      <c r="I85">
        <f t="shared" si="26"/>
        <v>2</v>
      </c>
      <c r="J85" t="s">
        <v>34</v>
      </c>
    </row>
    <row r="86" spans="1:10" x14ac:dyDescent="0.25">
      <c r="A86" t="s">
        <v>0</v>
      </c>
      <c r="B86">
        <v>1503.5177277765199</v>
      </c>
      <c r="C86">
        <v>0.10126334220795601</v>
      </c>
      <c r="D86">
        <v>5.1761564025938497E-2</v>
      </c>
      <c r="E86">
        <v>1.0231735066796199E-2</v>
      </c>
      <c r="F86">
        <f t="shared" si="24"/>
        <v>0.1632566413006907</v>
      </c>
      <c r="G86">
        <v>0</v>
      </c>
      <c r="H86">
        <f t="shared" si="25"/>
        <v>2.6652730928782391E-2</v>
      </c>
      <c r="I86">
        <f t="shared" si="26"/>
        <v>7</v>
      </c>
    </row>
    <row r="87" spans="1:10" x14ac:dyDescent="0.25">
      <c r="A87" t="s">
        <v>11</v>
      </c>
      <c r="B87">
        <v>1600.7030553653799</v>
      </c>
      <c r="C87">
        <v>0.40154602649995302</v>
      </c>
      <c r="D87">
        <v>0.16032260144287699</v>
      </c>
      <c r="E87">
        <v>7.8909139991737001E-2</v>
      </c>
      <c r="F87">
        <f t="shared" si="24"/>
        <v>0.64077776793456698</v>
      </c>
      <c r="G87">
        <v>0</v>
      </c>
      <c r="H87">
        <f t="shared" si="25"/>
        <v>0.41059614787920579</v>
      </c>
      <c r="I87">
        <f t="shared" si="26"/>
        <v>3</v>
      </c>
    </row>
    <row r="88" spans="1:10" x14ac:dyDescent="0.25">
      <c r="A88" t="s">
        <v>1</v>
      </c>
      <c r="B88">
        <v>1532.3934576618899</v>
      </c>
      <c r="C88">
        <v>0.11171169375074</v>
      </c>
      <c r="D88">
        <v>5.2717523333239501E-2</v>
      </c>
      <c r="E88">
        <v>1.6275640709209602E-2</v>
      </c>
      <c r="F88">
        <f t="shared" si="24"/>
        <v>0.18070485779318912</v>
      </c>
      <c r="G88">
        <v>0</v>
      </c>
      <c r="H88">
        <f t="shared" si="25"/>
        <v>3.2654245630056707E-2</v>
      </c>
      <c r="I88">
        <f t="shared" si="26"/>
        <v>6</v>
      </c>
    </row>
    <row r="89" spans="1:10" x14ac:dyDescent="0.25">
      <c r="A89" t="s">
        <v>19</v>
      </c>
      <c r="B89">
        <v>1415.8482628392901</v>
      </c>
      <c r="C89">
        <v>0.13377452354590599</v>
      </c>
      <c r="D89">
        <v>1.26917861512281E-2</v>
      </c>
      <c r="E89">
        <v>9.3641307448035296E-4</v>
      </c>
      <c r="F89">
        <f t="shared" si="24"/>
        <v>0.14740272277161445</v>
      </c>
      <c r="G89">
        <v>1</v>
      </c>
      <c r="H89">
        <f t="shared" si="25"/>
        <v>0.72692211713725652</v>
      </c>
      <c r="I89">
        <f t="shared" si="26"/>
        <v>8</v>
      </c>
    </row>
    <row r="90" spans="1:10" x14ac:dyDescent="0.25">
      <c r="G90">
        <v>5</v>
      </c>
      <c r="H90">
        <f>SQRT(SUM(H82:H89))</f>
        <v>1.8578176585918367</v>
      </c>
    </row>
    <row r="91" spans="1:10" x14ac:dyDescent="0.25">
      <c r="A91" t="s">
        <v>22</v>
      </c>
      <c r="C91" t="s">
        <v>32</v>
      </c>
      <c r="D91" t="s">
        <v>30</v>
      </c>
      <c r="E91" t="s">
        <v>31</v>
      </c>
      <c r="F91" t="s">
        <v>41</v>
      </c>
      <c r="G91" t="s">
        <v>42</v>
      </c>
      <c r="H91" t="s">
        <v>43</v>
      </c>
      <c r="I91" t="s">
        <v>44</v>
      </c>
      <c r="J91" t="s">
        <v>45</v>
      </c>
    </row>
    <row r="92" spans="1:10" x14ac:dyDescent="0.25">
      <c r="A92" t="s">
        <v>6</v>
      </c>
      <c r="B92">
        <v>1567.8242107582901</v>
      </c>
      <c r="C92">
        <v>0.78218748799520499</v>
      </c>
      <c r="D92">
        <v>0.28085427392762602</v>
      </c>
      <c r="E92">
        <v>0.14766837299921301</v>
      </c>
      <c r="F92">
        <f>SUM(C92:E92)</f>
        <v>1.2107101349220439</v>
      </c>
      <c r="G92">
        <v>3</v>
      </c>
      <c r="H92">
        <f>(F92-G92)^2</f>
        <v>3.2015582212706901</v>
      </c>
      <c r="I92">
        <f>_xlfn.RANK.AVG(E92,E$92:E$99)</f>
        <v>2</v>
      </c>
      <c r="J92" t="s">
        <v>34</v>
      </c>
    </row>
    <row r="93" spans="1:10" x14ac:dyDescent="0.25">
      <c r="A93" t="s">
        <v>5</v>
      </c>
      <c r="B93">
        <v>1541.5936466168901</v>
      </c>
      <c r="C93">
        <v>0.65419503052785299</v>
      </c>
      <c r="D93">
        <v>0.31378402422505097</v>
      </c>
      <c r="E93">
        <v>9.7749102906723395E-2</v>
      </c>
      <c r="F93">
        <f t="shared" ref="F93:F99" si="27">SUM(C93:E93)</f>
        <v>1.0657281576596274</v>
      </c>
      <c r="G93">
        <v>1</v>
      </c>
      <c r="H93">
        <f t="shared" ref="H93:H99" si="28">(F93-G93)^2</f>
        <v>4.3201907093288307E-3</v>
      </c>
      <c r="I93">
        <f t="shared" ref="I93:I99" si="29">_xlfn.RANK.AVG(E93,E$92:E$99)</f>
        <v>5</v>
      </c>
    </row>
    <row r="94" spans="1:10" x14ac:dyDescent="0.25">
      <c r="A94" t="s">
        <v>3</v>
      </c>
      <c r="B94">
        <v>1557.3883343597599</v>
      </c>
      <c r="C94">
        <v>0.80770992731713498</v>
      </c>
      <c r="D94">
        <v>0.39223216492578999</v>
      </c>
      <c r="E94">
        <v>0.13895849516832801</v>
      </c>
      <c r="F94">
        <f t="shared" si="27"/>
        <v>1.338900587411253</v>
      </c>
      <c r="G94">
        <v>2</v>
      </c>
      <c r="H94">
        <f t="shared" si="28"/>
        <v>0.4370524333251864</v>
      </c>
      <c r="I94">
        <f t="shared" si="29"/>
        <v>3</v>
      </c>
    </row>
    <row r="95" spans="1:10" x14ac:dyDescent="0.25">
      <c r="A95" t="s">
        <v>0</v>
      </c>
      <c r="B95">
        <v>1633.7527612548499</v>
      </c>
      <c r="C95">
        <v>0.93168101860213504</v>
      </c>
      <c r="D95">
        <v>0.63675790978678704</v>
      </c>
      <c r="E95">
        <v>0.456013340537539</v>
      </c>
      <c r="F95">
        <f t="shared" si="27"/>
        <v>2.0244522689264612</v>
      </c>
      <c r="G95">
        <v>0</v>
      </c>
      <c r="H95">
        <f t="shared" si="28"/>
        <v>4.0984069891614974</v>
      </c>
      <c r="I95">
        <f t="shared" si="29"/>
        <v>1</v>
      </c>
    </row>
    <row r="96" spans="1:10" x14ac:dyDescent="0.25">
      <c r="A96" t="s">
        <v>8</v>
      </c>
      <c r="B96">
        <v>1453.2923772388301</v>
      </c>
      <c r="C96">
        <v>6.83189813978647E-2</v>
      </c>
      <c r="D96">
        <v>1.5830020142428899E-2</v>
      </c>
      <c r="E96">
        <v>3.2860777967182301E-3</v>
      </c>
      <c r="F96">
        <f t="shared" si="27"/>
        <v>8.7435079337011834E-2</v>
      </c>
      <c r="G96">
        <v>1</v>
      </c>
      <c r="H96">
        <f t="shared" si="28"/>
        <v>0.832774734424646</v>
      </c>
      <c r="I96">
        <f t="shared" si="29"/>
        <v>8</v>
      </c>
    </row>
    <row r="97" spans="1:10" x14ac:dyDescent="0.25">
      <c r="A97" t="s">
        <v>1</v>
      </c>
      <c r="B97">
        <v>1514.44256246182</v>
      </c>
      <c r="C97">
        <v>0.19229007268286399</v>
      </c>
      <c r="D97">
        <v>7.2001726413357905E-2</v>
      </c>
      <c r="E97">
        <v>1.7586941587265901E-2</v>
      </c>
      <c r="F97">
        <f t="shared" si="27"/>
        <v>0.28187874068348784</v>
      </c>
      <c r="G97">
        <v>0</v>
      </c>
      <c r="H97">
        <f t="shared" si="28"/>
        <v>7.9455624449308981E-2</v>
      </c>
      <c r="I97">
        <f t="shared" si="29"/>
        <v>7</v>
      </c>
    </row>
    <row r="98" spans="1:10" x14ac:dyDescent="0.25">
      <c r="A98" t="s">
        <v>11</v>
      </c>
      <c r="B98">
        <v>1603.42286674107</v>
      </c>
      <c r="C98">
        <v>0.34580496947214601</v>
      </c>
      <c r="D98">
        <v>0.2219820844358</v>
      </c>
      <c r="E98">
        <v>0.108484067461768</v>
      </c>
      <c r="F98">
        <f t="shared" si="27"/>
        <v>0.67627112136971401</v>
      </c>
      <c r="G98">
        <v>0</v>
      </c>
      <c r="H98">
        <f t="shared" si="28"/>
        <v>0.45734262959865046</v>
      </c>
      <c r="I98">
        <f t="shared" si="29"/>
        <v>4</v>
      </c>
    </row>
    <row r="99" spans="1:10" x14ac:dyDescent="0.25">
      <c r="A99" t="s">
        <v>7</v>
      </c>
      <c r="B99">
        <v>1544.65340604735</v>
      </c>
      <c r="C99">
        <v>0.21781251200479401</v>
      </c>
      <c r="D99">
        <v>6.6557796143156697E-2</v>
      </c>
      <c r="E99">
        <v>3.0253601542441399E-2</v>
      </c>
      <c r="F99">
        <f t="shared" si="27"/>
        <v>0.31462390969039211</v>
      </c>
      <c r="G99">
        <v>0</v>
      </c>
      <c r="H99">
        <f t="shared" si="28"/>
        <v>9.8988204548868017E-2</v>
      </c>
      <c r="I99">
        <f t="shared" si="29"/>
        <v>6</v>
      </c>
    </row>
    <row r="100" spans="1:10" x14ac:dyDescent="0.25">
      <c r="H100">
        <f>SQRT(SUM(H92:H99))</f>
        <v>3.034781545266179</v>
      </c>
    </row>
    <row r="101" spans="1:10" x14ac:dyDescent="0.25">
      <c r="A101" t="s">
        <v>23</v>
      </c>
      <c r="C101" t="s">
        <v>32</v>
      </c>
      <c r="D101" t="s">
        <v>30</v>
      </c>
      <c r="E101" t="s">
        <v>31</v>
      </c>
      <c r="F101" t="s">
        <v>41</v>
      </c>
      <c r="G101" t="s">
        <v>42</v>
      </c>
      <c r="H101" t="s">
        <v>43</v>
      </c>
      <c r="I101" t="s">
        <v>44</v>
      </c>
      <c r="J101" t="s">
        <v>45</v>
      </c>
    </row>
    <row r="102" spans="1:10" x14ac:dyDescent="0.25">
      <c r="A102" t="s">
        <v>3</v>
      </c>
      <c r="B102">
        <v>1645.4908027680999</v>
      </c>
      <c r="C102">
        <v>0.90232618550634902</v>
      </c>
      <c r="D102">
        <v>0.65790959436346597</v>
      </c>
      <c r="E102">
        <v>0.429950967108499</v>
      </c>
      <c r="F102">
        <f>SUM(C102:E102)</f>
        <v>1.9901867469783139</v>
      </c>
      <c r="G102">
        <v>3</v>
      </c>
      <c r="H102">
        <f>(F102-G102)^2</f>
        <v>1.0197228059782399</v>
      </c>
      <c r="I102">
        <f>_xlfn.RANK.AVG(E102,E$102:E$109)</f>
        <v>1</v>
      </c>
      <c r="J102" t="s">
        <v>34</v>
      </c>
    </row>
    <row r="103" spans="1:10" x14ac:dyDescent="0.25">
      <c r="A103" t="s">
        <v>8</v>
      </c>
      <c r="B103">
        <v>1581.06517952381</v>
      </c>
      <c r="C103">
        <v>0.81934456612960505</v>
      </c>
      <c r="D103">
        <v>0.37475052896491201</v>
      </c>
      <c r="E103">
        <v>0.143661704350866</v>
      </c>
      <c r="F103">
        <f t="shared" ref="F103:F109" si="30">SUM(C103:E103)</f>
        <v>1.3377567994453829</v>
      </c>
      <c r="G103">
        <v>1</v>
      </c>
      <c r="H103">
        <f t="shared" ref="H103:H109" si="31">(F103-G103)^2</f>
        <v>0.11407965557158864</v>
      </c>
      <c r="I103">
        <f t="shared" ref="I103:I109" si="32">_xlfn.RANK.AVG(E103,E$102:E$109)</f>
        <v>3</v>
      </c>
    </row>
    <row r="104" spans="1:10" x14ac:dyDescent="0.25">
      <c r="A104" t="s">
        <v>11</v>
      </c>
      <c r="B104">
        <v>1624.84972871636</v>
      </c>
      <c r="C104">
        <v>0.72027626326392202</v>
      </c>
      <c r="D104">
        <v>0.47556486235213002</v>
      </c>
      <c r="E104">
        <v>0.24347863984882201</v>
      </c>
      <c r="F104">
        <f t="shared" si="30"/>
        <v>1.4393197654648739</v>
      </c>
      <c r="G104">
        <v>2</v>
      </c>
      <c r="H104">
        <f t="shared" si="31"/>
        <v>0.31436232539836395</v>
      </c>
      <c r="I104">
        <f t="shared" si="32"/>
        <v>2</v>
      </c>
    </row>
    <row r="105" spans="1:10" x14ac:dyDescent="0.25">
      <c r="A105" t="s">
        <v>0</v>
      </c>
      <c r="B105">
        <v>1591.38338435008</v>
      </c>
      <c r="C105">
        <v>0.68678222730406802</v>
      </c>
      <c r="D105">
        <v>0.25740326129565699</v>
      </c>
      <c r="E105">
        <v>0.12719191676424199</v>
      </c>
      <c r="F105">
        <f t="shared" si="30"/>
        <v>1.0713774053639669</v>
      </c>
      <c r="G105">
        <v>1</v>
      </c>
      <c r="H105">
        <f t="shared" si="31"/>
        <v>5.0947339964920457E-3</v>
      </c>
      <c r="I105">
        <f t="shared" si="32"/>
        <v>4</v>
      </c>
    </row>
    <row r="106" spans="1:10" x14ac:dyDescent="0.25">
      <c r="A106" t="s">
        <v>19</v>
      </c>
      <c r="B106">
        <v>1500.95922292867</v>
      </c>
      <c r="C106">
        <v>0.31321777269593198</v>
      </c>
      <c r="D106">
        <v>5.1379768238374E-2</v>
      </c>
      <c r="E106">
        <v>1.2529263408990099E-2</v>
      </c>
      <c r="F106">
        <f t="shared" si="30"/>
        <v>0.37712680434329604</v>
      </c>
      <c r="G106">
        <v>0</v>
      </c>
      <c r="H106">
        <f t="shared" si="31"/>
        <v>0.14222462655418669</v>
      </c>
      <c r="I106">
        <f t="shared" si="32"/>
        <v>7</v>
      </c>
    </row>
    <row r="107" spans="1:10" x14ac:dyDescent="0.25">
      <c r="A107" t="s">
        <v>7</v>
      </c>
      <c r="B107">
        <v>1516.1758597713099</v>
      </c>
      <c r="C107">
        <v>0.27972373673607698</v>
      </c>
      <c r="D107">
        <v>9.3156497127942703E-2</v>
      </c>
      <c r="E107">
        <v>2.0479486261041999E-2</v>
      </c>
      <c r="F107">
        <f t="shared" si="30"/>
        <v>0.39335972012506171</v>
      </c>
      <c r="G107">
        <v>0</v>
      </c>
      <c r="H107">
        <f t="shared" si="31"/>
        <v>0.15473186941686687</v>
      </c>
      <c r="I107">
        <f t="shared" si="32"/>
        <v>5</v>
      </c>
    </row>
    <row r="108" spans="1:10" x14ac:dyDescent="0.25">
      <c r="A108" t="s">
        <v>9</v>
      </c>
      <c r="B108">
        <v>1528.5790645435</v>
      </c>
      <c r="C108">
        <v>0.18065543387039401</v>
      </c>
      <c r="D108">
        <v>5.65281115550147E-2</v>
      </c>
      <c r="E108">
        <v>1.3985145519573E-2</v>
      </c>
      <c r="F108">
        <f t="shared" si="30"/>
        <v>0.25116869094498173</v>
      </c>
      <c r="G108">
        <v>0</v>
      </c>
      <c r="H108">
        <f t="shared" si="31"/>
        <v>6.3085711311015744E-2</v>
      </c>
      <c r="I108">
        <f t="shared" si="32"/>
        <v>6</v>
      </c>
    </row>
    <row r="109" spans="1:10" x14ac:dyDescent="0.25">
      <c r="A109" t="s">
        <v>6</v>
      </c>
      <c r="B109">
        <v>1508.5444524634299</v>
      </c>
      <c r="C109">
        <v>9.7673814493650202E-2</v>
      </c>
      <c r="D109">
        <v>3.3307376102502097E-2</v>
      </c>
      <c r="E109">
        <v>8.7228767379640606E-3</v>
      </c>
      <c r="F109">
        <f t="shared" si="30"/>
        <v>0.13970406733411636</v>
      </c>
      <c r="G109">
        <v>0</v>
      </c>
      <c r="H109">
        <f t="shared" si="31"/>
        <v>1.951722642969532E-2</v>
      </c>
      <c r="I109">
        <f t="shared" si="32"/>
        <v>8</v>
      </c>
    </row>
    <row r="110" spans="1:10" x14ac:dyDescent="0.25">
      <c r="H110">
        <f>SQRT(SUM(H102:H109))</f>
        <v>1.3538164405326334</v>
      </c>
    </row>
    <row r="111" spans="1:10" x14ac:dyDescent="0.25">
      <c r="A111" t="s">
        <v>24</v>
      </c>
      <c r="C111" t="s">
        <v>32</v>
      </c>
      <c r="D111" t="s">
        <v>30</v>
      </c>
      <c r="E111" t="s">
        <v>31</v>
      </c>
      <c r="F111" t="s">
        <v>41</v>
      </c>
      <c r="G111" t="s">
        <v>42</v>
      </c>
      <c r="H111" t="s">
        <v>43</v>
      </c>
      <c r="I111" t="s">
        <v>44</v>
      </c>
      <c r="J111" t="s">
        <v>45</v>
      </c>
    </row>
    <row r="112" spans="1:10" x14ac:dyDescent="0.25">
      <c r="A112" t="s">
        <v>11</v>
      </c>
      <c r="B112">
        <v>1670.74064376819</v>
      </c>
      <c r="C112">
        <v>0.95331782350431504</v>
      </c>
      <c r="D112">
        <v>0.67183672843384201</v>
      </c>
      <c r="E112">
        <v>0.52947328825915296</v>
      </c>
      <c r="F112">
        <f>SUM(C112:E112)</f>
        <v>2.15462784019731</v>
      </c>
      <c r="G112">
        <v>1</v>
      </c>
      <c r="H112">
        <f>(F112-G112)^2</f>
        <v>1.3331654493587048</v>
      </c>
      <c r="I112">
        <f>_xlfn.RANK.AVG(E112,E$112:E$119)</f>
        <v>1</v>
      </c>
    </row>
    <row r="113" spans="1:10" x14ac:dyDescent="0.25">
      <c r="A113" t="s">
        <v>9</v>
      </c>
      <c r="B113">
        <v>1548.7627753778199</v>
      </c>
      <c r="C113">
        <v>0.80745692415090098</v>
      </c>
      <c r="D113">
        <v>0.33072926667711999</v>
      </c>
      <c r="E113">
        <v>7.8161689297241099E-2</v>
      </c>
      <c r="F113">
        <f t="shared" ref="F113:F119" si="33">SUM(C113:E113)</f>
        <v>1.2163478801252623</v>
      </c>
      <c r="G113">
        <v>1</v>
      </c>
      <c r="H113">
        <f t="shared" ref="H113:H119" si="34">(F113-G113)^2</f>
        <v>4.6806405234694863E-2</v>
      </c>
      <c r="I113">
        <f t="shared" ref="I113:I119" si="35">_xlfn.RANK.AVG(E113,E$112:E$119)</f>
        <v>4</v>
      </c>
    </row>
    <row r="114" spans="1:10" x14ac:dyDescent="0.25">
      <c r="A114" t="s">
        <v>3</v>
      </c>
      <c r="B114">
        <v>1579.1520382343299</v>
      </c>
      <c r="C114">
        <v>0.73113783066787896</v>
      </c>
      <c r="D114">
        <v>0.44021291994150902</v>
      </c>
      <c r="E114">
        <v>0.13656920566099601</v>
      </c>
      <c r="F114">
        <f t="shared" si="33"/>
        <v>1.3079199562703838</v>
      </c>
      <c r="G114">
        <v>0</v>
      </c>
      <c r="H114">
        <f t="shared" si="34"/>
        <v>1.7106546120103228</v>
      </c>
      <c r="I114">
        <f t="shared" si="35"/>
        <v>3</v>
      </c>
    </row>
    <row r="115" spans="1:10" x14ac:dyDescent="0.25">
      <c r="A115" t="s">
        <v>8</v>
      </c>
      <c r="B115">
        <v>1601.1326210786499</v>
      </c>
      <c r="C115">
        <v>0.85355587606282501</v>
      </c>
      <c r="D115">
        <v>0.29370400942359598</v>
      </c>
      <c r="E115">
        <v>0.17739480743203201</v>
      </c>
      <c r="F115">
        <f t="shared" si="33"/>
        <v>1.3246546929184531</v>
      </c>
      <c r="G115">
        <v>2</v>
      </c>
      <c r="H115">
        <f t="shared" si="34"/>
        <v>0.45609128379706892</v>
      </c>
      <c r="I115">
        <f t="shared" si="35"/>
        <v>2</v>
      </c>
    </row>
    <row r="116" spans="1:10" x14ac:dyDescent="0.25">
      <c r="A116" t="s">
        <v>0</v>
      </c>
      <c r="B116">
        <v>1518.0629241777599</v>
      </c>
      <c r="C116">
        <v>0.14644412393717399</v>
      </c>
      <c r="D116">
        <v>2.6244023597289098E-2</v>
      </c>
      <c r="E116">
        <v>9.2323679167164701E-3</v>
      </c>
      <c r="F116">
        <f t="shared" si="33"/>
        <v>0.18192051545117957</v>
      </c>
      <c r="G116">
        <v>0</v>
      </c>
      <c r="H116">
        <f t="shared" si="34"/>
        <v>3.3095073942022865E-2</v>
      </c>
      <c r="I116">
        <f t="shared" si="35"/>
        <v>6</v>
      </c>
    </row>
    <row r="117" spans="1:10" x14ac:dyDescent="0.25">
      <c r="A117" t="s">
        <v>6</v>
      </c>
      <c r="B117">
        <v>1592.0263915210901</v>
      </c>
      <c r="C117">
        <v>0.26886216933211998</v>
      </c>
      <c r="D117">
        <v>0.17070823444703201</v>
      </c>
      <c r="E117">
        <v>5.8824565371567002E-2</v>
      </c>
      <c r="F117">
        <f t="shared" si="33"/>
        <v>0.49839496915071901</v>
      </c>
      <c r="G117">
        <v>3</v>
      </c>
      <c r="H117">
        <f t="shared" si="34"/>
        <v>6.2580277303704319</v>
      </c>
      <c r="I117">
        <f t="shared" si="35"/>
        <v>5</v>
      </c>
      <c r="J117" t="s">
        <v>34</v>
      </c>
    </row>
    <row r="118" spans="1:10" x14ac:dyDescent="0.25">
      <c r="A118" t="s">
        <v>1</v>
      </c>
      <c r="B118">
        <v>1506.0204576173501</v>
      </c>
      <c r="C118">
        <v>0.19254307584909799</v>
      </c>
      <c r="D118">
        <v>5.83495789343376E-2</v>
      </c>
      <c r="E118">
        <v>8.8863321280536409E-3</v>
      </c>
      <c r="F118">
        <f t="shared" si="33"/>
        <v>0.25977898691148921</v>
      </c>
      <c r="G118">
        <v>0</v>
      </c>
      <c r="H118">
        <f t="shared" si="34"/>
        <v>6.7485122040759682E-2</v>
      </c>
      <c r="I118">
        <f t="shared" si="35"/>
        <v>7</v>
      </c>
    </row>
    <row r="119" spans="1:10" x14ac:dyDescent="0.25">
      <c r="A119" t="s">
        <v>5</v>
      </c>
      <c r="B119">
        <v>1446.8578628717</v>
      </c>
      <c r="C119">
        <v>4.6682176495684902E-2</v>
      </c>
      <c r="D119">
        <v>8.2152385452720408E-3</v>
      </c>
      <c r="E119">
        <v>1.45774393423866E-3</v>
      </c>
      <c r="F119">
        <f t="shared" si="33"/>
        <v>5.6355158975195607E-2</v>
      </c>
      <c r="G119">
        <v>0</v>
      </c>
      <c r="H119">
        <f t="shared" si="34"/>
        <v>3.1759039431195702E-3</v>
      </c>
      <c r="I119">
        <f t="shared" si="35"/>
        <v>8</v>
      </c>
    </row>
    <row r="120" spans="1:10" x14ac:dyDescent="0.25">
      <c r="H120">
        <f>SQRT(SUM(H112:H119))</f>
        <v>3.1477772444531595</v>
      </c>
    </row>
    <row r="121" spans="1:10" x14ac:dyDescent="0.25">
      <c r="A121" t="s">
        <v>25</v>
      </c>
      <c r="C121" t="s">
        <v>32</v>
      </c>
      <c r="D121" t="s">
        <v>30</v>
      </c>
      <c r="E121" t="s">
        <v>31</v>
      </c>
      <c r="F121" t="s">
        <v>41</v>
      </c>
      <c r="G121" t="s">
        <v>42</v>
      </c>
      <c r="H121" t="s">
        <v>43</v>
      </c>
      <c r="I121" t="s">
        <v>44</v>
      </c>
      <c r="J121" t="s">
        <v>45</v>
      </c>
    </row>
    <row r="122" spans="1:10" x14ac:dyDescent="0.25">
      <c r="A122" t="s">
        <v>0</v>
      </c>
      <c r="B122">
        <v>1653.4492883027599</v>
      </c>
      <c r="C122">
        <v>0.98380341311680897</v>
      </c>
      <c r="D122">
        <v>0.73846478871264498</v>
      </c>
      <c r="E122">
        <v>0.34010208190861901</v>
      </c>
      <c r="F122">
        <f>SUM(C122:E122)</f>
        <v>2.0623702837380731</v>
      </c>
      <c r="G122">
        <v>3</v>
      </c>
      <c r="H122">
        <f>(F122-G122)^2</f>
        <v>0.87914948481742161</v>
      </c>
      <c r="I122">
        <f>_xlfn.RANK.AVG(E122,E$122:E$129)</f>
        <v>2</v>
      </c>
      <c r="J122" t="s">
        <v>34</v>
      </c>
    </row>
    <row r="123" spans="1:10" x14ac:dyDescent="0.25">
      <c r="A123" t="s">
        <v>3</v>
      </c>
      <c r="B123">
        <v>1683.4299398814301</v>
      </c>
      <c r="C123">
        <v>0.96352714349586799</v>
      </c>
      <c r="D123">
        <v>0.66585152772489398</v>
      </c>
      <c r="E123">
        <v>0.43301334191166202</v>
      </c>
      <c r="F123">
        <f t="shared" ref="F123:F129" si="36">SUM(C123:E123)</f>
        <v>2.062392013132424</v>
      </c>
      <c r="G123">
        <v>2</v>
      </c>
      <c r="H123">
        <f t="shared" ref="H123:H129" si="37">(F123-G123)^2</f>
        <v>3.8927633027165741E-3</v>
      </c>
      <c r="I123">
        <f t="shared" ref="I123:I129" si="38">_xlfn.RANK.AVG(E123,E$122:E$129)</f>
        <v>1</v>
      </c>
    </row>
    <row r="124" spans="1:10" x14ac:dyDescent="0.25">
      <c r="A124" t="s">
        <v>11</v>
      </c>
      <c r="B124">
        <v>1644.69642878014</v>
      </c>
      <c r="C124">
        <v>0.72345703192168698</v>
      </c>
      <c r="D124">
        <v>0.289941283663667</v>
      </c>
      <c r="E124">
        <v>0.15578716360354899</v>
      </c>
      <c r="F124">
        <f t="shared" si="36"/>
        <v>1.1691854791889029</v>
      </c>
      <c r="G124">
        <v>1</v>
      </c>
      <c r="H124">
        <f t="shared" si="37"/>
        <v>2.8623726368378705E-2</v>
      </c>
      <c r="I124">
        <f t="shared" si="38"/>
        <v>3</v>
      </c>
    </row>
    <row r="125" spans="1:10" x14ac:dyDescent="0.25">
      <c r="A125" t="s">
        <v>6</v>
      </c>
      <c r="B125">
        <v>1542.71164257037</v>
      </c>
      <c r="C125">
        <v>0.41421611475405701</v>
      </c>
      <c r="D125">
        <v>8.5072077903978804E-2</v>
      </c>
      <c r="E125">
        <v>1.50261311366042E-2</v>
      </c>
      <c r="F125">
        <f t="shared" si="36"/>
        <v>0.51431432379464004</v>
      </c>
      <c r="G125">
        <v>0</v>
      </c>
      <c r="H125">
        <f t="shared" si="37"/>
        <v>0.26451922366033781</v>
      </c>
      <c r="I125">
        <f t="shared" si="38"/>
        <v>5</v>
      </c>
    </row>
    <row r="126" spans="1:10" x14ac:dyDescent="0.25">
      <c r="A126" t="s">
        <v>8</v>
      </c>
      <c r="B126">
        <v>1582.80341751784</v>
      </c>
      <c r="C126">
        <v>0.58578388524594205</v>
      </c>
      <c r="D126">
        <v>0.17595330534171899</v>
      </c>
      <c r="E126">
        <v>4.6365460003779599E-2</v>
      </c>
      <c r="F126">
        <f t="shared" si="36"/>
        <v>0.80810265059144071</v>
      </c>
      <c r="G126">
        <v>1</v>
      </c>
      <c r="H126">
        <f t="shared" si="37"/>
        <v>3.682459271003069E-2</v>
      </c>
      <c r="I126">
        <f t="shared" si="38"/>
        <v>4</v>
      </c>
    </row>
    <row r="127" spans="1:10" x14ac:dyDescent="0.25">
      <c r="A127" t="s">
        <v>9</v>
      </c>
      <c r="B127">
        <v>1534.23055995661</v>
      </c>
      <c r="C127">
        <v>0.27654296807831202</v>
      </c>
      <c r="D127">
        <v>4.0690457995946699E-2</v>
      </c>
      <c r="E127">
        <v>9.4491245968875599E-3</v>
      </c>
      <c r="F127">
        <f t="shared" si="36"/>
        <v>0.32668255067114632</v>
      </c>
      <c r="G127">
        <v>0</v>
      </c>
      <c r="H127">
        <f t="shared" si="37"/>
        <v>0.10672148891300609</v>
      </c>
      <c r="I127">
        <f t="shared" si="38"/>
        <v>6</v>
      </c>
    </row>
    <row r="128" spans="1:10" x14ac:dyDescent="0.25">
      <c r="A128" t="s">
        <v>26</v>
      </c>
      <c r="B128">
        <v>1432.63990898269</v>
      </c>
      <c r="C128">
        <v>3.6472856504131998E-2</v>
      </c>
      <c r="D128">
        <v>3.5167306154915401E-3</v>
      </c>
      <c r="E128">
        <v>2.5288938393981002E-4</v>
      </c>
      <c r="F128">
        <f t="shared" si="36"/>
        <v>4.024247650356335E-2</v>
      </c>
      <c r="G128">
        <v>0</v>
      </c>
      <c r="H128">
        <f t="shared" si="37"/>
        <v>1.6194569151398483E-3</v>
      </c>
      <c r="I128">
        <f t="shared" si="38"/>
        <v>7</v>
      </c>
    </row>
    <row r="129" spans="1:10" x14ac:dyDescent="0.25">
      <c r="A129" t="s">
        <v>10</v>
      </c>
      <c r="B129">
        <v>1318.9811936507101</v>
      </c>
      <c r="C129">
        <v>1.6196586883190402E-2</v>
      </c>
      <c r="D129">
        <v>5.0982804165655899E-4</v>
      </c>
      <c r="E129" s="1">
        <v>3.8074549577652201E-6</v>
      </c>
      <c r="F129">
        <f t="shared" si="36"/>
        <v>1.6710222379804726E-2</v>
      </c>
      <c r="G129">
        <v>0</v>
      </c>
      <c r="H129">
        <f t="shared" si="37"/>
        <v>2.7923153198252673E-4</v>
      </c>
      <c r="I129">
        <f t="shared" si="38"/>
        <v>8</v>
      </c>
    </row>
    <row r="130" spans="1:10" x14ac:dyDescent="0.25">
      <c r="H130">
        <f>SQRT(SUM(H122:H129))</f>
        <v>1.1496216630783425</v>
      </c>
    </row>
    <row r="131" spans="1:10" x14ac:dyDescent="0.25">
      <c r="A131" t="s">
        <v>27</v>
      </c>
      <c r="C131" t="s">
        <v>32</v>
      </c>
      <c r="D131" t="s">
        <v>30</v>
      </c>
      <c r="E131" t="s">
        <v>31</v>
      </c>
      <c r="F131" t="s">
        <v>41</v>
      </c>
      <c r="G131" t="s">
        <v>42</v>
      </c>
      <c r="H131" t="s">
        <v>43</v>
      </c>
      <c r="I131" t="s">
        <v>44</v>
      </c>
      <c r="J131" t="s">
        <v>45</v>
      </c>
    </row>
    <row r="132" spans="1:10" x14ac:dyDescent="0.25">
      <c r="A132" t="s">
        <v>28</v>
      </c>
      <c r="B132">
        <v>1633.7714682972601</v>
      </c>
      <c r="C132">
        <v>0.90971334589125297</v>
      </c>
      <c r="D132">
        <v>0.57705156448669903</v>
      </c>
      <c r="E132">
        <v>0.33545445892578102</v>
      </c>
      <c r="F132">
        <f>SUM(C132:E132)</f>
        <v>1.8222193693037332</v>
      </c>
      <c r="G132">
        <v>2</v>
      </c>
      <c r="H132">
        <f>(F132-G132)^2</f>
        <v>3.1605952650762409E-2</v>
      </c>
      <c r="I132">
        <f>_xlfn.RANK.AVG(E132,E$132:E$139)</f>
        <v>1</v>
      </c>
    </row>
    <row r="133" spans="1:10" x14ac:dyDescent="0.25">
      <c r="A133" t="s">
        <v>11</v>
      </c>
      <c r="B133">
        <v>1600.8291296918101</v>
      </c>
      <c r="C133">
        <v>0.88404795292106197</v>
      </c>
      <c r="D133">
        <v>0.43511576887435899</v>
      </c>
      <c r="E133">
        <v>0.20292327214742401</v>
      </c>
      <c r="F133">
        <f t="shared" ref="F133:F139" si="39">SUM(C133:E133)</f>
        <v>1.5220869939428447</v>
      </c>
      <c r="G133">
        <v>1</v>
      </c>
      <c r="H133">
        <f t="shared" ref="H133:H139" si="40">(F133-G133)^2</f>
        <v>0.27257482924427601</v>
      </c>
      <c r="I133">
        <f t="shared" ref="I133:I139" si="41">_xlfn.RANK.AVG(E133,E$132:E$139)</f>
        <v>3</v>
      </c>
    </row>
    <row r="134" spans="1:10" x14ac:dyDescent="0.25">
      <c r="A134" t="s">
        <v>6</v>
      </c>
      <c r="B134">
        <v>1633.7812244356401</v>
      </c>
      <c r="C134">
        <v>0.73838335107925501</v>
      </c>
      <c r="D134">
        <v>0.45564193460928198</v>
      </c>
      <c r="E134">
        <v>0.25800344338929798</v>
      </c>
      <c r="F134">
        <f t="shared" si="39"/>
        <v>1.4520287290778349</v>
      </c>
      <c r="G134">
        <v>3</v>
      </c>
      <c r="H134">
        <f t="shared" si="40"/>
        <v>2.3962150556003832</v>
      </c>
      <c r="I134">
        <f t="shared" si="41"/>
        <v>2</v>
      </c>
      <c r="J134" t="s">
        <v>34</v>
      </c>
    </row>
    <row r="135" spans="1:10" x14ac:dyDescent="0.25">
      <c r="A135" t="s">
        <v>26</v>
      </c>
      <c r="B135">
        <v>1550.0516733268501</v>
      </c>
      <c r="C135">
        <v>0.38868498869444001</v>
      </c>
      <c r="D135">
        <v>0.124628608985386</v>
      </c>
      <c r="E135">
        <v>4.1764757158004401E-2</v>
      </c>
      <c r="F135">
        <f t="shared" si="39"/>
        <v>0.55507835483783041</v>
      </c>
      <c r="G135">
        <v>0</v>
      </c>
      <c r="H135">
        <f t="shared" si="40"/>
        <v>0.30811198000947237</v>
      </c>
      <c r="I135">
        <f t="shared" si="41"/>
        <v>5</v>
      </c>
    </row>
    <row r="136" spans="1:10" x14ac:dyDescent="0.25">
      <c r="A136" t="s">
        <v>0</v>
      </c>
      <c r="B136">
        <v>1602.39782383326</v>
      </c>
      <c r="C136">
        <v>0.61131501130555899</v>
      </c>
      <c r="D136">
        <v>0.27444239353339001</v>
      </c>
      <c r="E136">
        <v>0.13368616906929001</v>
      </c>
      <c r="F136">
        <f t="shared" si="39"/>
        <v>1.019443573908239</v>
      </c>
      <c r="G136">
        <v>1</v>
      </c>
      <c r="H136">
        <f t="shared" si="40"/>
        <v>3.7805256632515363E-4</v>
      </c>
      <c r="I136">
        <f t="shared" si="41"/>
        <v>4</v>
      </c>
    </row>
    <row r="137" spans="1:10" x14ac:dyDescent="0.25">
      <c r="A137" t="s">
        <v>19</v>
      </c>
      <c r="B137">
        <v>1514.7477182141899</v>
      </c>
      <c r="C137">
        <v>0.26161664892074399</v>
      </c>
      <c r="D137">
        <v>8.2529437450817103E-2</v>
      </c>
      <c r="E137">
        <v>1.9119474518181599E-2</v>
      </c>
      <c r="F137">
        <f t="shared" si="39"/>
        <v>0.36326556088974266</v>
      </c>
      <c r="G137">
        <v>0</v>
      </c>
      <c r="H137">
        <f t="shared" si="40"/>
        <v>0.13196186772853932</v>
      </c>
      <c r="I137">
        <f t="shared" si="41"/>
        <v>6</v>
      </c>
    </row>
    <row r="138" spans="1:10" x14ac:dyDescent="0.25">
      <c r="A138" t="s">
        <v>5</v>
      </c>
      <c r="B138">
        <v>1486.0034568113999</v>
      </c>
      <c r="C138">
        <v>0.115952047078937</v>
      </c>
      <c r="D138">
        <v>2.67128590655407E-2</v>
      </c>
      <c r="E138">
        <v>4.5975603364952497E-3</v>
      </c>
      <c r="F138">
        <f t="shared" si="39"/>
        <v>0.14726246648097294</v>
      </c>
      <c r="G138">
        <v>0</v>
      </c>
      <c r="H138">
        <f t="shared" si="40"/>
        <v>2.1686234034059677E-2</v>
      </c>
      <c r="I138">
        <f t="shared" si="41"/>
        <v>7</v>
      </c>
    </row>
    <row r="139" spans="1:10" x14ac:dyDescent="0.25">
      <c r="A139" t="s">
        <v>7</v>
      </c>
      <c r="B139">
        <v>1486.9754743419601</v>
      </c>
      <c r="C139">
        <v>9.0286654108746298E-2</v>
      </c>
      <c r="D139">
        <v>2.3877432994523402E-2</v>
      </c>
      <c r="E139">
        <v>4.4508644555237096E-3</v>
      </c>
      <c r="F139">
        <f t="shared" si="39"/>
        <v>0.11861495155879341</v>
      </c>
      <c r="G139">
        <v>0</v>
      </c>
      <c r="H139">
        <f t="shared" si="40"/>
        <v>1.4069506733294908E-2</v>
      </c>
      <c r="I139">
        <f t="shared" si="41"/>
        <v>8</v>
      </c>
    </row>
    <row r="140" spans="1:10" x14ac:dyDescent="0.25">
      <c r="H140">
        <f>SQRT(SUM(H132:H139))</f>
        <v>1.7823028582615001</v>
      </c>
    </row>
    <row r="141" spans="1:10" x14ac:dyDescent="0.25">
      <c r="A141" t="s">
        <v>29</v>
      </c>
      <c r="C141" t="s">
        <v>32</v>
      </c>
      <c r="D141" t="s">
        <v>30</v>
      </c>
      <c r="E141" t="s">
        <v>31</v>
      </c>
      <c r="F141" t="s">
        <v>41</v>
      </c>
      <c r="G141" t="s">
        <v>42</v>
      </c>
      <c r="H141" t="s">
        <v>43</v>
      </c>
      <c r="I141" t="s">
        <v>44</v>
      </c>
      <c r="J141" t="s">
        <v>45</v>
      </c>
    </row>
    <row r="142" spans="1:10" x14ac:dyDescent="0.25">
      <c r="A142" t="s">
        <v>3</v>
      </c>
      <c r="B142">
        <v>1631.29794370228</v>
      </c>
      <c r="C142">
        <v>0.93863268019642698</v>
      </c>
      <c r="D142">
        <v>0.45463131807700302</v>
      </c>
      <c r="E142">
        <v>0.23425611766896901</v>
      </c>
      <c r="F142">
        <f>SUM(C142:E142)</f>
        <v>1.6275201159423991</v>
      </c>
      <c r="G142">
        <v>3</v>
      </c>
      <c r="H142">
        <f>(F142-G142)^2</f>
        <v>1.8837010321427656</v>
      </c>
      <c r="I142">
        <f>_xlfn.RANK.AVG(E142,E$142:E$149)</f>
        <v>2</v>
      </c>
      <c r="J142" t="s">
        <v>34</v>
      </c>
    </row>
    <row r="143" spans="1:10" x14ac:dyDescent="0.25">
      <c r="A143" t="s">
        <v>0</v>
      </c>
      <c r="B143">
        <v>1585.75345378676</v>
      </c>
      <c r="C143">
        <v>0.83224553523016398</v>
      </c>
      <c r="D143">
        <v>0.29376178656136498</v>
      </c>
      <c r="E143">
        <v>0.101845227276986</v>
      </c>
      <c r="F143">
        <f t="shared" ref="F143:F149" si="42">SUM(C143:E143)</f>
        <v>1.227852549068515</v>
      </c>
      <c r="G143">
        <v>1</v>
      </c>
      <c r="H143">
        <f t="shared" ref="H143:H149" si="43">(F143-G143)^2</f>
        <v>5.1916784117020054E-2</v>
      </c>
      <c r="I143">
        <f t="shared" ref="I143:I149" si="44">_xlfn.RANK.AVG(E143,E$142:E$149)</f>
        <v>5</v>
      </c>
    </row>
    <row r="144" spans="1:10" x14ac:dyDescent="0.25">
      <c r="A144" t="s">
        <v>6</v>
      </c>
      <c r="B144">
        <v>1655.9604418995</v>
      </c>
      <c r="C144">
        <v>0.89387935485030501</v>
      </c>
      <c r="D144">
        <v>0.62948837775640698</v>
      </c>
      <c r="E144">
        <v>0.34978417121489103</v>
      </c>
      <c r="F144">
        <f t="shared" si="42"/>
        <v>1.8731519038216031</v>
      </c>
      <c r="G144">
        <v>2</v>
      </c>
      <c r="H144">
        <f t="shared" si="43"/>
        <v>1.6090439504083825E-2</v>
      </c>
      <c r="I144">
        <f t="shared" si="44"/>
        <v>1</v>
      </c>
    </row>
    <row r="145" spans="1:10" x14ac:dyDescent="0.25">
      <c r="A145" t="s">
        <v>8</v>
      </c>
      <c r="B145">
        <v>1606.69720876632</v>
      </c>
      <c r="C145">
        <v>0.62140690483898198</v>
      </c>
      <c r="D145">
        <v>0.28622409230138901</v>
      </c>
      <c r="E145">
        <v>0.12661486113350801</v>
      </c>
      <c r="F145">
        <f t="shared" si="42"/>
        <v>1.0342458582738789</v>
      </c>
      <c r="G145">
        <v>1</v>
      </c>
      <c r="H145">
        <f t="shared" si="43"/>
        <v>1.1727788089146024E-3</v>
      </c>
      <c r="I145">
        <f t="shared" si="44"/>
        <v>4</v>
      </c>
    </row>
    <row r="146" spans="1:10" x14ac:dyDescent="0.25">
      <c r="A146" t="s">
        <v>11</v>
      </c>
      <c r="B146">
        <v>1688.2825069830999</v>
      </c>
      <c r="C146">
        <v>0.37859309516101702</v>
      </c>
      <c r="D146">
        <v>0.25292073377003399</v>
      </c>
      <c r="E146">
        <v>0.17164183839743799</v>
      </c>
      <c r="F146">
        <f t="shared" si="42"/>
        <v>0.80315566732848898</v>
      </c>
      <c r="G146">
        <v>0</v>
      </c>
      <c r="H146">
        <f t="shared" si="43"/>
        <v>0.64505902596187048</v>
      </c>
      <c r="I146">
        <f t="shared" si="44"/>
        <v>3</v>
      </c>
    </row>
    <row r="147" spans="1:10" x14ac:dyDescent="0.25">
      <c r="A147" t="s">
        <v>9</v>
      </c>
      <c r="B147">
        <v>1529.59503481395</v>
      </c>
      <c r="C147">
        <v>0.10612064514969401</v>
      </c>
      <c r="D147">
        <v>4.03717000748973E-2</v>
      </c>
      <c r="E147">
        <v>8.3540795275744793E-3</v>
      </c>
      <c r="F147">
        <f t="shared" si="42"/>
        <v>0.15484642475216578</v>
      </c>
      <c r="G147">
        <v>0</v>
      </c>
      <c r="H147">
        <f t="shared" si="43"/>
        <v>2.3977415258528142E-2</v>
      </c>
      <c r="I147">
        <f t="shared" si="44"/>
        <v>6</v>
      </c>
    </row>
    <row r="148" spans="1:10" x14ac:dyDescent="0.25">
      <c r="A148" t="s">
        <v>26</v>
      </c>
      <c r="B148">
        <v>1522.2233760378001</v>
      </c>
      <c r="C148">
        <v>0.16775446476983499</v>
      </c>
      <c r="D148">
        <v>3.6378135607330497E-2</v>
      </c>
      <c r="E148">
        <v>6.9696708177442003E-3</v>
      </c>
      <c r="F148">
        <f t="shared" si="42"/>
        <v>0.21110227119490968</v>
      </c>
      <c r="G148">
        <v>0</v>
      </c>
      <c r="H148">
        <f t="shared" si="43"/>
        <v>4.4564168903649191E-2</v>
      </c>
      <c r="I148">
        <f t="shared" si="44"/>
        <v>7</v>
      </c>
    </row>
    <row r="149" spans="1:10" x14ac:dyDescent="0.25">
      <c r="A149" t="s">
        <v>5</v>
      </c>
      <c r="B149">
        <v>1438.33455732328</v>
      </c>
      <c r="C149">
        <v>6.1367319803572601E-2</v>
      </c>
      <c r="D149">
        <v>6.2238558515727103E-3</v>
      </c>
      <c r="E149">
        <v>5.3403396288715396E-4</v>
      </c>
      <c r="F149">
        <f t="shared" si="42"/>
        <v>6.8125209618032465E-2</v>
      </c>
      <c r="G149">
        <v>0</v>
      </c>
      <c r="H149">
        <f t="shared" si="43"/>
        <v>4.6410441855008634E-3</v>
      </c>
      <c r="I149">
        <f t="shared" si="44"/>
        <v>8</v>
      </c>
    </row>
    <row r="150" spans="1:10" x14ac:dyDescent="0.25">
      <c r="H150">
        <f>SQRT(SUM(H142:H149))</f>
        <v>1.6343569649505376</v>
      </c>
    </row>
    <row r="151" spans="1:10" x14ac:dyDescent="0.25">
      <c r="A151" t="s">
        <v>35</v>
      </c>
      <c r="C151" t="s">
        <v>32</v>
      </c>
      <c r="D151" t="s">
        <v>30</v>
      </c>
      <c r="E151" t="s">
        <v>31</v>
      </c>
      <c r="F151" t="s">
        <v>41</v>
      </c>
      <c r="G151" t="s">
        <v>42</v>
      </c>
      <c r="H151" t="s">
        <v>43</v>
      </c>
      <c r="I151" t="s">
        <v>44</v>
      </c>
      <c r="J151" t="s">
        <v>45</v>
      </c>
    </row>
    <row r="152" spans="1:10" x14ac:dyDescent="0.25">
      <c r="A152" t="s">
        <v>11</v>
      </c>
      <c r="B152">
        <v>1630.2164394050901</v>
      </c>
      <c r="C152">
        <v>0.87985492707218904</v>
      </c>
      <c r="D152">
        <v>0.70212758255223395</v>
      </c>
      <c r="E152">
        <v>0.28460533361248103</v>
      </c>
      <c r="F152">
        <f>SUM(C152:E152)</f>
        <v>1.8665878432369041</v>
      </c>
      <c r="G152">
        <v>2</v>
      </c>
      <c r="H152">
        <f>(F152-G152)^2</f>
        <v>1.7798803572180881E-2</v>
      </c>
      <c r="I152">
        <f t="shared" ref="I152:I159" si="45">_xlfn.RANK.AVG(E152,E$152:E$159)</f>
        <v>2</v>
      </c>
    </row>
    <row r="153" spans="1:10" x14ac:dyDescent="0.25">
      <c r="A153" t="s">
        <v>0</v>
      </c>
      <c r="B153">
        <v>1632.12801155331</v>
      </c>
      <c r="C153">
        <v>0.90154214551863798</v>
      </c>
      <c r="D153">
        <v>0.35331003067236999</v>
      </c>
      <c r="E153">
        <v>0.21308410053583501</v>
      </c>
      <c r="F153">
        <f t="shared" ref="F153:F159" si="46">SUM(C153:E153)</f>
        <v>1.4679362767268431</v>
      </c>
      <c r="G153">
        <v>3</v>
      </c>
      <c r="H153">
        <f t="shared" ref="H153:H159" si="47">(F153-G153)^2</f>
        <v>2.3472192521696083</v>
      </c>
      <c r="I153">
        <f t="shared" si="45"/>
        <v>3</v>
      </c>
    </row>
    <row r="154" spans="1:10" x14ac:dyDescent="0.25">
      <c r="A154" t="s">
        <v>6</v>
      </c>
      <c r="B154">
        <v>1683.64161419371</v>
      </c>
      <c r="C154">
        <v>0.94058311149594098</v>
      </c>
      <c r="D154">
        <v>0.62197981035987904</v>
      </c>
      <c r="E154">
        <v>0.45845641077364802</v>
      </c>
      <c r="F154">
        <f t="shared" si="46"/>
        <v>2.0210193326294679</v>
      </c>
      <c r="G154">
        <v>1</v>
      </c>
      <c r="H154">
        <f t="shared" si="47"/>
        <v>1.042480477603124</v>
      </c>
      <c r="I154">
        <f t="shared" si="45"/>
        <v>1</v>
      </c>
    </row>
    <row r="155" spans="1:10" x14ac:dyDescent="0.25">
      <c r="A155" t="s">
        <v>5</v>
      </c>
      <c r="B155">
        <v>1503.0963022201299</v>
      </c>
      <c r="C155">
        <v>0.73645094762899499</v>
      </c>
      <c r="D155">
        <v>0.16810845335337299</v>
      </c>
      <c r="E155">
        <v>2.00596966849972E-2</v>
      </c>
      <c r="F155">
        <f t="shared" si="46"/>
        <v>0.92461909766736516</v>
      </c>
      <c r="G155">
        <v>1</v>
      </c>
      <c r="H155">
        <f t="shared" si="47"/>
        <v>5.6822804364822319E-3</v>
      </c>
      <c r="I155">
        <f t="shared" si="45"/>
        <v>4</v>
      </c>
    </row>
    <row r="156" spans="1:10" x14ac:dyDescent="0.25">
      <c r="A156" t="s">
        <v>8</v>
      </c>
      <c r="B156">
        <v>1512.3891451417001</v>
      </c>
      <c r="C156">
        <v>0.26354905237100401</v>
      </c>
      <c r="D156">
        <v>6.49858162720576E-2</v>
      </c>
      <c r="E156">
        <v>8.6495986978974305E-3</v>
      </c>
      <c r="F156">
        <f t="shared" si="46"/>
        <v>0.33718446734095903</v>
      </c>
      <c r="G156">
        <v>0</v>
      </c>
      <c r="H156">
        <f t="shared" si="47"/>
        <v>0.11369336501600627</v>
      </c>
      <c r="I156">
        <f t="shared" si="45"/>
        <v>6</v>
      </c>
    </row>
    <row r="157" spans="1:10" x14ac:dyDescent="0.25">
      <c r="A157" t="s">
        <v>19</v>
      </c>
      <c r="B157">
        <v>1486.95877178449</v>
      </c>
      <c r="C157">
        <v>5.9416888504058601E-2</v>
      </c>
      <c r="D157">
        <v>1.1689439205261699E-2</v>
      </c>
      <c r="E157">
        <v>2.58897107550812E-3</v>
      </c>
      <c r="F157">
        <f t="shared" si="46"/>
        <v>7.3695298784828417E-2</v>
      </c>
      <c r="G157">
        <v>0</v>
      </c>
      <c r="H157">
        <f t="shared" si="47"/>
        <v>5.4309970629851326E-3</v>
      </c>
      <c r="I157">
        <f t="shared" si="45"/>
        <v>8</v>
      </c>
    </row>
    <row r="158" spans="1:10" x14ac:dyDescent="0.25">
      <c r="A158" t="s">
        <v>7</v>
      </c>
      <c r="B158">
        <v>1496.19272281904</v>
      </c>
      <c r="C158">
        <v>9.8457854481361295E-2</v>
      </c>
      <c r="D158">
        <v>1.3020719762487899E-2</v>
      </c>
      <c r="E158">
        <v>3.1381307421584101E-3</v>
      </c>
      <c r="F158">
        <f t="shared" si="46"/>
        <v>0.11461670498600759</v>
      </c>
      <c r="G158">
        <v>0</v>
      </c>
      <c r="H158">
        <f t="shared" si="47"/>
        <v>1.3136989061849498E-2</v>
      </c>
      <c r="I158">
        <f t="shared" si="45"/>
        <v>7</v>
      </c>
    </row>
    <row r="159" spans="1:10" x14ac:dyDescent="0.25">
      <c r="A159" t="s">
        <v>3</v>
      </c>
      <c r="B159">
        <v>1520.0911630544799</v>
      </c>
      <c r="C159">
        <v>0.12014507292781</v>
      </c>
      <c r="D159">
        <v>6.4778147822334306E-2</v>
      </c>
      <c r="E159">
        <v>9.4177578774735007E-3</v>
      </c>
      <c r="F159">
        <f t="shared" si="46"/>
        <v>0.19434097862761782</v>
      </c>
      <c r="G159">
        <v>0</v>
      </c>
      <c r="H159">
        <f t="shared" si="47"/>
        <v>3.7768415973940206E-2</v>
      </c>
      <c r="I159">
        <f t="shared" si="45"/>
        <v>5</v>
      </c>
    </row>
    <row r="160" spans="1:10" x14ac:dyDescent="0.25">
      <c r="H160">
        <f>SQRT(SUM(H152:H159))</f>
        <v>1.8929370250740454</v>
      </c>
    </row>
    <row r="161" spans="1:10" x14ac:dyDescent="0.25">
      <c r="A161" t="s">
        <v>37</v>
      </c>
      <c r="C161" t="s">
        <v>32</v>
      </c>
      <c r="D161" t="s">
        <v>30</v>
      </c>
      <c r="E161" t="s">
        <v>31</v>
      </c>
      <c r="F161" t="s">
        <v>41</v>
      </c>
      <c r="G161" t="s">
        <v>42</v>
      </c>
      <c r="H161" t="s">
        <v>43</v>
      </c>
      <c r="I161" t="s">
        <v>44</v>
      </c>
      <c r="J161" t="s">
        <v>45</v>
      </c>
    </row>
    <row r="162" spans="1:10" x14ac:dyDescent="0.25">
      <c r="A162" t="s">
        <v>0</v>
      </c>
      <c r="B162">
        <v>1730.3128824564201</v>
      </c>
      <c r="C162">
        <v>0.99406361361053996</v>
      </c>
      <c r="D162">
        <v>0.87210913356235598</v>
      </c>
      <c r="E162">
        <v>0.77053948041808895</v>
      </c>
      <c r="F162">
        <f>SUM(C162:E162)</f>
        <v>2.6367122275909849</v>
      </c>
      <c r="H162">
        <f>(F162-G162)^2</f>
        <v>6.9522513711278133</v>
      </c>
      <c r="I162">
        <f>_xlfn.RANK.AVG(E162,E$162:E$169)</f>
        <v>1</v>
      </c>
    </row>
    <row r="163" spans="1:10" x14ac:dyDescent="0.25">
      <c r="A163" t="s">
        <v>6</v>
      </c>
      <c r="B163">
        <v>1553.28293703495</v>
      </c>
      <c r="C163">
        <v>0.71436350578903896</v>
      </c>
      <c r="D163">
        <v>0.31698119390807999</v>
      </c>
      <c r="E163">
        <v>3.9602098297676198E-2</v>
      </c>
      <c r="F163">
        <f t="shared" ref="F163:F169" si="48">SUM(C163:E163)</f>
        <v>1.0709467979947951</v>
      </c>
      <c r="G163">
        <v>1</v>
      </c>
      <c r="H163">
        <f t="shared" ref="H163:H169" si="49">(F163-G163)^2</f>
        <v>5.0334481457142604E-3</v>
      </c>
      <c r="I163">
        <f t="shared" ref="I163:I169" si="50">_xlfn.RANK.AVG(E163,E$162:E$169)</f>
        <v>4</v>
      </c>
    </row>
    <row r="164" spans="1:10" x14ac:dyDescent="0.25">
      <c r="A164" t="s">
        <v>8</v>
      </c>
      <c r="B164">
        <v>1600.6938250278299</v>
      </c>
      <c r="C164">
        <v>0.697945245683249</v>
      </c>
      <c r="D164">
        <v>0.43620301573710002</v>
      </c>
      <c r="E164">
        <v>8.9304284834527098E-2</v>
      </c>
      <c r="F164">
        <f t="shared" si="48"/>
        <v>1.2234525462548762</v>
      </c>
      <c r="H164">
        <f t="shared" si="49"/>
        <v>1.4968361329375399</v>
      </c>
      <c r="I164">
        <f t="shared" si="50"/>
        <v>2</v>
      </c>
    </row>
    <row r="165" spans="1:10" x14ac:dyDescent="0.25">
      <c r="A165" t="s">
        <v>3</v>
      </c>
      <c r="B165">
        <v>1600.88169658998</v>
      </c>
      <c r="C165">
        <v>0.65404142888962202</v>
      </c>
      <c r="D165">
        <v>0.105380633724567</v>
      </c>
      <c r="E165">
        <v>6.1646343496996402E-2</v>
      </c>
      <c r="F165">
        <f t="shared" si="48"/>
        <v>0.82106840611118537</v>
      </c>
      <c r="G165">
        <v>0</v>
      </c>
      <c r="H165">
        <f t="shared" si="49"/>
        <v>0.6741533275139624</v>
      </c>
      <c r="I165">
        <f t="shared" si="50"/>
        <v>3</v>
      </c>
    </row>
    <row r="166" spans="1:10" x14ac:dyDescent="0.25">
      <c r="A166" t="s">
        <v>7</v>
      </c>
      <c r="B166">
        <v>1527.3976175457001</v>
      </c>
      <c r="C166">
        <v>0.34595857111037698</v>
      </c>
      <c r="D166">
        <v>2.2380639781003402E-2</v>
      </c>
      <c r="E166">
        <v>8.1494486672720797E-3</v>
      </c>
      <c r="F166">
        <f t="shared" si="48"/>
        <v>0.37648865955865246</v>
      </c>
      <c r="G166">
        <v>1</v>
      </c>
      <c r="H166">
        <f t="shared" si="49"/>
        <v>0.38876639165896593</v>
      </c>
      <c r="I166">
        <f t="shared" si="50"/>
        <v>6</v>
      </c>
    </row>
    <row r="167" spans="1:10" x14ac:dyDescent="0.25">
      <c r="A167" t="s">
        <v>9</v>
      </c>
      <c r="B167">
        <v>1504.3041616026801</v>
      </c>
      <c r="C167">
        <v>0.30205475431675</v>
      </c>
      <c r="D167">
        <v>9.9902520492095401E-2</v>
      </c>
      <c r="E167">
        <v>6.9913460970161597E-3</v>
      </c>
      <c r="F167">
        <f t="shared" si="48"/>
        <v>0.40894862090586159</v>
      </c>
      <c r="G167">
        <v>0</v>
      </c>
      <c r="H167">
        <f t="shared" si="49"/>
        <v>0.16723897454080611</v>
      </c>
      <c r="I167">
        <f t="shared" si="50"/>
        <v>7</v>
      </c>
    </row>
    <row r="168" spans="1:10" x14ac:dyDescent="0.25">
      <c r="A168" t="s">
        <v>11</v>
      </c>
      <c r="B168">
        <v>1577.2590358351799</v>
      </c>
      <c r="C168">
        <v>0.28563649421095999</v>
      </c>
      <c r="D168">
        <v>0.14691326986272299</v>
      </c>
      <c r="E168">
        <v>2.3764131920859199E-2</v>
      </c>
      <c r="F168">
        <f t="shared" si="48"/>
        <v>0.45631389599454214</v>
      </c>
      <c r="G168">
        <v>0</v>
      </c>
      <c r="H168">
        <f t="shared" si="49"/>
        <v>0.20822237167771782</v>
      </c>
      <c r="I168">
        <f t="shared" si="50"/>
        <v>5</v>
      </c>
    </row>
    <row r="169" spans="1:10" x14ac:dyDescent="0.25">
      <c r="A169" t="s">
        <v>36</v>
      </c>
      <c r="B169">
        <v>1298.9456588303101</v>
      </c>
      <c r="C169">
        <v>5.9363863894592497E-3</v>
      </c>
      <c r="D169">
        <v>1.2959293207262201E-4</v>
      </c>
      <c r="E169" s="1">
        <v>2.8662675636088898E-6</v>
      </c>
      <c r="F169">
        <f t="shared" si="48"/>
        <v>6.0688455890954805E-3</v>
      </c>
      <c r="G169">
        <v>0</v>
      </c>
      <c r="H169">
        <f t="shared" si="49"/>
        <v>3.6830886784283671E-5</v>
      </c>
      <c r="I169">
        <f t="shared" si="50"/>
        <v>8</v>
      </c>
    </row>
    <row r="170" spans="1:10" x14ac:dyDescent="0.25">
      <c r="H170">
        <f>SQRT(SUM(H162:H169))</f>
        <v>3.1452406662271972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1F05-D2F8-4CCC-92DC-75B65C62B53D}">
  <dimension ref="A1:M170"/>
  <sheetViews>
    <sheetView tabSelected="1" zoomScale="80" zoomScaleNormal="80" workbookViewId="0">
      <selection activeCell="J4" sqref="J4"/>
    </sheetView>
  </sheetViews>
  <sheetFormatPr defaultRowHeight="15" x14ac:dyDescent="0.25"/>
  <cols>
    <col min="6" max="10" width="21.140625" customWidth="1"/>
    <col min="12" max="12" width="42.28515625" customWidth="1"/>
  </cols>
  <sheetData>
    <row r="1" spans="1:13" x14ac:dyDescent="0.25">
      <c r="A1" t="s">
        <v>12</v>
      </c>
      <c r="C1" t="s">
        <v>32</v>
      </c>
      <c r="D1" t="s">
        <v>30</v>
      </c>
      <c r="E1" t="s">
        <v>31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L1" t="s">
        <v>39</v>
      </c>
    </row>
    <row r="2" spans="1:13" x14ac:dyDescent="0.25">
      <c r="A2" t="s">
        <v>0</v>
      </c>
      <c r="B2">
        <v>1592.7496901785501</v>
      </c>
      <c r="C2">
        <v>0.87223347416836305</v>
      </c>
      <c r="D2">
        <v>0.62555687708119401</v>
      </c>
      <c r="E2">
        <v>0.36241302408889098</v>
      </c>
      <c r="F2">
        <f>SUM(C2:E2)</f>
        <v>1.8602033753384482</v>
      </c>
      <c r="G2">
        <v>3</v>
      </c>
      <c r="H2">
        <f>(F2-G2)^2</f>
        <v>1.2991363455898666</v>
      </c>
      <c r="I2">
        <f>_xlfn.RANK.AVG(E2,E$2:E$9)</f>
        <v>1</v>
      </c>
      <c r="J2" t="s">
        <v>34</v>
      </c>
      <c r="L2" t="s">
        <v>38</v>
      </c>
      <c r="M2">
        <f>AVERAGEIF(J:J,"C",E:E)</f>
        <v>0.27005369561745451</v>
      </c>
    </row>
    <row r="3" spans="1:13" x14ac:dyDescent="0.25">
      <c r="A3" t="s">
        <v>1</v>
      </c>
      <c r="B3">
        <v>1552.2871381508601</v>
      </c>
      <c r="C3">
        <v>0.79383649035414705</v>
      </c>
      <c r="D3">
        <v>0.36325099162763802</v>
      </c>
      <c r="E3">
        <v>0.168204625696179</v>
      </c>
      <c r="F3">
        <f t="shared" ref="F3:F9" si="0">SUM(C3:E3)</f>
        <v>1.325292107677964</v>
      </c>
      <c r="G3">
        <v>0</v>
      </c>
      <c r="H3">
        <f t="shared" ref="H3:H9" si="1">(F3-G3)^2</f>
        <v>1.7563991706735003</v>
      </c>
      <c r="I3">
        <f t="shared" ref="I3:I9" si="2">_xlfn.RANK.AVG(E3,E$2:E$9)</f>
        <v>3</v>
      </c>
      <c r="L3" t="s">
        <v>40</v>
      </c>
      <c r="M3">
        <f>_xlfn.STDEV.P(E2,E13,E24,E32,E46,E55,E66,E78,E85,E92,E102,E117,E122,E134,E142)</f>
        <v>0.12130395687374375</v>
      </c>
    </row>
    <row r="4" spans="1:13" x14ac:dyDescent="0.25">
      <c r="A4" t="s">
        <v>2</v>
      </c>
      <c r="B4">
        <v>1596.52903767359</v>
      </c>
      <c r="C4">
        <v>0.74755066662401304</v>
      </c>
      <c r="D4">
        <v>0.48944036990357798</v>
      </c>
      <c r="E4">
        <v>0.29120983784663002</v>
      </c>
      <c r="F4">
        <f t="shared" si="0"/>
        <v>1.528200874374221</v>
      </c>
      <c r="G4">
        <v>1</v>
      </c>
      <c r="H4">
        <f t="shared" si="1"/>
        <v>0.2789961636896916</v>
      </c>
      <c r="I4">
        <f t="shared" si="2"/>
        <v>2</v>
      </c>
    </row>
    <row r="5" spans="1:13" x14ac:dyDescent="0.25">
      <c r="A5" t="s">
        <v>3</v>
      </c>
      <c r="B5">
        <v>1505.17752023199</v>
      </c>
      <c r="C5">
        <v>0.44524101695912599</v>
      </c>
      <c r="D5">
        <v>0.126484455205289</v>
      </c>
      <c r="E5">
        <v>4.0764822201725497E-2</v>
      </c>
      <c r="F5">
        <f t="shared" si="0"/>
        <v>0.61249029436614044</v>
      </c>
      <c r="G5">
        <v>1</v>
      </c>
      <c r="H5">
        <f t="shared" si="1"/>
        <v>0.15016377196044048</v>
      </c>
      <c r="I5">
        <f t="shared" si="2"/>
        <v>5</v>
      </c>
    </row>
    <row r="6" spans="1:13" x14ac:dyDescent="0.25">
      <c r="A6" t="s">
        <v>4</v>
      </c>
      <c r="B6">
        <v>1530.6352593020899</v>
      </c>
      <c r="C6">
        <v>0.55475898304087301</v>
      </c>
      <c r="D6">
        <v>0.19535291686961301</v>
      </c>
      <c r="E6">
        <v>7.6896184772860102E-2</v>
      </c>
      <c r="F6">
        <f t="shared" si="0"/>
        <v>0.82700808468334608</v>
      </c>
      <c r="G6">
        <v>0</v>
      </c>
      <c r="H6">
        <f t="shared" si="1"/>
        <v>0.68394237213161657</v>
      </c>
      <c r="I6">
        <f t="shared" si="2"/>
        <v>4</v>
      </c>
    </row>
    <row r="7" spans="1:13" x14ac:dyDescent="0.25">
      <c r="A7" t="s">
        <v>5</v>
      </c>
      <c r="B7">
        <v>1472.0931717117101</v>
      </c>
      <c r="C7">
        <v>0.25244933337598602</v>
      </c>
      <c r="D7">
        <v>7.1294718106618304E-2</v>
      </c>
      <c r="E7">
        <v>1.7433442828183199E-2</v>
      </c>
      <c r="F7">
        <f t="shared" si="0"/>
        <v>0.34117749431078753</v>
      </c>
      <c r="G7">
        <v>0</v>
      </c>
      <c r="H7">
        <f t="shared" si="1"/>
        <v>0.11640208262418746</v>
      </c>
      <c r="I7">
        <f t="shared" si="2"/>
        <v>7</v>
      </c>
    </row>
    <row r="8" spans="1:13" x14ac:dyDescent="0.25">
      <c r="A8" t="s">
        <v>6</v>
      </c>
      <c r="B8">
        <v>1520.2690881255701</v>
      </c>
      <c r="C8">
        <v>0.20616350964585201</v>
      </c>
      <c r="D8">
        <v>7.6013920362164297E-2</v>
      </c>
      <c r="E8">
        <v>2.8090913126149902E-2</v>
      </c>
      <c r="F8">
        <f t="shared" si="0"/>
        <v>0.31026834313416624</v>
      </c>
      <c r="G8">
        <v>2</v>
      </c>
      <c r="H8">
        <f t="shared" si="1"/>
        <v>2.855193072214556</v>
      </c>
      <c r="I8">
        <f t="shared" si="2"/>
        <v>6</v>
      </c>
    </row>
    <row r="9" spans="1:13" x14ac:dyDescent="0.25">
      <c r="A9" t="s">
        <v>7</v>
      </c>
      <c r="B9">
        <v>1490.8688322934399</v>
      </c>
      <c r="C9">
        <v>0.127766525831636</v>
      </c>
      <c r="D9">
        <v>5.2605750843903197E-2</v>
      </c>
      <c r="E9">
        <v>1.4987149439379699E-2</v>
      </c>
      <c r="F9">
        <f t="shared" si="0"/>
        <v>0.19535942611491891</v>
      </c>
      <c r="G9">
        <v>0</v>
      </c>
      <c r="H9">
        <f t="shared" si="1"/>
        <v>3.816530537195046E-2</v>
      </c>
      <c r="I9">
        <f t="shared" si="2"/>
        <v>8</v>
      </c>
    </row>
    <row r="10" spans="1:13" x14ac:dyDescent="0.25">
      <c r="H10">
        <f>SQRT(SUM(H2:H9))</f>
        <v>2.679253307221213</v>
      </c>
    </row>
    <row r="11" spans="1:13" x14ac:dyDescent="0.25">
      <c r="A11" t="s">
        <v>13</v>
      </c>
      <c r="C11" t="s">
        <v>32</v>
      </c>
      <c r="D11" t="s">
        <v>30</v>
      </c>
      <c r="E11" t="s">
        <v>31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</row>
    <row r="12" spans="1:13" x14ac:dyDescent="0.25">
      <c r="A12" t="s">
        <v>6</v>
      </c>
      <c r="B12">
        <v>1590.7007797225001</v>
      </c>
      <c r="C12">
        <v>0.90253585366933697</v>
      </c>
      <c r="D12">
        <v>0.586303875519673</v>
      </c>
      <c r="E12">
        <v>0.30746599620751403</v>
      </c>
      <c r="F12">
        <f>SUM(C12:E12)</f>
        <v>1.796305725396524</v>
      </c>
      <c r="G12">
        <v>1</v>
      </c>
      <c r="H12">
        <f>(F12-G12)^2</f>
        <v>0.63410280829928434</v>
      </c>
      <c r="I12">
        <f>_xlfn.RANK.AVG(E12,E$12:E$19)</f>
        <v>2</v>
      </c>
    </row>
    <row r="13" spans="1:13" x14ac:dyDescent="0.25">
      <c r="A13" t="s">
        <v>0</v>
      </c>
      <c r="B13">
        <v>1597.0338392871199</v>
      </c>
      <c r="C13">
        <v>0.91067018419267298</v>
      </c>
      <c r="D13">
        <v>0.54487786819033501</v>
      </c>
      <c r="E13">
        <v>0.32347930792776097</v>
      </c>
      <c r="F13">
        <f t="shared" ref="F13:F19" si="3">SUM(C13:E13)</f>
        <v>1.7790273603107689</v>
      </c>
      <c r="G13">
        <v>3</v>
      </c>
      <c r="H13">
        <f t="shared" ref="H13:H19" si="4">(F13-G13)^2</f>
        <v>1.4907741868696889</v>
      </c>
      <c r="I13">
        <f t="shared" ref="I13:I19" si="5">_xlfn.RANK.AVG(E13,E$12:E$19)</f>
        <v>1</v>
      </c>
      <c r="J13" t="s">
        <v>34</v>
      </c>
    </row>
    <row r="14" spans="1:13" x14ac:dyDescent="0.25">
      <c r="A14" t="s">
        <v>2</v>
      </c>
      <c r="B14">
        <v>1586.9387615281801</v>
      </c>
      <c r="C14">
        <v>0.69779863691344901</v>
      </c>
      <c r="D14">
        <v>0.35166251785146702</v>
      </c>
      <c r="E14">
        <v>0.198208686238</v>
      </c>
      <c r="F14">
        <f t="shared" si="3"/>
        <v>1.2476698410029159</v>
      </c>
      <c r="G14">
        <v>1</v>
      </c>
      <c r="H14">
        <f t="shared" si="4"/>
        <v>6.1340350142409635E-2</v>
      </c>
      <c r="I14">
        <f t="shared" si="5"/>
        <v>3</v>
      </c>
    </row>
    <row r="15" spans="1:13" x14ac:dyDescent="0.25">
      <c r="A15" t="s">
        <v>3</v>
      </c>
      <c r="B15">
        <v>1547.7572192702701</v>
      </c>
      <c r="C15">
        <v>0.57216619351425402</v>
      </c>
      <c r="D15">
        <v>0.240358505138379</v>
      </c>
      <c r="E15">
        <v>9.5015644037693206E-2</v>
      </c>
      <c r="F15">
        <f t="shared" si="3"/>
        <v>0.90754034269032624</v>
      </c>
      <c r="G15">
        <v>2</v>
      </c>
      <c r="H15">
        <f t="shared" si="4"/>
        <v>1.1934681028491696</v>
      </c>
      <c r="I15">
        <f t="shared" si="5"/>
        <v>4</v>
      </c>
    </row>
    <row r="16" spans="1:13" x14ac:dyDescent="0.25">
      <c r="A16" t="s">
        <v>8</v>
      </c>
      <c r="B16">
        <v>1514.1175457069801</v>
      </c>
      <c r="C16">
        <v>0.42783380648574498</v>
      </c>
      <c r="D16">
        <v>0.14443996874201301</v>
      </c>
      <c r="E16">
        <v>4.3609613759573701E-2</v>
      </c>
      <c r="F16">
        <f t="shared" si="3"/>
        <v>0.61588338898733175</v>
      </c>
      <c r="G16">
        <v>0</v>
      </c>
      <c r="H16">
        <f t="shared" si="4"/>
        <v>0.37931234883052101</v>
      </c>
      <c r="I16">
        <f t="shared" si="5"/>
        <v>5</v>
      </c>
    </row>
    <row r="17" spans="1:10" x14ac:dyDescent="0.25">
      <c r="A17" t="s">
        <v>7</v>
      </c>
      <c r="B17">
        <v>1490.6281537703501</v>
      </c>
      <c r="C17">
        <v>0.30220136308654999</v>
      </c>
      <c r="D17">
        <v>8.1848587499966902E-2</v>
      </c>
      <c r="E17">
        <v>2.3302282354823699E-2</v>
      </c>
      <c r="F17">
        <f t="shared" si="3"/>
        <v>0.4073522329413406</v>
      </c>
      <c r="G17">
        <v>0</v>
      </c>
      <c r="H17">
        <f t="shared" si="4"/>
        <v>0.16593584168229622</v>
      </c>
      <c r="I17">
        <f t="shared" si="5"/>
        <v>6</v>
      </c>
    </row>
    <row r="18" spans="1:10" x14ac:dyDescent="0.25">
      <c r="A18" t="s">
        <v>5</v>
      </c>
      <c r="B18">
        <v>1448.91641733847</v>
      </c>
      <c r="C18">
        <v>8.9329815807326102E-2</v>
      </c>
      <c r="D18">
        <v>2.1611026458230199E-2</v>
      </c>
      <c r="E18">
        <v>4.0976018036506801E-3</v>
      </c>
      <c r="F18">
        <f t="shared" si="3"/>
        <v>0.11503844406920698</v>
      </c>
      <c r="G18">
        <v>0</v>
      </c>
      <c r="H18">
        <f t="shared" si="4"/>
        <v>1.3233843613864062E-2</v>
      </c>
      <c r="I18">
        <f t="shared" si="5"/>
        <v>8</v>
      </c>
    </row>
    <row r="19" spans="1:10" x14ac:dyDescent="0.25">
      <c r="A19" t="s">
        <v>4</v>
      </c>
      <c r="B19">
        <v>1453.48298917185</v>
      </c>
      <c r="C19">
        <v>9.7464146330662499E-2</v>
      </c>
      <c r="D19">
        <v>2.8897650599932798E-2</v>
      </c>
      <c r="E19">
        <v>4.8208676709824297E-3</v>
      </c>
      <c r="F19">
        <f t="shared" si="3"/>
        <v>0.13118266460157774</v>
      </c>
      <c r="G19">
        <v>0</v>
      </c>
      <c r="H19">
        <f t="shared" si="4"/>
        <v>1.7208891491970038E-2</v>
      </c>
      <c r="I19">
        <f t="shared" si="5"/>
        <v>7</v>
      </c>
    </row>
    <row r="20" spans="1:10" x14ac:dyDescent="0.25">
      <c r="H20">
        <f>SQRT(SUM(H12:H19))</f>
        <v>1.9888128051124379</v>
      </c>
    </row>
    <row r="21" spans="1:10" x14ac:dyDescent="0.25">
      <c r="A21" t="s">
        <v>14</v>
      </c>
      <c r="C21" t="s">
        <v>32</v>
      </c>
      <c r="D21" t="s">
        <v>30</v>
      </c>
      <c r="E21" t="s">
        <v>31</v>
      </c>
      <c r="F21" t="s">
        <v>41</v>
      </c>
      <c r="G21" t="s">
        <v>42</v>
      </c>
      <c r="H21" t="s">
        <v>43</v>
      </c>
      <c r="I21" t="s">
        <v>44</v>
      </c>
      <c r="J21" t="s">
        <v>45</v>
      </c>
    </row>
    <row r="22" spans="1:10" x14ac:dyDescent="0.25">
      <c r="A22" t="s">
        <v>8</v>
      </c>
      <c r="B22">
        <v>1592.8059482051999</v>
      </c>
      <c r="C22">
        <v>0.91151773855104501</v>
      </c>
      <c r="D22">
        <v>0.52578222071122405</v>
      </c>
      <c r="E22">
        <v>0.32780773479618303</v>
      </c>
      <c r="F22">
        <f>SUM(C22:E22)</f>
        <v>1.765107694058452</v>
      </c>
      <c r="G22">
        <v>2</v>
      </c>
      <c r="H22">
        <f>(F22-G22)^2</f>
        <v>5.5174395390537777E-2</v>
      </c>
      <c r="I22">
        <f>_xlfn.RANK.AVG(E22,E$22:E$29)</f>
        <v>1</v>
      </c>
    </row>
    <row r="23" spans="1:10" x14ac:dyDescent="0.25">
      <c r="A23" t="s">
        <v>3</v>
      </c>
      <c r="B23">
        <v>1558.5195981470899</v>
      </c>
      <c r="C23">
        <v>0.76241383464357804</v>
      </c>
      <c r="D23">
        <v>0.40105058663515403</v>
      </c>
      <c r="E23">
        <v>0.17601318050586301</v>
      </c>
      <c r="F23">
        <f t="shared" ref="F23:F29" si="6">SUM(C23:E23)</f>
        <v>1.3394776017845951</v>
      </c>
      <c r="G23">
        <v>1</v>
      </c>
      <c r="H23">
        <f t="shared" ref="H23:H29" si="7">(F23-G23)^2</f>
        <v>0.11524504211342011</v>
      </c>
      <c r="I23">
        <f t="shared" ref="I23:I29" si="8">_xlfn.RANK.AVG(E23,E$22:E$29)</f>
        <v>3</v>
      </c>
    </row>
    <row r="24" spans="1:10" x14ac:dyDescent="0.25">
      <c r="A24" t="s">
        <v>6</v>
      </c>
      <c r="B24">
        <v>1550.2886603228901</v>
      </c>
      <c r="C24">
        <v>0.75840922041432501</v>
      </c>
      <c r="D24">
        <v>0.36661596008178599</v>
      </c>
      <c r="E24">
        <v>0.15176879146672501</v>
      </c>
      <c r="F24">
        <f t="shared" si="6"/>
        <v>1.2767939719628358</v>
      </c>
      <c r="G24">
        <v>3</v>
      </c>
      <c r="H24">
        <f t="shared" si="7"/>
        <v>2.9694390150636196</v>
      </c>
      <c r="I24">
        <f t="shared" si="8"/>
        <v>4</v>
      </c>
      <c r="J24" t="s">
        <v>34</v>
      </c>
    </row>
    <row r="25" spans="1:10" x14ac:dyDescent="0.25">
      <c r="A25" t="s">
        <v>2</v>
      </c>
      <c r="B25">
        <v>1573.51548547536</v>
      </c>
      <c r="C25">
        <v>0.82275588061767702</v>
      </c>
      <c r="D25">
        <v>0.39486874814107098</v>
      </c>
      <c r="E25">
        <v>0.22296537484973</v>
      </c>
      <c r="F25">
        <f t="shared" si="6"/>
        <v>1.440590003608478</v>
      </c>
      <c r="G25">
        <v>1</v>
      </c>
      <c r="H25">
        <f t="shared" si="7"/>
        <v>0.19411955127971867</v>
      </c>
      <c r="I25">
        <f t="shared" si="8"/>
        <v>2</v>
      </c>
    </row>
    <row r="26" spans="1:10" x14ac:dyDescent="0.25">
      <c r="A26" t="s">
        <v>9</v>
      </c>
      <c r="B26">
        <v>1518.1595385241201</v>
      </c>
      <c r="C26">
        <v>0.17724411938232201</v>
      </c>
      <c r="D26">
        <v>6.0535378007732898E-2</v>
      </c>
      <c r="E26">
        <v>2.3746163330299701E-2</v>
      </c>
      <c r="F26">
        <f t="shared" si="6"/>
        <v>0.2615256607203546</v>
      </c>
      <c r="G26">
        <v>0</v>
      </c>
      <c r="H26">
        <f t="shared" si="7"/>
        <v>6.8395671215218029E-2</v>
      </c>
      <c r="I26">
        <f t="shared" si="8"/>
        <v>7</v>
      </c>
    </row>
    <row r="27" spans="1:10" x14ac:dyDescent="0.25">
      <c r="A27" t="s">
        <v>0</v>
      </c>
      <c r="B27">
        <v>1544.3947881603201</v>
      </c>
      <c r="C27">
        <v>0.24159077958567399</v>
      </c>
      <c r="D27">
        <v>0.112952590028556</v>
      </c>
      <c r="E27">
        <v>4.4770169303903602E-2</v>
      </c>
      <c r="F27">
        <f t="shared" si="6"/>
        <v>0.39931353891813359</v>
      </c>
      <c r="G27">
        <v>0</v>
      </c>
      <c r="H27">
        <f t="shared" si="7"/>
        <v>0.1594513023633238</v>
      </c>
      <c r="I27">
        <f t="shared" si="8"/>
        <v>6</v>
      </c>
    </row>
    <row r="28" spans="1:10" x14ac:dyDescent="0.25">
      <c r="A28" t="s">
        <v>7</v>
      </c>
      <c r="B28">
        <v>1549.78191465591</v>
      </c>
      <c r="C28">
        <v>0.23758616535642099</v>
      </c>
      <c r="D28">
        <v>0.11938086325450201</v>
      </c>
      <c r="E28">
        <v>4.9238631804505398E-2</v>
      </c>
      <c r="F28">
        <f t="shared" si="6"/>
        <v>0.40620566041542838</v>
      </c>
      <c r="G28">
        <v>0</v>
      </c>
      <c r="H28">
        <f t="shared" si="7"/>
        <v>0.16500303855353432</v>
      </c>
      <c r="I28">
        <f t="shared" si="8"/>
        <v>5</v>
      </c>
    </row>
    <row r="29" spans="1:10" x14ac:dyDescent="0.25">
      <c r="A29" t="s">
        <v>10</v>
      </c>
      <c r="B29">
        <v>1443.5086893965799</v>
      </c>
      <c r="C29">
        <v>8.8482261448954505E-2</v>
      </c>
      <c r="D29">
        <v>1.8813653139970899E-2</v>
      </c>
      <c r="E29">
        <v>3.6899539427874702E-3</v>
      </c>
      <c r="F29">
        <f t="shared" si="6"/>
        <v>0.11098586853171287</v>
      </c>
      <c r="G29">
        <v>0</v>
      </c>
      <c r="H29">
        <f t="shared" si="7"/>
        <v>1.2317863013738653E-2</v>
      </c>
      <c r="I29">
        <f t="shared" si="8"/>
        <v>8</v>
      </c>
    </row>
    <row r="30" spans="1:10" x14ac:dyDescent="0.25">
      <c r="H30">
        <f>SQRT(SUM(H22:H29))</f>
        <v>1.9336871202428563</v>
      </c>
    </row>
    <row r="31" spans="1:10" x14ac:dyDescent="0.25">
      <c r="A31" t="s">
        <v>15</v>
      </c>
      <c r="C31" t="s">
        <v>32</v>
      </c>
      <c r="D31" t="s">
        <v>30</v>
      </c>
      <c r="E31" t="s">
        <v>31</v>
      </c>
      <c r="F31" t="s">
        <v>41</v>
      </c>
      <c r="G31" t="s">
        <v>42</v>
      </c>
      <c r="H31" t="s">
        <v>43</v>
      </c>
      <c r="I31" t="s">
        <v>44</v>
      </c>
      <c r="J31" t="s">
        <v>45</v>
      </c>
    </row>
    <row r="32" spans="1:10" x14ac:dyDescent="0.25">
      <c r="A32" t="s">
        <v>0</v>
      </c>
      <c r="B32">
        <v>1611.9094527833099</v>
      </c>
      <c r="C32">
        <v>0.86883232447579395</v>
      </c>
      <c r="D32">
        <v>0.59363872628374703</v>
      </c>
      <c r="E32">
        <v>0.33785739000293002</v>
      </c>
      <c r="F32">
        <f>SUM(C32:E32)</f>
        <v>1.8003284407624709</v>
      </c>
      <c r="G32">
        <v>3</v>
      </c>
      <c r="H32">
        <f>(F32-G32)^2</f>
        <v>1.4392118500434044</v>
      </c>
      <c r="I32">
        <f>_xlfn.RANK.AVG(E32,E$32:E$39)</f>
        <v>2</v>
      </c>
      <c r="J32" t="s">
        <v>34</v>
      </c>
    </row>
    <row r="33" spans="1:10" x14ac:dyDescent="0.25">
      <c r="A33" t="s">
        <v>11</v>
      </c>
      <c r="B33">
        <v>1615.8668183215</v>
      </c>
      <c r="C33">
        <v>0.87890904046599205</v>
      </c>
      <c r="D33">
        <v>0.68045759387079197</v>
      </c>
      <c r="E33">
        <v>0.40135756523425098</v>
      </c>
      <c r="F33">
        <f t="shared" ref="F33:F39" si="9">SUM(C33:E33)</f>
        <v>1.9607241995710349</v>
      </c>
      <c r="G33">
        <v>2</v>
      </c>
      <c r="H33">
        <f t="shared" ref="H33:H39" si="10">(F33-G33)^2</f>
        <v>1.5425884993358918E-3</v>
      </c>
      <c r="I33">
        <f t="shared" ref="I33:I39" si="11">_xlfn.RANK.AVG(E33,E$32:E$39)</f>
        <v>1</v>
      </c>
    </row>
    <row r="34" spans="1:10" x14ac:dyDescent="0.25">
      <c r="A34" t="s">
        <v>1</v>
      </c>
      <c r="B34">
        <v>1542.7242237079499</v>
      </c>
      <c r="C34">
        <v>0.71397271774340298</v>
      </c>
      <c r="D34">
        <v>0.23020918647170199</v>
      </c>
      <c r="E34">
        <v>8.5440987337399604E-2</v>
      </c>
      <c r="F34">
        <f t="shared" si="9"/>
        <v>1.0296228915525045</v>
      </c>
      <c r="G34">
        <v>0</v>
      </c>
      <c r="H34">
        <f t="shared" si="10"/>
        <v>1.0601232988089404</v>
      </c>
      <c r="I34">
        <f t="shared" si="11"/>
        <v>4</v>
      </c>
    </row>
    <row r="35" spans="1:10" x14ac:dyDescent="0.25">
      <c r="A35" t="s">
        <v>6</v>
      </c>
      <c r="B35">
        <v>1562.3514983162199</v>
      </c>
      <c r="C35">
        <v>0.55478483853081895</v>
      </c>
      <c r="D35">
        <v>0.215063529038549</v>
      </c>
      <c r="E35">
        <v>9.1046178496031097E-2</v>
      </c>
      <c r="F35">
        <f t="shared" si="9"/>
        <v>0.86089454606539906</v>
      </c>
      <c r="G35">
        <v>1</v>
      </c>
      <c r="H35">
        <f t="shared" si="10"/>
        <v>1.9350327314351386E-2</v>
      </c>
      <c r="I35">
        <f t="shared" si="11"/>
        <v>3</v>
      </c>
    </row>
    <row r="36" spans="1:10" x14ac:dyDescent="0.25">
      <c r="A36" t="s">
        <v>7</v>
      </c>
      <c r="B36">
        <v>1536.88165250424</v>
      </c>
      <c r="C36">
        <v>0.44521516146918</v>
      </c>
      <c r="D36">
        <v>0.14085361191658899</v>
      </c>
      <c r="E36">
        <v>4.9545351572304698E-2</v>
      </c>
      <c r="F36">
        <f t="shared" si="9"/>
        <v>0.63561412495807368</v>
      </c>
      <c r="G36">
        <v>0</v>
      </c>
      <c r="H36">
        <f t="shared" si="10"/>
        <v>0.40400531584621768</v>
      </c>
      <c r="I36">
        <f t="shared" si="11"/>
        <v>5</v>
      </c>
    </row>
    <row r="37" spans="1:10" x14ac:dyDescent="0.25">
      <c r="A37" t="s">
        <v>9</v>
      </c>
      <c r="B37">
        <v>1437.5690882710301</v>
      </c>
      <c r="C37">
        <v>0.28602728225659602</v>
      </c>
      <c r="D37">
        <v>3.1264299917131401E-2</v>
      </c>
      <c r="E37">
        <v>4.1474899542401304E-3</v>
      </c>
      <c r="F37">
        <f t="shared" si="9"/>
        <v>0.32143907212796757</v>
      </c>
      <c r="G37">
        <v>1</v>
      </c>
      <c r="H37">
        <f t="shared" si="10"/>
        <v>0.46044493283455351</v>
      </c>
      <c r="I37">
        <f t="shared" si="11"/>
        <v>8</v>
      </c>
    </row>
    <row r="38" spans="1:10" x14ac:dyDescent="0.25">
      <c r="A38" t="s">
        <v>4</v>
      </c>
      <c r="B38">
        <v>1506.7851320152799</v>
      </c>
      <c r="C38">
        <v>0.121090959534007</v>
      </c>
      <c r="D38">
        <v>5.8068919740373197E-2</v>
      </c>
      <c r="E38">
        <v>1.5926187949082599E-2</v>
      </c>
      <c r="F38">
        <f t="shared" si="9"/>
        <v>0.19508606722346281</v>
      </c>
      <c r="G38">
        <v>0</v>
      </c>
      <c r="H38">
        <f t="shared" si="10"/>
        <v>3.805857362471745E-2</v>
      </c>
      <c r="I38">
        <f t="shared" si="11"/>
        <v>6</v>
      </c>
    </row>
    <row r="39" spans="1:10" x14ac:dyDescent="0.25">
      <c r="A39" t="s">
        <v>3</v>
      </c>
      <c r="B39">
        <v>1513.59305341853</v>
      </c>
      <c r="C39">
        <v>0.131167675524205</v>
      </c>
      <c r="D39">
        <v>5.0444132761113501E-2</v>
      </c>
      <c r="E39">
        <v>1.46788494537601E-2</v>
      </c>
      <c r="F39">
        <f t="shared" si="9"/>
        <v>0.19629065773907861</v>
      </c>
      <c r="G39">
        <v>0</v>
      </c>
      <c r="H39">
        <f t="shared" si="10"/>
        <v>3.8530022315640101E-2</v>
      </c>
      <c r="I39">
        <f t="shared" si="11"/>
        <v>7</v>
      </c>
    </row>
    <row r="40" spans="1:10" x14ac:dyDescent="0.25">
      <c r="H40">
        <f>SQRT(SUM(H32:H39))</f>
        <v>1.8604480399320915</v>
      </c>
    </row>
    <row r="41" spans="1:10" x14ac:dyDescent="0.25">
      <c r="A41" t="s">
        <v>16</v>
      </c>
      <c r="C41" t="s">
        <v>32</v>
      </c>
      <c r="D41" t="s">
        <v>30</v>
      </c>
      <c r="E41" t="s">
        <v>31</v>
      </c>
      <c r="F41" t="s">
        <v>41</v>
      </c>
      <c r="G41" t="s">
        <v>42</v>
      </c>
      <c r="H41" t="s">
        <v>43</v>
      </c>
      <c r="I41" t="s">
        <v>44</v>
      </c>
      <c r="J41" t="s">
        <v>45</v>
      </c>
    </row>
    <row r="42" spans="1:10" x14ac:dyDescent="0.25">
      <c r="A42" t="s">
        <v>7</v>
      </c>
      <c r="B42">
        <v>1532.06737895434</v>
      </c>
      <c r="C42">
        <v>0.84896824929131498</v>
      </c>
      <c r="D42">
        <v>0.32104216932688301</v>
      </c>
      <c r="E42">
        <v>0.105099879131286</v>
      </c>
      <c r="F42">
        <f>SUM(C42:E42)</f>
        <v>1.2751102977494839</v>
      </c>
      <c r="G42">
        <v>1</v>
      </c>
      <c r="H42">
        <f>(F42-G42)^2</f>
        <v>7.5685675927809698E-2</v>
      </c>
      <c r="I42">
        <f>_xlfn.RANK.AVG(E42,E$42:E$49)</f>
        <v>4</v>
      </c>
    </row>
    <row r="43" spans="1:10" x14ac:dyDescent="0.25">
      <c r="A43" t="s">
        <v>1</v>
      </c>
      <c r="B43">
        <v>1539.3906095362699</v>
      </c>
      <c r="C43">
        <v>0.68638498547398097</v>
      </c>
      <c r="D43">
        <v>0.22288055787267499</v>
      </c>
      <c r="E43">
        <v>9.6882964058096904E-2</v>
      </c>
      <c r="F43">
        <f t="shared" ref="F43:F49" si="12">SUM(C43:E43)</f>
        <v>1.0061485074047529</v>
      </c>
      <c r="G43">
        <v>1</v>
      </c>
      <c r="H43">
        <f t="shared" ref="H43:H49" si="13">(F43-G43)^2</f>
        <v>3.7804143306301524E-5</v>
      </c>
      <c r="I43">
        <f t="shared" ref="I43:I49" si="14">_xlfn.RANK.AVG(E43,E$42:E$49)</f>
        <v>5</v>
      </c>
    </row>
    <row r="44" spans="1:10" x14ac:dyDescent="0.25">
      <c r="A44" t="s">
        <v>3</v>
      </c>
      <c r="B44">
        <v>1569.39547265543</v>
      </c>
      <c r="C44">
        <v>0.369868041194928</v>
      </c>
      <c r="D44">
        <v>0.201616275341051</v>
      </c>
      <c r="E44">
        <v>0.10596315501864501</v>
      </c>
      <c r="F44">
        <f t="shared" si="12"/>
        <v>0.67744747155462393</v>
      </c>
      <c r="G44">
        <v>0</v>
      </c>
      <c r="H44">
        <f t="shared" si="13"/>
        <v>0.45893507671575301</v>
      </c>
      <c r="I44">
        <f t="shared" si="14"/>
        <v>3</v>
      </c>
    </row>
    <row r="45" spans="1:10" x14ac:dyDescent="0.25">
      <c r="A45" t="s">
        <v>8</v>
      </c>
      <c r="B45">
        <v>1554.66488059376</v>
      </c>
      <c r="C45">
        <v>0.41329026236919603</v>
      </c>
      <c r="D45">
        <v>0.24367664388409299</v>
      </c>
      <c r="E45">
        <v>9.5203440826286706E-2</v>
      </c>
      <c r="F45">
        <f t="shared" si="12"/>
        <v>0.75217034707957575</v>
      </c>
      <c r="G45">
        <v>0</v>
      </c>
      <c r="H45">
        <f t="shared" si="13"/>
        <v>0.56576023102580941</v>
      </c>
      <c r="I45">
        <f t="shared" si="14"/>
        <v>6</v>
      </c>
    </row>
    <row r="46" spans="1:10" x14ac:dyDescent="0.25">
      <c r="A46" t="s">
        <v>6</v>
      </c>
      <c r="B46">
        <v>1595.1972327374799</v>
      </c>
      <c r="C46">
        <v>0.58670973763080303</v>
      </c>
      <c r="D46">
        <v>0.40457488197691099</v>
      </c>
      <c r="E46">
        <v>0.20676538903818301</v>
      </c>
      <c r="F46">
        <f t="shared" si="12"/>
        <v>1.1980500086458972</v>
      </c>
      <c r="G46">
        <v>3</v>
      </c>
      <c r="H46">
        <f t="shared" si="13"/>
        <v>3.2470237713410515</v>
      </c>
      <c r="I46">
        <f t="shared" si="14"/>
        <v>2</v>
      </c>
      <c r="J46" t="s">
        <v>34</v>
      </c>
    </row>
    <row r="47" spans="1:10" x14ac:dyDescent="0.25">
      <c r="A47" t="s">
        <v>0</v>
      </c>
      <c r="B47">
        <v>1630.9383961815599</v>
      </c>
      <c r="C47">
        <v>0.630131958805072</v>
      </c>
      <c r="D47">
        <v>0.44091853959619098</v>
      </c>
      <c r="E47">
        <v>0.30987167608414001</v>
      </c>
      <c r="F47">
        <f t="shared" si="12"/>
        <v>1.380922174485403</v>
      </c>
      <c r="G47">
        <v>2</v>
      </c>
      <c r="H47">
        <f t="shared" si="13"/>
        <v>0.38325735404388184</v>
      </c>
      <c r="I47">
        <f t="shared" si="14"/>
        <v>1</v>
      </c>
    </row>
    <row r="48" spans="1:10" x14ac:dyDescent="0.25">
      <c r="A48" t="s">
        <v>11</v>
      </c>
      <c r="B48">
        <v>1581.29420108507</v>
      </c>
      <c r="C48">
        <v>0.31361501452601798</v>
      </c>
      <c r="D48">
        <v>0.13458462719007999</v>
      </c>
      <c r="E48">
        <v>7.5572768410704302E-2</v>
      </c>
      <c r="F48">
        <f t="shared" si="12"/>
        <v>0.5237724101268022</v>
      </c>
      <c r="G48">
        <v>0</v>
      </c>
      <c r="H48">
        <f t="shared" si="13"/>
        <v>0.27433753761003909</v>
      </c>
      <c r="I48">
        <f t="shared" si="14"/>
        <v>7</v>
      </c>
    </row>
    <row r="49" spans="1:10" x14ac:dyDescent="0.25">
      <c r="A49" t="s">
        <v>4</v>
      </c>
      <c r="B49">
        <v>1453.3588227314101</v>
      </c>
      <c r="C49">
        <v>0.15103175070868399</v>
      </c>
      <c r="D49">
        <v>3.0706304812111201E-2</v>
      </c>
      <c r="E49">
        <v>4.6407274326563698E-3</v>
      </c>
      <c r="F49">
        <f t="shared" si="12"/>
        <v>0.18637878295345156</v>
      </c>
      <c r="G49">
        <v>0</v>
      </c>
      <c r="H49">
        <f t="shared" si="13"/>
        <v>3.4737050735209808E-2</v>
      </c>
      <c r="I49">
        <f t="shared" si="14"/>
        <v>8</v>
      </c>
    </row>
    <row r="50" spans="1:10" x14ac:dyDescent="0.25">
      <c r="H50">
        <f>SQRT(SUM(H42:H49))</f>
        <v>2.2449442090045046</v>
      </c>
    </row>
    <row r="51" spans="1:10" x14ac:dyDescent="0.25">
      <c r="A51" t="s">
        <v>17</v>
      </c>
      <c r="C51" t="s">
        <v>32</v>
      </c>
      <c r="D51" t="s">
        <v>30</v>
      </c>
      <c r="E51" t="s">
        <v>31</v>
      </c>
      <c r="F51" t="s">
        <v>41</v>
      </c>
      <c r="G51" t="s">
        <v>42</v>
      </c>
      <c r="H51" t="s">
        <v>43</v>
      </c>
      <c r="I51" t="s">
        <v>44</v>
      </c>
      <c r="J51" t="s">
        <v>45</v>
      </c>
    </row>
    <row r="52" spans="1:10" x14ac:dyDescent="0.25">
      <c r="A52" t="s">
        <v>6</v>
      </c>
      <c r="B52">
        <v>1650.1932236456801</v>
      </c>
      <c r="C52">
        <v>0.93365754571367499</v>
      </c>
      <c r="D52">
        <v>0.60568345750400199</v>
      </c>
      <c r="E52">
        <v>0.47544381417135201</v>
      </c>
      <c r="F52">
        <f>SUM(C52:E52)</f>
        <v>2.014784817389029</v>
      </c>
      <c r="G52">
        <v>1</v>
      </c>
      <c r="H52">
        <f>(F52-G52)^2</f>
        <v>1.0297882256032851</v>
      </c>
      <c r="I52">
        <f>_xlfn.RANK.AVG(E52,E$52:E$59)</f>
        <v>1</v>
      </c>
    </row>
    <row r="53" spans="1:10" x14ac:dyDescent="0.25">
      <c r="A53" t="s">
        <v>5</v>
      </c>
      <c r="B53">
        <v>1535.49070644516</v>
      </c>
      <c r="C53">
        <v>0.682520041054959</v>
      </c>
      <c r="D53">
        <v>0.32268679234163</v>
      </c>
      <c r="E53">
        <v>7.7244188459400495E-2</v>
      </c>
      <c r="F53">
        <f t="shared" ref="F53:F59" si="15">SUM(C53:E53)</f>
        <v>1.0824510218559893</v>
      </c>
      <c r="G53">
        <v>0</v>
      </c>
      <c r="H53">
        <f t="shared" ref="H53:H59" si="16">(F53-G53)^2</f>
        <v>1.1717002147170754</v>
      </c>
      <c r="I53">
        <f t="shared" ref="I53:I59" si="17">_xlfn.RANK.AVG(E53,E$52:E$59)</f>
        <v>4</v>
      </c>
    </row>
    <row r="54" spans="1:10" x14ac:dyDescent="0.25">
      <c r="A54" t="s">
        <v>1</v>
      </c>
      <c r="B54">
        <v>1545.5175284877801</v>
      </c>
      <c r="C54">
        <v>0.74961664539874096</v>
      </c>
      <c r="D54">
        <v>0.36682269314613303</v>
      </c>
      <c r="E54">
        <v>9.65361197341644E-2</v>
      </c>
      <c r="F54">
        <f t="shared" si="15"/>
        <v>1.2129754582790384</v>
      </c>
      <c r="G54">
        <v>2</v>
      </c>
      <c r="H54">
        <f t="shared" si="16"/>
        <v>0.61940762927108961</v>
      </c>
      <c r="I54">
        <f t="shared" si="17"/>
        <v>3</v>
      </c>
    </row>
    <row r="55" spans="1:10" x14ac:dyDescent="0.25">
      <c r="A55" t="s">
        <v>11</v>
      </c>
      <c r="B55">
        <v>1603.24587917704</v>
      </c>
      <c r="C55">
        <v>0.91350145756421597</v>
      </c>
      <c r="D55">
        <v>0.37003459246779802</v>
      </c>
      <c r="E55">
        <v>0.24606473269755599</v>
      </c>
      <c r="F55">
        <f t="shared" si="15"/>
        <v>1.5296007827295699</v>
      </c>
      <c r="G55">
        <v>3</v>
      </c>
      <c r="H55">
        <f t="shared" si="16"/>
        <v>2.1620738581494936</v>
      </c>
      <c r="I55">
        <f t="shared" si="17"/>
        <v>2</v>
      </c>
      <c r="J55" t="s">
        <v>34</v>
      </c>
    </row>
    <row r="56" spans="1:10" x14ac:dyDescent="0.25">
      <c r="A56" t="s">
        <v>10</v>
      </c>
      <c r="B56">
        <v>1451.1519258729099</v>
      </c>
      <c r="C56">
        <v>8.6498542435783796E-2</v>
      </c>
      <c r="D56">
        <v>1.0268356349534701E-2</v>
      </c>
      <c r="E56">
        <v>2.2981434598877098E-3</v>
      </c>
      <c r="F56">
        <f t="shared" si="15"/>
        <v>9.9065042245206208E-2</v>
      </c>
      <c r="G56">
        <v>0</v>
      </c>
      <c r="H56">
        <f t="shared" si="16"/>
        <v>9.8138825950444906E-3</v>
      </c>
      <c r="I56">
        <f t="shared" si="17"/>
        <v>8</v>
      </c>
    </row>
    <row r="57" spans="1:10" x14ac:dyDescent="0.25">
      <c r="A57" t="s">
        <v>0</v>
      </c>
      <c r="B57">
        <v>1545.7838085600499</v>
      </c>
      <c r="C57">
        <v>0.25038335460125799</v>
      </c>
      <c r="D57">
        <v>0.122702314100943</v>
      </c>
      <c r="E57">
        <v>3.2371043673089898E-2</v>
      </c>
      <c r="F57">
        <f t="shared" si="15"/>
        <v>0.40545671237529091</v>
      </c>
      <c r="G57">
        <v>0</v>
      </c>
      <c r="H57">
        <f t="shared" si="16"/>
        <v>0.16439514561017937</v>
      </c>
      <c r="I57">
        <f t="shared" si="17"/>
        <v>6</v>
      </c>
    </row>
    <row r="58" spans="1:10" x14ac:dyDescent="0.25">
      <c r="A58" t="s">
        <v>8</v>
      </c>
      <c r="B58">
        <v>1579.8218049391701</v>
      </c>
      <c r="C58">
        <v>0.31747995894504</v>
      </c>
      <c r="D58">
        <v>0.18778820041129299</v>
      </c>
      <c r="E58">
        <v>6.6395083334956195E-2</v>
      </c>
      <c r="F58">
        <f t="shared" si="15"/>
        <v>0.5716632426912891</v>
      </c>
      <c r="G58">
        <v>1</v>
      </c>
      <c r="H58">
        <f t="shared" si="16"/>
        <v>0.18347237766174151</v>
      </c>
      <c r="I58">
        <f t="shared" si="17"/>
        <v>5</v>
      </c>
    </row>
    <row r="59" spans="1:10" x14ac:dyDescent="0.25">
      <c r="A59" t="s">
        <v>9</v>
      </c>
      <c r="B59">
        <v>1466.2893932827501</v>
      </c>
      <c r="C59">
        <v>6.6342454286324404E-2</v>
      </c>
      <c r="D59">
        <v>1.40135936786644E-2</v>
      </c>
      <c r="E59">
        <v>3.64687446959159E-3</v>
      </c>
      <c r="F59">
        <f t="shared" si="15"/>
        <v>8.4002922434580393E-2</v>
      </c>
      <c r="G59">
        <v>0</v>
      </c>
      <c r="H59">
        <f t="shared" si="16"/>
        <v>7.0564909775501297E-3</v>
      </c>
      <c r="I59">
        <f t="shared" si="17"/>
        <v>7</v>
      </c>
    </row>
    <row r="60" spans="1:10" x14ac:dyDescent="0.25">
      <c r="H60">
        <f>SQRT(SUM(H52:H59))</f>
        <v>2.3125111512348346</v>
      </c>
    </row>
    <row r="61" spans="1:10" x14ac:dyDescent="0.25">
      <c r="A61" t="s">
        <v>18</v>
      </c>
      <c r="C61" t="s">
        <v>32</v>
      </c>
      <c r="D61" t="s">
        <v>30</v>
      </c>
      <c r="E61" t="s">
        <v>31</v>
      </c>
      <c r="F61" t="s">
        <v>41</v>
      </c>
      <c r="G61" t="s">
        <v>42</v>
      </c>
      <c r="H61" t="s">
        <v>43</v>
      </c>
      <c r="I61" t="s">
        <v>44</v>
      </c>
      <c r="J61" t="s">
        <v>45</v>
      </c>
    </row>
    <row r="62" spans="1:10" x14ac:dyDescent="0.25">
      <c r="A62" t="s">
        <v>5</v>
      </c>
      <c r="B62">
        <v>1524.3351289029899</v>
      </c>
      <c r="C62">
        <v>0.81113974342982698</v>
      </c>
      <c r="D62">
        <v>0.21189974880403001</v>
      </c>
      <c r="E62">
        <v>7.61648267993566E-2</v>
      </c>
      <c r="F62">
        <f>SUM(C62:E62)</f>
        <v>1.0992043190332137</v>
      </c>
      <c r="G62">
        <v>1</v>
      </c>
      <c r="H62">
        <f>(F62-G62)^2</f>
        <v>9.8414969148436452E-3</v>
      </c>
      <c r="I62">
        <f>_xlfn.RANK.AVG(E62,E$62:E$69)</f>
        <v>5</v>
      </c>
    </row>
    <row r="63" spans="1:10" x14ac:dyDescent="0.25">
      <c r="A63" t="s">
        <v>7</v>
      </c>
      <c r="B63">
        <v>1538.5487265219199</v>
      </c>
      <c r="C63">
        <v>0.79724099244237201</v>
      </c>
      <c r="D63">
        <v>0.27628528238139599</v>
      </c>
      <c r="E63">
        <v>9.3643309418058804E-2</v>
      </c>
      <c r="F63">
        <f t="shared" ref="F63:F69" si="18">SUM(C63:E63)</f>
        <v>1.1671695842418268</v>
      </c>
      <c r="G63">
        <v>1</v>
      </c>
      <c r="H63">
        <f t="shared" ref="H63:H69" si="19">(F63-G63)^2</f>
        <v>2.7945669895585234E-2</v>
      </c>
      <c r="I63">
        <f t="shared" ref="I63:I69" si="20">_xlfn.RANK.AVG(E63,E$62:E$69)</f>
        <v>4</v>
      </c>
    </row>
    <row r="64" spans="1:10" x14ac:dyDescent="0.25">
      <c r="A64" t="s">
        <v>6</v>
      </c>
      <c r="B64">
        <v>1573.1883844737199</v>
      </c>
      <c r="C64">
        <v>0.43951792906153703</v>
      </c>
      <c r="D64">
        <v>0.275930487682995</v>
      </c>
      <c r="E64">
        <v>0.11886576839079301</v>
      </c>
      <c r="F64">
        <f t="shared" si="18"/>
        <v>0.83431418513532507</v>
      </c>
      <c r="G64">
        <v>0</v>
      </c>
      <c r="H64">
        <f t="shared" si="19"/>
        <v>0.69608015951802149</v>
      </c>
      <c r="I64">
        <f t="shared" si="20"/>
        <v>3</v>
      </c>
    </row>
    <row r="65" spans="1:10" x14ac:dyDescent="0.25">
      <c r="A65" t="s">
        <v>3</v>
      </c>
      <c r="B65">
        <v>1521.9505725249301</v>
      </c>
      <c r="C65">
        <v>0.25741628541657402</v>
      </c>
      <c r="D65">
        <v>0.13363830690887199</v>
      </c>
      <c r="E65">
        <v>4.7128657791032202E-2</v>
      </c>
      <c r="F65">
        <f t="shared" si="18"/>
        <v>0.43818325011647824</v>
      </c>
      <c r="G65">
        <v>0</v>
      </c>
      <c r="H65">
        <f t="shared" si="19"/>
        <v>0.19200456068264013</v>
      </c>
      <c r="I65">
        <f t="shared" si="20"/>
        <v>6</v>
      </c>
    </row>
    <row r="66" spans="1:10" x14ac:dyDescent="0.25">
      <c r="A66" t="s">
        <v>0</v>
      </c>
      <c r="B66">
        <v>1643.4453546023899</v>
      </c>
      <c r="C66">
        <v>0.74258371458342498</v>
      </c>
      <c r="D66">
        <v>0.62254470660916394</v>
      </c>
      <c r="E66">
        <v>0.44159033859826902</v>
      </c>
      <c r="F66">
        <f t="shared" si="18"/>
        <v>1.8067187597908578</v>
      </c>
      <c r="G66">
        <v>3</v>
      </c>
      <c r="H66">
        <f t="shared" si="19"/>
        <v>1.4239201182350685</v>
      </c>
      <c r="I66">
        <f t="shared" si="20"/>
        <v>1</v>
      </c>
      <c r="J66" t="s">
        <v>34</v>
      </c>
    </row>
    <row r="67" spans="1:10" x14ac:dyDescent="0.25">
      <c r="A67" t="s">
        <v>11</v>
      </c>
      <c r="B67">
        <v>1601.3290598922899</v>
      </c>
      <c r="C67">
        <v>0.56048207093846203</v>
      </c>
      <c r="D67">
        <v>0.39641246247456002</v>
      </c>
      <c r="E67">
        <v>0.201789001994051</v>
      </c>
      <c r="F67">
        <f t="shared" si="18"/>
        <v>1.158683535407073</v>
      </c>
      <c r="G67">
        <v>2</v>
      </c>
      <c r="H67">
        <f t="shared" si="19"/>
        <v>0.70781339359514173</v>
      </c>
      <c r="I67">
        <f t="shared" si="20"/>
        <v>2</v>
      </c>
    </row>
    <row r="68" spans="1:10" x14ac:dyDescent="0.25">
      <c r="A68" t="s">
        <v>19</v>
      </c>
      <c r="B68">
        <v>1503.89057423183</v>
      </c>
      <c r="C68">
        <v>0.20275900755762699</v>
      </c>
      <c r="D68">
        <v>5.1371767461047199E-2</v>
      </c>
      <c r="E68">
        <v>1.3165617921856001E-2</v>
      </c>
      <c r="F68">
        <f t="shared" si="18"/>
        <v>0.2672963929405302</v>
      </c>
      <c r="G68">
        <v>0</v>
      </c>
      <c r="H68">
        <f t="shared" si="19"/>
        <v>7.1447361679018329E-2</v>
      </c>
      <c r="I68">
        <f t="shared" si="20"/>
        <v>7</v>
      </c>
    </row>
    <row r="69" spans="1:10" x14ac:dyDescent="0.25">
      <c r="A69" t="s">
        <v>1</v>
      </c>
      <c r="B69">
        <v>1478.61494720169</v>
      </c>
      <c r="C69">
        <v>0.188860256570172</v>
      </c>
      <c r="D69">
        <v>3.1917237677932302E-2</v>
      </c>
      <c r="E69">
        <v>7.6524790865817802E-3</v>
      </c>
      <c r="F69">
        <f t="shared" si="18"/>
        <v>0.22842997333468609</v>
      </c>
      <c r="G69">
        <v>0</v>
      </c>
      <c r="H69">
        <f t="shared" si="19"/>
        <v>5.2180252717685401E-2</v>
      </c>
      <c r="I69">
        <f t="shared" si="20"/>
        <v>8</v>
      </c>
    </row>
    <row r="70" spans="1:10" x14ac:dyDescent="0.25">
      <c r="H70">
        <f>SQRT(SUM(H62:H69))</f>
        <v>1.7836011362516015</v>
      </c>
    </row>
    <row r="71" spans="1:10" x14ac:dyDescent="0.25">
      <c r="A71" t="s">
        <v>20</v>
      </c>
      <c r="C71" t="s">
        <v>32</v>
      </c>
      <c r="D71" t="s">
        <v>30</v>
      </c>
      <c r="E71" t="s">
        <v>31</v>
      </c>
      <c r="F71" t="s">
        <v>41</v>
      </c>
      <c r="G71" t="s">
        <v>42</v>
      </c>
      <c r="H71" t="s">
        <v>43</v>
      </c>
      <c r="I71" t="s">
        <v>44</v>
      </c>
      <c r="J71" t="s">
        <v>45</v>
      </c>
    </row>
    <row r="72" spans="1:10" x14ac:dyDescent="0.25">
      <c r="A72" t="s">
        <v>3</v>
      </c>
      <c r="B72">
        <v>1640.9897203293301</v>
      </c>
      <c r="C72">
        <v>0.90767395934785799</v>
      </c>
      <c r="D72">
        <v>0.58396540570476496</v>
      </c>
      <c r="E72">
        <v>0.44302674844635798</v>
      </c>
      <c r="F72">
        <f>SUM(C72:E72)</f>
        <v>1.9346661134989809</v>
      </c>
      <c r="G72">
        <v>2</v>
      </c>
      <c r="H72">
        <f>(F72-G72)^2</f>
        <v>4.2685167253280485E-3</v>
      </c>
      <c r="I72">
        <f>_xlfn.RANK.AVG(E72,E$72:E$79)</f>
        <v>1</v>
      </c>
    </row>
    <row r="73" spans="1:10" x14ac:dyDescent="0.25">
      <c r="A73" t="s">
        <v>19</v>
      </c>
      <c r="B73">
        <v>1569.19156950041</v>
      </c>
      <c r="C73">
        <v>0.77172833198737001</v>
      </c>
      <c r="D73">
        <v>0.52107575834356301</v>
      </c>
      <c r="E73">
        <v>0.18432467314116799</v>
      </c>
      <c r="F73">
        <f t="shared" ref="F73:F79" si="21">SUM(C73:E73)</f>
        <v>1.4771287634721011</v>
      </c>
      <c r="G73">
        <v>0</v>
      </c>
      <c r="H73">
        <f t="shared" ref="H73:H79" si="22">(F73-G73)^2</f>
        <v>2.1819093838766186</v>
      </c>
      <c r="I73">
        <f t="shared" ref="I73:I79" si="23">_xlfn.RANK.AVG(E73,E$72:E$79)</f>
        <v>3</v>
      </c>
    </row>
    <row r="74" spans="1:10" x14ac:dyDescent="0.25">
      <c r="A74" t="s">
        <v>10</v>
      </c>
      <c r="B74">
        <v>1414.45389650265</v>
      </c>
      <c r="C74">
        <v>0.27171688373159097</v>
      </c>
      <c r="D74">
        <v>4.2651999712971199E-2</v>
      </c>
      <c r="E74">
        <v>2.84384719602316E-3</v>
      </c>
      <c r="F74">
        <f t="shared" si="21"/>
        <v>0.31721273064058531</v>
      </c>
      <c r="G74">
        <v>0</v>
      </c>
      <c r="H74">
        <f t="shared" si="22"/>
        <v>0.10062391648045653</v>
      </c>
      <c r="I74">
        <f t="shared" si="23"/>
        <v>8</v>
      </c>
    </row>
    <row r="75" spans="1:10" x14ac:dyDescent="0.25">
      <c r="A75" t="s">
        <v>6</v>
      </c>
      <c r="B75">
        <v>1609.4110202020299</v>
      </c>
      <c r="C75">
        <v>0.645021964585485</v>
      </c>
      <c r="D75">
        <v>0.28938872967343698</v>
      </c>
      <c r="E75">
        <v>0.19609434473732801</v>
      </c>
      <c r="F75">
        <f t="shared" si="21"/>
        <v>1.1305050389962501</v>
      </c>
      <c r="G75">
        <v>1</v>
      </c>
      <c r="H75">
        <f t="shared" si="22"/>
        <v>1.7031565203412761E-2</v>
      </c>
      <c r="I75">
        <f t="shared" si="23"/>
        <v>2</v>
      </c>
    </row>
    <row r="76" spans="1:10" x14ac:dyDescent="0.25">
      <c r="A76" t="s">
        <v>11</v>
      </c>
      <c r="B76">
        <v>1540.4688867029099</v>
      </c>
      <c r="C76">
        <v>0.354978035414514</v>
      </c>
      <c r="D76">
        <v>0.100626897239344</v>
      </c>
      <c r="E76">
        <v>4.7627729235044103E-2</v>
      </c>
      <c r="F76">
        <f t="shared" si="21"/>
        <v>0.50323266188890203</v>
      </c>
      <c r="G76">
        <v>0</v>
      </c>
      <c r="H76">
        <f t="shared" si="22"/>
        <v>0.25324311199179</v>
      </c>
      <c r="I76">
        <f t="shared" si="23"/>
        <v>5</v>
      </c>
    </row>
    <row r="77" spans="1:10" x14ac:dyDescent="0.25">
      <c r="A77" t="s">
        <v>7</v>
      </c>
      <c r="B77">
        <v>1527.6606795980199</v>
      </c>
      <c r="C77">
        <v>0.72828311626840803</v>
      </c>
      <c r="D77">
        <v>0.29041113676003599</v>
      </c>
      <c r="E77">
        <v>7.1630905790843594E-2</v>
      </c>
      <c r="F77">
        <f t="shared" si="21"/>
        <v>1.0903251588192875</v>
      </c>
      <c r="G77">
        <v>1</v>
      </c>
      <c r="H77">
        <f t="shared" si="22"/>
        <v>8.1586343157295082E-3</v>
      </c>
      <c r="I77">
        <f t="shared" si="23"/>
        <v>4</v>
      </c>
    </row>
    <row r="78" spans="1:10" x14ac:dyDescent="0.25">
      <c r="A78" t="s">
        <v>0</v>
      </c>
      <c r="B78">
        <v>1553.7398545158301</v>
      </c>
      <c r="C78">
        <v>0.22827166801262999</v>
      </c>
      <c r="D78">
        <v>0.14586110518342801</v>
      </c>
      <c r="E78">
        <v>4.54657560586961E-2</v>
      </c>
      <c r="F78">
        <f t="shared" si="21"/>
        <v>0.41959852925475405</v>
      </c>
      <c r="G78">
        <v>3</v>
      </c>
      <c r="H78">
        <f t="shared" si="22"/>
        <v>6.658471750224229</v>
      </c>
      <c r="I78">
        <f t="shared" si="23"/>
        <v>6</v>
      </c>
      <c r="J78" t="s">
        <v>34</v>
      </c>
    </row>
    <row r="79" spans="1:10" x14ac:dyDescent="0.25">
      <c r="A79" t="s">
        <v>1</v>
      </c>
      <c r="B79">
        <v>1496.9739318495299</v>
      </c>
      <c r="C79">
        <v>9.2326040652142005E-2</v>
      </c>
      <c r="D79">
        <v>2.60189673824524E-2</v>
      </c>
      <c r="E79">
        <v>8.9859953945375E-3</v>
      </c>
      <c r="F79">
        <f t="shared" si="21"/>
        <v>0.12733100342913192</v>
      </c>
      <c r="G79">
        <v>0</v>
      </c>
      <c r="H79">
        <f t="shared" si="22"/>
        <v>1.6213184434269605E-2</v>
      </c>
      <c r="I79">
        <f t="shared" si="23"/>
        <v>7</v>
      </c>
    </row>
    <row r="80" spans="1:10" x14ac:dyDescent="0.25">
      <c r="H80">
        <f>SQRT(SUM(H72:H79))</f>
        <v>3.0397236820559583</v>
      </c>
    </row>
    <row r="81" spans="1:10" x14ac:dyDescent="0.25">
      <c r="A81" t="s">
        <v>21</v>
      </c>
      <c r="C81" t="s">
        <v>32</v>
      </c>
      <c r="D81" t="s">
        <v>30</v>
      </c>
      <c r="E81" t="s">
        <v>31</v>
      </c>
      <c r="F81" t="s">
        <v>41</v>
      </c>
      <c r="G81" t="s">
        <v>42</v>
      </c>
      <c r="H81" t="s">
        <v>43</v>
      </c>
      <c r="I81" t="s">
        <v>44</v>
      </c>
      <c r="J81" t="s">
        <v>45</v>
      </c>
    </row>
    <row r="82" spans="1:10" x14ac:dyDescent="0.25">
      <c r="A82" t="s">
        <v>9</v>
      </c>
      <c r="B82">
        <v>1487.6251054234001</v>
      </c>
      <c r="C82">
        <v>0.81492127899132205</v>
      </c>
      <c r="D82">
        <v>0.15970304977229599</v>
      </c>
      <c r="E82">
        <v>3.16630382520924E-2</v>
      </c>
      <c r="F82">
        <f>SUM(C82:E82)</f>
        <v>1.0062873670157104</v>
      </c>
      <c r="G82">
        <v>0</v>
      </c>
      <c r="H82">
        <f>(F82-G82)^2</f>
        <v>1.0126142650154111</v>
      </c>
      <c r="I82">
        <f>_xlfn.RANK.AVG(E82,E$82:E$89)</f>
        <v>5</v>
      </c>
    </row>
    <row r="83" spans="1:10" x14ac:dyDescent="0.25">
      <c r="A83" t="s">
        <v>8</v>
      </c>
      <c r="B83">
        <v>1633.7939819887299</v>
      </c>
      <c r="C83">
        <v>0.87316334151410901</v>
      </c>
      <c r="D83">
        <v>0.62390075990735205</v>
      </c>
      <c r="E83">
        <v>0.37232109234038102</v>
      </c>
      <c r="F83">
        <f t="shared" ref="F83:F89" si="24">SUM(C83:E83)</f>
        <v>1.869385193761842</v>
      </c>
      <c r="G83">
        <v>2</v>
      </c>
      <c r="H83">
        <f t="shared" ref="H83:H89" si="25">(F83-G83)^2</f>
        <v>1.7060227608631563E-2</v>
      </c>
      <c r="I83">
        <f t="shared" ref="I83:I89" si="26">_xlfn.RANK.AVG(E83,E$82:E$89)</f>
        <v>2</v>
      </c>
    </row>
    <row r="84" spans="1:10" x14ac:dyDescent="0.25">
      <c r="A84" t="s">
        <v>3</v>
      </c>
      <c r="B84">
        <v>1527.9878867781899</v>
      </c>
      <c r="C84">
        <v>0.65891677383856495</v>
      </c>
      <c r="D84">
        <v>0.17846287962089699</v>
      </c>
      <c r="E84">
        <v>5.5281246328055901E-2</v>
      </c>
      <c r="F84">
        <f t="shared" si="24"/>
        <v>0.89266089978751784</v>
      </c>
      <c r="G84">
        <v>1</v>
      </c>
      <c r="H84">
        <f t="shared" si="25"/>
        <v>1.1521682434425289E-2</v>
      </c>
      <c r="I84">
        <f t="shared" si="26"/>
        <v>4</v>
      </c>
    </row>
    <row r="85" spans="1:10" x14ac:dyDescent="0.25">
      <c r="A85" t="s">
        <v>6</v>
      </c>
      <c r="B85">
        <v>1632.03460134538</v>
      </c>
      <c r="C85">
        <v>0.87522761407069005</v>
      </c>
      <c r="D85">
        <v>0.73937476430438198</v>
      </c>
      <c r="E85">
        <v>0.43229998125492902</v>
      </c>
      <c r="F85">
        <f t="shared" si="24"/>
        <v>2.0469023596300011</v>
      </c>
      <c r="G85">
        <v>3</v>
      </c>
      <c r="H85">
        <f t="shared" si="25"/>
        <v>0.9083951120788597</v>
      </c>
      <c r="I85">
        <f t="shared" si="26"/>
        <v>1</v>
      </c>
      <c r="J85" t="s">
        <v>34</v>
      </c>
    </row>
    <row r="86" spans="1:10" x14ac:dyDescent="0.25">
      <c r="A86" t="s">
        <v>0</v>
      </c>
      <c r="B86">
        <v>1526.9587127578</v>
      </c>
      <c r="C86">
        <v>0.124772385929309</v>
      </c>
      <c r="D86">
        <v>7.8202161873137901E-2</v>
      </c>
      <c r="E86">
        <v>2.24420893764283E-2</v>
      </c>
      <c r="F86">
        <f t="shared" si="24"/>
        <v>0.2254166371788752</v>
      </c>
      <c r="G86">
        <v>0</v>
      </c>
      <c r="H86">
        <f t="shared" si="25"/>
        <v>5.081266031703266E-2</v>
      </c>
      <c r="I86">
        <f t="shared" si="26"/>
        <v>6</v>
      </c>
    </row>
    <row r="87" spans="1:10" x14ac:dyDescent="0.25">
      <c r="A87" t="s">
        <v>11</v>
      </c>
      <c r="B87">
        <v>1586.9323611053001</v>
      </c>
      <c r="C87">
        <v>0.34108322616143399</v>
      </c>
      <c r="D87">
        <v>0.139927598051267</v>
      </c>
      <c r="E87">
        <v>6.5076869694102799E-2</v>
      </c>
      <c r="F87">
        <f t="shared" si="24"/>
        <v>0.54608769390680378</v>
      </c>
      <c r="G87">
        <v>0</v>
      </c>
      <c r="H87">
        <f t="shared" si="25"/>
        <v>0.298211769436451</v>
      </c>
      <c r="I87">
        <f t="shared" si="26"/>
        <v>3</v>
      </c>
    </row>
    <row r="88" spans="1:10" x14ac:dyDescent="0.25">
      <c r="A88" t="s">
        <v>1</v>
      </c>
      <c r="B88">
        <v>1530.92672550884</v>
      </c>
      <c r="C88">
        <v>0.12683665848589001</v>
      </c>
      <c r="D88">
        <v>5.7708762420482701E-2</v>
      </c>
      <c r="E88">
        <v>1.82874655087201E-2</v>
      </c>
      <c r="F88">
        <f t="shared" si="24"/>
        <v>0.20283288641509281</v>
      </c>
      <c r="G88">
        <v>0</v>
      </c>
      <c r="H88">
        <f t="shared" si="25"/>
        <v>4.114117981147794E-2</v>
      </c>
      <c r="I88">
        <f t="shared" si="26"/>
        <v>7</v>
      </c>
    </row>
    <row r="89" spans="1:10" x14ac:dyDescent="0.25">
      <c r="A89" t="s">
        <v>19</v>
      </c>
      <c r="B89">
        <v>1438.8097927393301</v>
      </c>
      <c r="C89">
        <v>0.18507872100867701</v>
      </c>
      <c r="D89">
        <v>2.2720024050183099E-2</v>
      </c>
      <c r="E89">
        <v>2.6282172452893899E-3</v>
      </c>
      <c r="F89">
        <f t="shared" si="24"/>
        <v>0.21042696230414948</v>
      </c>
      <c r="G89">
        <v>1</v>
      </c>
      <c r="H89">
        <f t="shared" si="25"/>
        <v>0.62342558185625296</v>
      </c>
      <c r="I89">
        <f t="shared" si="26"/>
        <v>8</v>
      </c>
    </row>
    <row r="90" spans="1:10" x14ac:dyDescent="0.25">
      <c r="G90">
        <v>5</v>
      </c>
      <c r="H90">
        <f>SQRT(SUM(H82:H89))</f>
        <v>1.7213896939852238</v>
      </c>
    </row>
    <row r="91" spans="1:10" x14ac:dyDescent="0.25">
      <c r="A91" t="s">
        <v>22</v>
      </c>
      <c r="C91" t="s">
        <v>32</v>
      </c>
      <c r="D91" t="s">
        <v>30</v>
      </c>
      <c r="E91" t="s">
        <v>31</v>
      </c>
      <c r="F91" t="s">
        <v>41</v>
      </c>
      <c r="G91" t="s">
        <v>42</v>
      </c>
      <c r="H91" t="s">
        <v>43</v>
      </c>
      <c r="I91" t="s">
        <v>44</v>
      </c>
      <c r="J91" t="s">
        <v>45</v>
      </c>
    </row>
    <row r="92" spans="1:10" x14ac:dyDescent="0.25">
      <c r="A92" t="s">
        <v>6</v>
      </c>
      <c r="B92">
        <v>1592.0558903654501</v>
      </c>
      <c r="C92">
        <v>0.83226034951077299</v>
      </c>
      <c r="D92">
        <v>0.41625880240399299</v>
      </c>
      <c r="E92">
        <v>0.25652928383610302</v>
      </c>
      <c r="F92">
        <f>SUM(C92:E92)</f>
        <v>1.5050484357508691</v>
      </c>
      <c r="G92">
        <v>3</v>
      </c>
      <c r="H92">
        <f>(F92-G92)^2</f>
        <v>2.2348801794509234</v>
      </c>
      <c r="I92">
        <f>_xlfn.RANK.AVG(E92,E$92:E$99)</f>
        <v>2</v>
      </c>
      <c r="J92" t="s">
        <v>34</v>
      </c>
    </row>
    <row r="93" spans="1:10" x14ac:dyDescent="0.25">
      <c r="A93" t="s">
        <v>5</v>
      </c>
      <c r="B93">
        <v>1533.7815495494599</v>
      </c>
      <c r="C93">
        <v>0.64926553711176604</v>
      </c>
      <c r="D93">
        <v>0.30521454281778898</v>
      </c>
      <c r="E93">
        <v>0.100060522565037</v>
      </c>
      <c r="F93">
        <f t="shared" ref="F93:F99" si="27">SUM(C93:E93)</f>
        <v>1.054540602494592</v>
      </c>
      <c r="G93">
        <v>1</v>
      </c>
      <c r="H93">
        <f t="shared" ref="H93:H99" si="28">(F93-G93)^2</f>
        <v>2.9746773204730979E-3</v>
      </c>
      <c r="I93">
        <f t="shared" ref="I93:I99" si="29">_xlfn.RANK.AVG(E93,E$92:E$99)</f>
        <v>5</v>
      </c>
    </row>
    <row r="94" spans="1:10" x14ac:dyDescent="0.25">
      <c r="A94" t="s">
        <v>3</v>
      </c>
      <c r="B94">
        <v>1550.54796106752</v>
      </c>
      <c r="C94">
        <v>0.78660531532416</v>
      </c>
      <c r="D94">
        <v>0.38124649465447402</v>
      </c>
      <c r="E94">
        <v>0.14320037780886699</v>
      </c>
      <c r="F94">
        <f t="shared" si="27"/>
        <v>1.3110521877875012</v>
      </c>
      <c r="G94">
        <v>2</v>
      </c>
      <c r="H94">
        <f t="shared" si="28"/>
        <v>0.47464908795238847</v>
      </c>
      <c r="I94">
        <f t="shared" si="29"/>
        <v>3</v>
      </c>
    </row>
    <row r="95" spans="1:10" x14ac:dyDescent="0.25">
      <c r="A95" t="s">
        <v>0</v>
      </c>
      <c r="B95">
        <v>1604.36800882476</v>
      </c>
      <c r="C95">
        <v>0.87703471618131001</v>
      </c>
      <c r="D95">
        <v>0.49147859397749299</v>
      </c>
      <c r="E95">
        <v>0.32038083879245899</v>
      </c>
      <c r="F95">
        <f t="shared" si="27"/>
        <v>1.6888941489512619</v>
      </c>
      <c r="G95">
        <v>0</v>
      </c>
      <c r="H95">
        <f t="shared" si="28"/>
        <v>2.8523634463618071</v>
      </c>
      <c r="I95">
        <f t="shared" si="29"/>
        <v>1</v>
      </c>
    </row>
    <row r="96" spans="1:10" x14ac:dyDescent="0.25">
      <c r="A96" t="s">
        <v>8</v>
      </c>
      <c r="B96">
        <v>1497.33673595604</v>
      </c>
      <c r="C96">
        <v>0.122965283818689</v>
      </c>
      <c r="D96">
        <v>3.5413473336460603E-2</v>
      </c>
      <c r="E96">
        <v>1.1749300172709899E-2</v>
      </c>
      <c r="F96">
        <f t="shared" si="27"/>
        <v>0.17012805732785949</v>
      </c>
      <c r="G96">
        <v>1</v>
      </c>
      <c r="H96">
        <f t="shared" si="28"/>
        <v>0.68868744123443237</v>
      </c>
      <c r="I96">
        <f t="shared" si="29"/>
        <v>8</v>
      </c>
    </row>
    <row r="97" spans="1:10" x14ac:dyDescent="0.25">
      <c r="A97" t="s">
        <v>1</v>
      </c>
      <c r="B97">
        <v>1524.05453674828</v>
      </c>
      <c r="C97">
        <v>0.213394684675839</v>
      </c>
      <c r="D97">
        <v>8.8669281138448602E-2</v>
      </c>
      <c r="E97">
        <v>2.6724348432813301E-2</v>
      </c>
      <c r="F97">
        <f t="shared" si="27"/>
        <v>0.32878831424710092</v>
      </c>
      <c r="G97">
        <v>0</v>
      </c>
      <c r="H97">
        <f t="shared" si="28"/>
        <v>0.10810175558545039</v>
      </c>
      <c r="I97">
        <f t="shared" si="29"/>
        <v>6</v>
      </c>
    </row>
    <row r="98" spans="1:10" x14ac:dyDescent="0.25">
      <c r="A98" t="s">
        <v>11</v>
      </c>
      <c r="B98">
        <v>1598.6104423752799</v>
      </c>
      <c r="C98">
        <v>0.35073446288823301</v>
      </c>
      <c r="D98">
        <v>0.22486968138928701</v>
      </c>
      <c r="E98">
        <v>0.11731879743222801</v>
      </c>
      <c r="F98">
        <f t="shared" si="27"/>
        <v>0.692922941709748</v>
      </c>
      <c r="G98">
        <v>0</v>
      </c>
      <c r="H98">
        <f t="shared" si="28"/>
        <v>0.48014220314769079</v>
      </c>
      <c r="I98">
        <f t="shared" si="29"/>
        <v>4</v>
      </c>
    </row>
    <row r="99" spans="1:10" x14ac:dyDescent="0.25">
      <c r="A99" t="s">
        <v>7</v>
      </c>
      <c r="B99">
        <v>1528.5128207642299</v>
      </c>
      <c r="C99">
        <v>0.16773965048922601</v>
      </c>
      <c r="D99">
        <v>5.6849130282052698E-2</v>
      </c>
      <c r="E99">
        <v>2.40365309597808E-2</v>
      </c>
      <c r="F99">
        <f t="shared" si="27"/>
        <v>0.24862531173105951</v>
      </c>
      <c r="G99">
        <v>0</v>
      </c>
      <c r="H99">
        <f t="shared" si="28"/>
        <v>6.1814545633366517E-2</v>
      </c>
      <c r="I99">
        <f t="shared" si="29"/>
        <v>7</v>
      </c>
    </row>
    <row r="100" spans="1:10" x14ac:dyDescent="0.25">
      <c r="H100">
        <f>SQRT(SUM(H92:H99))</f>
        <v>2.6274728041763877</v>
      </c>
    </row>
    <row r="101" spans="1:10" x14ac:dyDescent="0.25">
      <c r="A101" t="s">
        <v>23</v>
      </c>
      <c r="C101" t="s">
        <v>32</v>
      </c>
      <c r="D101" t="s">
        <v>30</v>
      </c>
      <c r="E101" t="s">
        <v>31</v>
      </c>
      <c r="F101" t="s">
        <v>41</v>
      </c>
      <c r="G101" t="s">
        <v>42</v>
      </c>
      <c r="H101" t="s">
        <v>43</v>
      </c>
      <c r="I101" t="s">
        <v>44</v>
      </c>
      <c r="J101" t="s">
        <v>45</v>
      </c>
    </row>
    <row r="102" spans="1:10" x14ac:dyDescent="0.25">
      <c r="A102" t="s">
        <v>3</v>
      </c>
      <c r="B102">
        <v>1642.8597731740699</v>
      </c>
      <c r="C102">
        <v>0.88868599043354501</v>
      </c>
      <c r="D102">
        <v>0.66352913634433996</v>
      </c>
      <c r="E102">
        <v>0.42214293387381702</v>
      </c>
      <c r="F102">
        <f>SUM(C102:E102)</f>
        <v>1.9743580606517019</v>
      </c>
      <c r="G102">
        <v>3</v>
      </c>
      <c r="H102">
        <f>(F102-G102)^2</f>
        <v>1.051941387750138</v>
      </c>
      <c r="I102">
        <f>_xlfn.RANK.AVG(E102,E$102:E$109)</f>
        <v>1</v>
      </c>
      <c r="J102" t="s">
        <v>34</v>
      </c>
    </row>
    <row r="103" spans="1:10" x14ac:dyDescent="0.25">
      <c r="A103" t="s">
        <v>8</v>
      </c>
      <c r="B103">
        <v>1595.95745721872</v>
      </c>
      <c r="C103">
        <v>0.8401840033629</v>
      </c>
      <c r="D103">
        <v>0.43157058275476301</v>
      </c>
      <c r="E103">
        <v>0.189554541431566</v>
      </c>
      <c r="F103">
        <f t="shared" ref="F103:F109" si="30">SUM(C103:E103)</f>
        <v>1.4613091275492289</v>
      </c>
      <c r="G103">
        <v>1</v>
      </c>
      <c r="H103">
        <f t="shared" ref="H103:H109" si="31">(F103-G103)^2</f>
        <v>0.21280611116023077</v>
      </c>
      <c r="I103">
        <f t="shared" ref="I103:I109" si="32">_xlfn.RANK.AVG(E103,E$102:E$109)</f>
        <v>3</v>
      </c>
    </row>
    <row r="104" spans="1:10" x14ac:dyDescent="0.25">
      <c r="A104" t="s">
        <v>11</v>
      </c>
      <c r="B104">
        <v>1620.53734237712</v>
      </c>
      <c r="C104">
        <v>0.72599145624378802</v>
      </c>
      <c r="D104">
        <v>0.44148139003815101</v>
      </c>
      <c r="E104">
        <v>0.226034639310812</v>
      </c>
      <c r="F104">
        <f t="shared" si="30"/>
        <v>1.3935074855927509</v>
      </c>
      <c r="G104">
        <v>2</v>
      </c>
      <c r="H104">
        <f t="shared" si="31"/>
        <v>0.3678331700320272</v>
      </c>
      <c r="I104">
        <f t="shared" si="32"/>
        <v>2</v>
      </c>
    </row>
    <row r="105" spans="1:10" x14ac:dyDescent="0.25">
      <c r="A105" t="s">
        <v>0</v>
      </c>
      <c r="B105">
        <v>1581.51025820004</v>
      </c>
      <c r="C105">
        <v>0.68612668041171299</v>
      </c>
      <c r="D105">
        <v>0.24362715869596699</v>
      </c>
      <c r="E105">
        <v>0.110183299782081</v>
      </c>
      <c r="F105">
        <f t="shared" si="30"/>
        <v>1.0399371388897609</v>
      </c>
      <c r="G105">
        <v>1</v>
      </c>
      <c r="H105">
        <f t="shared" si="31"/>
        <v>1.5949750627000537E-3</v>
      </c>
      <c r="I105">
        <f t="shared" si="32"/>
        <v>4</v>
      </c>
    </row>
    <row r="106" spans="1:10" x14ac:dyDescent="0.25">
      <c r="A106" t="s">
        <v>19</v>
      </c>
      <c r="B106">
        <v>1491.4331360434601</v>
      </c>
      <c r="C106">
        <v>0.31387331958828601</v>
      </c>
      <c r="D106">
        <v>4.7408449051141797E-2</v>
      </c>
      <c r="E106">
        <v>1.00656907238012E-2</v>
      </c>
      <c r="F106">
        <f t="shared" si="30"/>
        <v>0.37134745936322899</v>
      </c>
      <c r="G106">
        <v>0</v>
      </c>
      <c r="H106">
        <f t="shared" si="31"/>
        <v>0.13789893557552502</v>
      </c>
      <c r="I106">
        <f t="shared" si="32"/>
        <v>8</v>
      </c>
    </row>
    <row r="107" spans="1:10" x14ac:dyDescent="0.25">
      <c r="A107" t="s">
        <v>7</v>
      </c>
      <c r="B107">
        <v>1508.63543627118</v>
      </c>
      <c r="C107">
        <v>0.27400854375621098</v>
      </c>
      <c r="D107">
        <v>7.6342256000027406E-2</v>
      </c>
      <c r="E107">
        <v>1.6331571717973802E-2</v>
      </c>
      <c r="F107">
        <f t="shared" si="30"/>
        <v>0.36668237147421218</v>
      </c>
      <c r="G107">
        <v>0</v>
      </c>
      <c r="H107">
        <f t="shared" si="31"/>
        <v>0.13445596154995212</v>
      </c>
      <c r="I107">
        <f t="shared" si="32"/>
        <v>5</v>
      </c>
    </row>
    <row r="108" spans="1:10" x14ac:dyDescent="0.25">
      <c r="A108" t="s">
        <v>9</v>
      </c>
      <c r="B108">
        <v>1525.3544071318599</v>
      </c>
      <c r="C108">
        <v>0.159815996637099</v>
      </c>
      <c r="D108">
        <v>5.0605771207058101E-2</v>
      </c>
      <c r="E108">
        <v>1.2692837509263E-2</v>
      </c>
      <c r="F108">
        <f t="shared" si="30"/>
        <v>0.22311460535342012</v>
      </c>
      <c r="G108">
        <v>0</v>
      </c>
      <c r="H108">
        <f t="shared" si="31"/>
        <v>4.9780127122012408E-2</v>
      </c>
      <c r="I108">
        <f t="shared" si="32"/>
        <v>7</v>
      </c>
    </row>
    <row r="109" spans="1:10" x14ac:dyDescent="0.25">
      <c r="A109" t="s">
        <v>6</v>
      </c>
      <c r="B109">
        <v>1522.6855299194599</v>
      </c>
      <c r="C109">
        <v>0.111314009566454</v>
      </c>
      <c r="D109">
        <v>4.5435255908549597E-2</v>
      </c>
      <c r="E109">
        <v>1.29944856506834E-2</v>
      </c>
      <c r="F109">
        <f t="shared" si="30"/>
        <v>0.16974375112568699</v>
      </c>
      <c r="G109">
        <v>0</v>
      </c>
      <c r="H109">
        <f t="shared" si="31"/>
        <v>2.8812941046219162E-2</v>
      </c>
      <c r="I109">
        <f t="shared" si="32"/>
        <v>6</v>
      </c>
    </row>
    <row r="110" spans="1:10" x14ac:dyDescent="0.25">
      <c r="H110">
        <f>SQRT(SUM(H102:H109))</f>
        <v>1.4089441469763111</v>
      </c>
    </row>
    <row r="111" spans="1:10" x14ac:dyDescent="0.25">
      <c r="A111" t="s">
        <v>24</v>
      </c>
      <c r="C111" t="s">
        <v>32</v>
      </c>
      <c r="D111" t="s">
        <v>30</v>
      </c>
      <c r="E111" t="s">
        <v>31</v>
      </c>
      <c r="F111" t="s">
        <v>41</v>
      </c>
      <c r="G111" t="s">
        <v>42</v>
      </c>
      <c r="H111" t="s">
        <v>43</v>
      </c>
      <c r="I111" t="s">
        <v>44</v>
      </c>
      <c r="J111" t="s">
        <v>45</v>
      </c>
    </row>
    <row r="112" spans="1:10" x14ac:dyDescent="0.25">
      <c r="A112" t="s">
        <v>11</v>
      </c>
      <c r="B112">
        <v>1662.6965869450501</v>
      </c>
      <c r="C112">
        <v>0.95221459927543295</v>
      </c>
      <c r="D112">
        <v>0.667021234968598</v>
      </c>
      <c r="E112">
        <v>0.486079427957815</v>
      </c>
      <c r="F112">
        <f>SUM(C112:E112)</f>
        <v>2.1053152622018461</v>
      </c>
      <c r="G112">
        <v>1</v>
      </c>
      <c r="H112">
        <f>(F112-G112)^2</f>
        <v>1.2217218288563356</v>
      </c>
      <c r="I112">
        <f>_xlfn.RANK.AVG(E112,E$112:E$119)</f>
        <v>1</v>
      </c>
    </row>
    <row r="113" spans="1:10" x14ac:dyDescent="0.25">
      <c r="A113" t="s">
        <v>9</v>
      </c>
      <c r="B113">
        <v>1544.07864366638</v>
      </c>
      <c r="C113">
        <v>0.81523597197662401</v>
      </c>
      <c r="D113">
        <v>0.28210636028078301</v>
      </c>
      <c r="E113">
        <v>6.9028806333328904E-2</v>
      </c>
      <c r="F113">
        <f t="shared" ref="F113:F119" si="33">SUM(C113:E113)</f>
        <v>1.1663711385907358</v>
      </c>
      <c r="G113">
        <v>1</v>
      </c>
      <c r="H113">
        <f t="shared" ref="H113:H119" si="34">(F113-G113)^2</f>
        <v>2.7679355755977828E-2</v>
      </c>
      <c r="I113">
        <f t="shared" ref="I113:I119" si="35">_xlfn.RANK.AVG(E113,E$112:E$119)</f>
        <v>4</v>
      </c>
    </row>
    <row r="114" spans="1:10" x14ac:dyDescent="0.25">
      <c r="A114" t="s">
        <v>3</v>
      </c>
      <c r="B114">
        <v>1609.79381034176</v>
      </c>
      <c r="C114">
        <v>0.79538241403737797</v>
      </c>
      <c r="D114">
        <v>0.549745276147798</v>
      </c>
      <c r="E114">
        <v>0.23033679798120099</v>
      </c>
      <c r="F114">
        <f t="shared" si="33"/>
        <v>1.5754644881663769</v>
      </c>
      <c r="G114">
        <v>0</v>
      </c>
      <c r="H114">
        <f t="shared" si="34"/>
        <v>2.482088353473344</v>
      </c>
      <c r="I114">
        <f t="shared" si="35"/>
        <v>2</v>
      </c>
    </row>
    <row r="115" spans="1:10" x14ac:dyDescent="0.25">
      <c r="A115" t="s">
        <v>8</v>
      </c>
      <c r="B115">
        <v>1593.18333767643</v>
      </c>
      <c r="C115">
        <v>0.81802014703495596</v>
      </c>
      <c r="D115">
        <v>0.28198026479670601</v>
      </c>
      <c r="E115">
        <v>0.150140857274117</v>
      </c>
      <c r="F115">
        <f t="shared" si="33"/>
        <v>1.2501412691057789</v>
      </c>
      <c r="G115">
        <v>2</v>
      </c>
      <c r="H115">
        <f t="shared" si="34"/>
        <v>0.56228811629829178</v>
      </c>
      <c r="I115">
        <f t="shared" si="35"/>
        <v>3</v>
      </c>
    </row>
    <row r="116" spans="1:10" x14ac:dyDescent="0.25">
      <c r="A116" t="s">
        <v>0</v>
      </c>
      <c r="B116">
        <v>1541.80218750982</v>
      </c>
      <c r="C116">
        <v>0.18197985296504299</v>
      </c>
      <c r="D116">
        <v>4.27323724166438E-2</v>
      </c>
      <c r="E116">
        <v>1.6187405830609802E-2</v>
      </c>
      <c r="F116">
        <f t="shared" si="33"/>
        <v>0.24089963121229657</v>
      </c>
      <c r="G116">
        <v>0</v>
      </c>
      <c r="H116">
        <f t="shared" si="34"/>
        <v>5.8032632318220492E-2</v>
      </c>
      <c r="I116">
        <f t="shared" si="35"/>
        <v>6</v>
      </c>
    </row>
    <row r="117" spans="1:10" x14ac:dyDescent="0.25">
      <c r="A117" t="s">
        <v>6</v>
      </c>
      <c r="B117">
        <v>1576.5801352584899</v>
      </c>
      <c r="C117">
        <v>0.204617585962621</v>
      </c>
      <c r="D117">
        <v>0.124698493514786</v>
      </c>
      <c r="E117">
        <v>4.0617556331785501E-2</v>
      </c>
      <c r="F117">
        <f t="shared" si="33"/>
        <v>0.36993363580919247</v>
      </c>
      <c r="G117">
        <v>3</v>
      </c>
      <c r="H117">
        <f t="shared" si="34"/>
        <v>6.9172490800478537</v>
      </c>
      <c r="I117">
        <f t="shared" si="35"/>
        <v>5</v>
      </c>
      <c r="J117" t="s">
        <v>34</v>
      </c>
    </row>
    <row r="118" spans="1:10" x14ac:dyDescent="0.25">
      <c r="A118" t="s">
        <v>1</v>
      </c>
      <c r="B118">
        <v>1495.0039976098799</v>
      </c>
      <c r="C118">
        <v>0.18476402802337499</v>
      </c>
      <c r="D118">
        <v>4.3449870056631999E-2</v>
      </c>
      <c r="E118">
        <v>6.4108333332173802E-3</v>
      </c>
      <c r="F118">
        <f t="shared" si="33"/>
        <v>0.23462473141322437</v>
      </c>
      <c r="G118">
        <v>0</v>
      </c>
      <c r="H118">
        <f t="shared" si="34"/>
        <v>5.5048764590727675E-2</v>
      </c>
      <c r="I118">
        <f t="shared" si="35"/>
        <v>7</v>
      </c>
    </row>
    <row r="119" spans="1:10" x14ac:dyDescent="0.25">
      <c r="A119" t="s">
        <v>5</v>
      </c>
      <c r="B119">
        <v>1441.4059862613301</v>
      </c>
      <c r="C119">
        <v>4.77854007245666E-2</v>
      </c>
      <c r="D119">
        <v>8.2661278180512793E-3</v>
      </c>
      <c r="E119">
        <v>1.19831495792475E-3</v>
      </c>
      <c r="F119">
        <f t="shared" si="33"/>
        <v>5.724984350054263E-2</v>
      </c>
      <c r="G119">
        <v>0</v>
      </c>
      <c r="H119">
        <f t="shared" si="34"/>
        <v>3.277544580836623E-3</v>
      </c>
      <c r="I119">
        <f t="shared" si="35"/>
        <v>8</v>
      </c>
    </row>
    <row r="120" spans="1:10" x14ac:dyDescent="0.25">
      <c r="H120">
        <f>SQRT(SUM(H112:H119))</f>
        <v>3.3656181714391771</v>
      </c>
    </row>
    <row r="121" spans="1:10" x14ac:dyDescent="0.25">
      <c r="A121" t="s">
        <v>25</v>
      </c>
      <c r="C121" t="s">
        <v>32</v>
      </c>
      <c r="D121" t="s">
        <v>30</v>
      </c>
      <c r="E121" t="s">
        <v>31</v>
      </c>
      <c r="F121" t="s">
        <v>41</v>
      </c>
      <c r="G121" t="s">
        <v>42</v>
      </c>
      <c r="H121" t="s">
        <v>43</v>
      </c>
      <c r="I121" t="s">
        <v>44</v>
      </c>
      <c r="J121" t="s">
        <v>45</v>
      </c>
    </row>
    <row r="122" spans="1:10" x14ac:dyDescent="0.25">
      <c r="A122" t="s">
        <v>0</v>
      </c>
      <c r="B122">
        <v>1635.6076878287799</v>
      </c>
      <c r="C122">
        <v>0.97988723353988205</v>
      </c>
      <c r="D122">
        <v>0.64818807878291995</v>
      </c>
      <c r="E122">
        <v>0.29322498533914498</v>
      </c>
      <c r="F122">
        <f>SUM(C122:E122)</f>
        <v>1.9213002976619471</v>
      </c>
      <c r="G122">
        <v>3</v>
      </c>
      <c r="H122">
        <f>(F122-G122)^2</f>
        <v>1.163593047824204</v>
      </c>
      <c r="I122">
        <f>_xlfn.RANK.AVG(E122,E$122:E$129)</f>
        <v>2</v>
      </c>
      <c r="J122" t="s">
        <v>34</v>
      </c>
    </row>
    <row r="123" spans="1:10" x14ac:dyDescent="0.25">
      <c r="A123" t="s">
        <v>3</v>
      </c>
      <c r="B123">
        <v>1662.17601560241</v>
      </c>
      <c r="C123">
        <v>0.95093321692610999</v>
      </c>
      <c r="D123">
        <v>0.59080720548485699</v>
      </c>
      <c r="E123">
        <v>0.37516641705692899</v>
      </c>
      <c r="F123">
        <f t="shared" ref="F123:F129" si="36">SUM(C123:E123)</f>
        <v>1.9169068394678961</v>
      </c>
      <c r="G123">
        <v>2</v>
      </c>
      <c r="H123">
        <f t="shared" ref="H123:H129" si="37">(F123-G123)^2</f>
        <v>6.9044733272139915E-3</v>
      </c>
      <c r="I123">
        <f t="shared" ref="I123:I129" si="38">_xlfn.RANK.AVG(E123,E$122:E$129)</f>
        <v>1</v>
      </c>
    </row>
    <row r="124" spans="1:10" x14ac:dyDescent="0.25">
      <c r="A124" t="s">
        <v>11</v>
      </c>
      <c r="B124">
        <v>1649.24086160722</v>
      </c>
      <c r="C124">
        <v>0.73370366498523798</v>
      </c>
      <c r="D124">
        <v>0.35443333297125601</v>
      </c>
      <c r="E124">
        <v>0.21157998231032299</v>
      </c>
      <c r="F124">
        <f t="shared" si="36"/>
        <v>1.2997169802668169</v>
      </c>
      <c r="G124">
        <v>1</v>
      </c>
      <c r="H124">
        <f t="shared" si="37"/>
        <v>8.9830268260259527E-2</v>
      </c>
      <c r="I124">
        <f t="shared" si="38"/>
        <v>3</v>
      </c>
    </row>
    <row r="125" spans="1:10" x14ac:dyDescent="0.25">
      <c r="A125" t="s">
        <v>6</v>
      </c>
      <c r="B125">
        <v>1568.87002656598</v>
      </c>
      <c r="C125">
        <v>0.44711815566589103</v>
      </c>
      <c r="D125">
        <v>0.14005139387881499</v>
      </c>
      <c r="E125">
        <v>3.7153321732427802E-2</v>
      </c>
      <c r="F125">
        <f t="shared" si="36"/>
        <v>0.62432287127713382</v>
      </c>
      <c r="G125">
        <v>0</v>
      </c>
      <c r="H125">
        <f t="shared" si="37"/>
        <v>0.38977904759972459</v>
      </c>
      <c r="I125">
        <f t="shared" si="38"/>
        <v>5</v>
      </c>
    </row>
    <row r="126" spans="1:10" x14ac:dyDescent="0.25">
      <c r="A126" t="s">
        <v>8</v>
      </c>
      <c r="B126">
        <v>1593.4491279435099</v>
      </c>
      <c r="C126">
        <v>0.55288184433410803</v>
      </c>
      <c r="D126">
        <v>0.211256112521021</v>
      </c>
      <c r="E126">
        <v>6.9584101884728494E-2</v>
      </c>
      <c r="F126">
        <f t="shared" si="36"/>
        <v>0.8337220587398575</v>
      </c>
      <c r="G126">
        <v>1</v>
      </c>
      <c r="H126">
        <f t="shared" si="37"/>
        <v>2.7648353749711401E-2</v>
      </c>
      <c r="I126">
        <f t="shared" si="38"/>
        <v>4</v>
      </c>
    </row>
    <row r="127" spans="1:10" x14ac:dyDescent="0.25">
      <c r="A127" t="s">
        <v>9</v>
      </c>
      <c r="B127">
        <v>1532.9226975639201</v>
      </c>
      <c r="C127">
        <v>0.26629633501476102</v>
      </c>
      <c r="D127">
        <v>4.9535030661473203E-2</v>
      </c>
      <c r="E127">
        <v>1.27929778882455E-2</v>
      </c>
      <c r="F127">
        <f t="shared" si="36"/>
        <v>0.32862434356447973</v>
      </c>
      <c r="G127">
        <v>0</v>
      </c>
      <c r="H127">
        <f t="shared" si="37"/>
        <v>0.1079939591831852</v>
      </c>
      <c r="I127">
        <f t="shared" si="38"/>
        <v>6</v>
      </c>
    </row>
    <row r="128" spans="1:10" x14ac:dyDescent="0.25">
      <c r="A128" t="s">
        <v>26</v>
      </c>
      <c r="B128">
        <v>1443.83236928771</v>
      </c>
      <c r="C128">
        <v>4.9066783073889599E-2</v>
      </c>
      <c r="D128">
        <v>5.2244308824124699E-3</v>
      </c>
      <c r="E128">
        <v>4.9322656162804999E-4</v>
      </c>
      <c r="F128">
        <f t="shared" si="36"/>
        <v>5.4784440517930119E-2</v>
      </c>
      <c r="G128">
        <v>0</v>
      </c>
      <c r="H128">
        <f t="shared" si="37"/>
        <v>3.0013349228626232E-3</v>
      </c>
      <c r="I128">
        <f t="shared" si="38"/>
        <v>7</v>
      </c>
    </row>
    <row r="129" spans="1:10" x14ac:dyDescent="0.25">
      <c r="A129" t="s">
        <v>10</v>
      </c>
      <c r="B129">
        <v>1322.8705902285101</v>
      </c>
      <c r="C129">
        <v>2.0112766460117299E-2</v>
      </c>
      <c r="D129">
        <v>5.0441481724219895E-4</v>
      </c>
      <c r="E129" s="1">
        <v>4.9872265720200303E-6</v>
      </c>
      <c r="F129">
        <f t="shared" si="36"/>
        <v>2.0622168503931518E-2</v>
      </c>
      <c r="G129">
        <v>0</v>
      </c>
      <c r="H129">
        <f t="shared" si="37"/>
        <v>4.2527383380454509E-4</v>
      </c>
      <c r="I129">
        <f t="shared" si="38"/>
        <v>8</v>
      </c>
    </row>
    <row r="130" spans="1:10" x14ac:dyDescent="0.25">
      <c r="H130">
        <f>SQRT(SUM(H122:H129))</f>
        <v>1.3376007471218629</v>
      </c>
    </row>
    <row r="131" spans="1:10" x14ac:dyDescent="0.25">
      <c r="A131" t="s">
        <v>27</v>
      </c>
      <c r="C131" t="s">
        <v>32</v>
      </c>
      <c r="D131" t="s">
        <v>30</v>
      </c>
      <c r="E131" t="s">
        <v>31</v>
      </c>
      <c r="F131" t="s">
        <v>41</v>
      </c>
      <c r="G131" t="s">
        <v>42</v>
      </c>
      <c r="H131" t="s">
        <v>43</v>
      </c>
      <c r="I131" t="s">
        <v>44</v>
      </c>
      <c r="J131" t="s">
        <v>45</v>
      </c>
    </row>
    <row r="132" spans="1:10" x14ac:dyDescent="0.25">
      <c r="A132" t="s">
        <v>28</v>
      </c>
      <c r="B132">
        <v>1629.36837255255</v>
      </c>
      <c r="C132">
        <v>0.90707945272409596</v>
      </c>
      <c r="D132">
        <v>0.54642152415116096</v>
      </c>
      <c r="E132">
        <v>0.31087510463137102</v>
      </c>
      <c r="F132">
        <f>SUM(C132:E132)</f>
        <v>1.7643760815066281</v>
      </c>
      <c r="G132">
        <v>2</v>
      </c>
      <c r="H132">
        <f>(F132-G132)^2</f>
        <v>5.5518630966171184E-2</v>
      </c>
      <c r="I132">
        <f>_xlfn.RANK.AVG(E132,E$132:E$139)</f>
        <v>1</v>
      </c>
    </row>
    <row r="133" spans="1:10" x14ac:dyDescent="0.25">
      <c r="A133" t="s">
        <v>11</v>
      </c>
      <c r="B133">
        <v>1613.4588656599999</v>
      </c>
      <c r="C133">
        <v>0.89298099317111501</v>
      </c>
      <c r="D133">
        <v>0.49526116213757398</v>
      </c>
      <c r="E133">
        <v>0.247753069303396</v>
      </c>
      <c r="F133">
        <f t="shared" ref="F133:F139" si="39">SUM(C133:E133)</f>
        <v>1.635995224612085</v>
      </c>
      <c r="G133">
        <v>1</v>
      </c>
      <c r="H133">
        <f t="shared" ref="H133:H139" si="40">(F133-G133)^2</f>
        <v>0.40448992572937648</v>
      </c>
      <c r="I133">
        <f t="shared" ref="I133:I139" si="41">_xlfn.RANK.AVG(E133,E$132:E$139)</f>
        <v>2</v>
      </c>
    </row>
    <row r="134" spans="1:10" x14ac:dyDescent="0.25">
      <c r="A134" t="s">
        <v>6</v>
      </c>
      <c r="B134">
        <v>1621.5994603095201</v>
      </c>
      <c r="C134">
        <v>0.72882103626563799</v>
      </c>
      <c r="D134">
        <v>0.40317786053972898</v>
      </c>
      <c r="E134">
        <v>0.21168371440748299</v>
      </c>
      <c r="F134">
        <f t="shared" si="39"/>
        <v>1.3436826112128499</v>
      </c>
      <c r="G134">
        <v>3</v>
      </c>
      <c r="H134">
        <f t="shared" si="40"/>
        <v>2.7433872923986833</v>
      </c>
      <c r="I134">
        <f t="shared" si="41"/>
        <v>3</v>
      </c>
      <c r="J134" t="s">
        <v>34</v>
      </c>
    </row>
    <row r="135" spans="1:10" x14ac:dyDescent="0.25">
      <c r="A135" t="s">
        <v>26</v>
      </c>
      <c r="B135">
        <v>1533.4424434309301</v>
      </c>
      <c r="C135">
        <v>0.32758281702207498</v>
      </c>
      <c r="D135">
        <v>9.6136136156895299E-2</v>
      </c>
      <c r="E135">
        <v>2.7894680684889699E-2</v>
      </c>
      <c r="F135">
        <f t="shared" si="39"/>
        <v>0.45161363386386</v>
      </c>
      <c r="G135">
        <v>0</v>
      </c>
      <c r="H135">
        <f t="shared" si="40"/>
        <v>0.2039548742917206</v>
      </c>
      <c r="I135">
        <f t="shared" si="41"/>
        <v>5</v>
      </c>
    </row>
    <row r="136" spans="1:10" x14ac:dyDescent="0.25">
      <c r="A136" t="s">
        <v>0</v>
      </c>
      <c r="B136">
        <v>1616.3394333731601</v>
      </c>
      <c r="C136">
        <v>0.67241718297792397</v>
      </c>
      <c r="D136">
        <v>0.33404733634989697</v>
      </c>
      <c r="E136">
        <v>0.17689480843779801</v>
      </c>
      <c r="F136">
        <f t="shared" si="39"/>
        <v>1.1833593277656189</v>
      </c>
      <c r="G136">
        <v>1</v>
      </c>
      <c r="H136">
        <f t="shared" si="40"/>
        <v>3.3620643078659668E-2</v>
      </c>
      <c r="I136">
        <f t="shared" si="41"/>
        <v>4</v>
      </c>
    </row>
    <row r="137" spans="1:10" x14ac:dyDescent="0.25">
      <c r="A137" t="s">
        <v>19</v>
      </c>
      <c r="B137">
        <v>1508.0854904059199</v>
      </c>
      <c r="C137">
        <v>0.27117896373436101</v>
      </c>
      <c r="D137">
        <v>7.4084249917859196E-2</v>
      </c>
      <c r="E137">
        <v>1.5835972611245801E-2</v>
      </c>
      <c r="F137">
        <f t="shared" si="39"/>
        <v>0.36109918626346604</v>
      </c>
      <c r="G137">
        <v>0</v>
      </c>
      <c r="H137">
        <f t="shared" si="40"/>
        <v>0.13039262232013735</v>
      </c>
      <c r="I137">
        <f t="shared" si="41"/>
        <v>6</v>
      </c>
    </row>
    <row r="138" spans="1:10" x14ac:dyDescent="0.25">
      <c r="A138" t="s">
        <v>5</v>
      </c>
      <c r="B138">
        <v>1488.18054379815</v>
      </c>
      <c r="C138">
        <v>0.107019006828884</v>
      </c>
      <c r="D138">
        <v>2.7476727404836799E-2</v>
      </c>
      <c r="E138">
        <v>4.7707063173025198E-3</v>
      </c>
      <c r="F138">
        <f t="shared" si="39"/>
        <v>0.13926644055102333</v>
      </c>
      <c r="G138">
        <v>0</v>
      </c>
      <c r="H138">
        <f t="shared" si="40"/>
        <v>1.9395141463751715E-2</v>
      </c>
      <c r="I138">
        <f t="shared" si="41"/>
        <v>7</v>
      </c>
    </row>
    <row r="139" spans="1:10" x14ac:dyDescent="0.25">
      <c r="A139" t="s">
        <v>7</v>
      </c>
      <c r="B139">
        <v>1486.1539952132</v>
      </c>
      <c r="C139">
        <v>9.2920547275903195E-2</v>
      </c>
      <c r="D139">
        <v>2.3395003342046E-2</v>
      </c>
      <c r="E139">
        <v>4.2919436065124699E-3</v>
      </c>
      <c r="F139">
        <f t="shared" si="39"/>
        <v>0.12060749422446167</v>
      </c>
      <c r="G139">
        <v>0</v>
      </c>
      <c r="H139">
        <f t="shared" si="40"/>
        <v>1.4546167663103555E-2</v>
      </c>
      <c r="I139">
        <f t="shared" si="41"/>
        <v>8</v>
      </c>
    </row>
    <row r="140" spans="1:10" x14ac:dyDescent="0.25">
      <c r="H140">
        <f>SQRT(SUM(H132:H139))</f>
        <v>1.8987641501544112</v>
      </c>
    </row>
    <row r="141" spans="1:10" x14ac:dyDescent="0.25">
      <c r="A141" t="s">
        <v>29</v>
      </c>
      <c r="C141" t="s">
        <v>32</v>
      </c>
      <c r="D141" t="s">
        <v>30</v>
      </c>
      <c r="E141" t="s">
        <v>31</v>
      </c>
      <c r="F141" t="s">
        <v>41</v>
      </c>
      <c r="G141" t="s">
        <v>42</v>
      </c>
      <c r="H141" t="s">
        <v>43</v>
      </c>
      <c r="I141" t="s">
        <v>44</v>
      </c>
      <c r="J141" t="s">
        <v>45</v>
      </c>
    </row>
    <row r="142" spans="1:10" x14ac:dyDescent="0.25">
      <c r="A142" t="s">
        <v>3</v>
      </c>
      <c r="B142">
        <v>1638.65365598426</v>
      </c>
      <c r="C142">
        <v>0.94070846565275901</v>
      </c>
      <c r="D142">
        <v>0.52816021186011197</v>
      </c>
      <c r="E142">
        <v>0.27890224933954499</v>
      </c>
      <c r="F142">
        <f>SUM(C142:E142)</f>
        <v>1.747770926852416</v>
      </c>
      <c r="G142">
        <v>3</v>
      </c>
      <c r="H142">
        <f>(F142-G142)^2</f>
        <v>1.5680776516360573</v>
      </c>
      <c r="I142">
        <f>_xlfn.RANK.AVG(E142,E$142:E$149)</f>
        <v>2</v>
      </c>
      <c r="J142" t="s">
        <v>34</v>
      </c>
    </row>
    <row r="143" spans="1:10" x14ac:dyDescent="0.25">
      <c r="A143" t="s">
        <v>0</v>
      </c>
      <c r="B143">
        <v>1608.7447739540401</v>
      </c>
      <c r="C143">
        <v>0.86203503861340303</v>
      </c>
      <c r="D143">
        <v>0.36126364824102503</v>
      </c>
      <c r="E143">
        <v>0.15547505077625501</v>
      </c>
      <c r="F143">
        <f t="shared" ref="F143:F149" si="42">SUM(C143:E143)</f>
        <v>1.378773737630683</v>
      </c>
      <c r="G143">
        <v>1</v>
      </c>
      <c r="H143">
        <f t="shared" ref="H143:H149" si="43">(F143-G143)^2</f>
        <v>0.14346954431871747</v>
      </c>
      <c r="I143">
        <f t="shared" ref="I143:I149" si="44">_xlfn.RANK.AVG(E143,E$142:E$149)</f>
        <v>3</v>
      </c>
    </row>
    <row r="144" spans="1:10" x14ac:dyDescent="0.25">
      <c r="A144" t="s">
        <v>6</v>
      </c>
      <c r="B144">
        <v>1651.8579157127299</v>
      </c>
      <c r="C144">
        <v>0.90870563439005803</v>
      </c>
      <c r="D144">
        <v>0.58368247964396003</v>
      </c>
      <c r="E144">
        <v>0.32704157010853202</v>
      </c>
      <c r="F144">
        <f t="shared" si="42"/>
        <v>1.8194296841425501</v>
      </c>
      <c r="G144">
        <v>2</v>
      </c>
      <c r="H144">
        <f t="shared" si="43"/>
        <v>3.2605638968859214E-2</v>
      </c>
      <c r="I144">
        <f t="shared" si="44"/>
        <v>1</v>
      </c>
    </row>
    <row r="145" spans="1:10" x14ac:dyDescent="0.25">
      <c r="A145" t="s">
        <v>8</v>
      </c>
      <c r="B145">
        <v>1578.5251144532399</v>
      </c>
      <c r="C145">
        <v>0.60399209911343499</v>
      </c>
      <c r="D145">
        <v>0.22393968605063599</v>
      </c>
      <c r="E145">
        <v>7.8316432190029206E-2</v>
      </c>
      <c r="F145">
        <f t="shared" si="42"/>
        <v>0.90624821735410022</v>
      </c>
      <c r="G145">
        <v>1</v>
      </c>
      <c r="H145">
        <f t="shared" si="43"/>
        <v>8.7893967492840355E-3</v>
      </c>
      <c r="I145">
        <f t="shared" si="44"/>
        <v>5</v>
      </c>
    </row>
    <row r="146" spans="1:10" x14ac:dyDescent="0.25">
      <c r="A146" t="s">
        <v>11</v>
      </c>
      <c r="B146">
        <v>1670.4529075144801</v>
      </c>
      <c r="C146">
        <v>0.39600790088656401</v>
      </c>
      <c r="D146">
        <v>0.23986934806032401</v>
      </c>
      <c r="E146">
        <v>0.14940371069442901</v>
      </c>
      <c r="F146">
        <f t="shared" si="42"/>
        <v>0.78528095964131706</v>
      </c>
      <c r="G146">
        <v>0</v>
      </c>
      <c r="H146">
        <f t="shared" si="43"/>
        <v>0.61666618557518782</v>
      </c>
      <c r="I146">
        <f t="shared" si="44"/>
        <v>4</v>
      </c>
    </row>
    <row r="147" spans="1:10" x14ac:dyDescent="0.25">
      <c r="A147" t="s">
        <v>9</v>
      </c>
      <c r="B147">
        <v>1506.4417717818501</v>
      </c>
      <c r="C147">
        <v>9.1294365609941405E-2</v>
      </c>
      <c r="D147">
        <v>2.5283665435984402E-2</v>
      </c>
      <c r="E147">
        <v>4.3921551164635203E-3</v>
      </c>
      <c r="F147">
        <f t="shared" si="42"/>
        <v>0.12097018616238932</v>
      </c>
      <c r="G147">
        <v>0</v>
      </c>
      <c r="H147">
        <f t="shared" si="43"/>
        <v>1.4633785940163128E-2</v>
      </c>
      <c r="I147">
        <f t="shared" si="44"/>
        <v>7</v>
      </c>
    </row>
    <row r="148" spans="1:10" x14ac:dyDescent="0.25">
      <c r="A148" t="s">
        <v>26</v>
      </c>
      <c r="B148">
        <v>1517.35882961638</v>
      </c>
      <c r="C148">
        <v>0.137964961386596</v>
      </c>
      <c r="D148">
        <v>2.9770206679029299E-2</v>
      </c>
      <c r="E148">
        <v>5.8070713266882203E-3</v>
      </c>
      <c r="F148">
        <f t="shared" si="42"/>
        <v>0.17354223939231353</v>
      </c>
      <c r="G148">
        <v>0</v>
      </c>
      <c r="H148">
        <f t="shared" si="43"/>
        <v>3.0116908853299058E-2</v>
      </c>
      <c r="I148">
        <f t="shared" si="44"/>
        <v>6</v>
      </c>
    </row>
    <row r="149" spans="1:10" x14ac:dyDescent="0.25">
      <c r="A149" t="s">
        <v>5</v>
      </c>
      <c r="B149">
        <v>1441.7282834243499</v>
      </c>
      <c r="C149">
        <v>5.9291534347240903E-2</v>
      </c>
      <c r="D149">
        <v>8.0307540289261299E-3</v>
      </c>
      <c r="E149">
        <v>6.6176044805529497E-4</v>
      </c>
      <c r="F149">
        <f t="shared" si="42"/>
        <v>6.7984048824222335E-2</v>
      </c>
      <c r="G149">
        <v>0</v>
      </c>
      <c r="H149">
        <f t="shared" si="43"/>
        <v>4.6218308945342465E-3</v>
      </c>
      <c r="I149">
        <f t="shared" si="44"/>
        <v>8</v>
      </c>
    </row>
    <row r="150" spans="1:10" x14ac:dyDescent="0.25">
      <c r="H150">
        <f>SQRT(SUM(H142:H149))</f>
        <v>1.5553073467762255</v>
      </c>
    </row>
    <row r="151" spans="1:10" x14ac:dyDescent="0.25">
      <c r="A151" t="s">
        <v>35</v>
      </c>
      <c r="C151" t="s">
        <v>32</v>
      </c>
      <c r="D151" t="s">
        <v>30</v>
      </c>
      <c r="E151" t="s">
        <v>31</v>
      </c>
      <c r="F151" t="s">
        <v>41</v>
      </c>
      <c r="G151" t="s">
        <v>42</v>
      </c>
      <c r="H151" t="s">
        <v>43</v>
      </c>
      <c r="I151" t="s">
        <v>44</v>
      </c>
      <c r="J151" t="s">
        <v>45</v>
      </c>
    </row>
    <row r="152" spans="1:10" x14ac:dyDescent="0.25">
      <c r="A152" t="s">
        <v>11</v>
      </c>
      <c r="B152">
        <v>1645.75593034589</v>
      </c>
      <c r="C152">
        <v>0.86787948791227099</v>
      </c>
      <c r="D152">
        <v>0.71018676623371702</v>
      </c>
      <c r="E152">
        <v>0.33019090989497502</v>
      </c>
      <c r="F152">
        <f>SUM(C152:E152)</f>
        <v>1.9082571640409629</v>
      </c>
      <c r="G152">
        <v>2</v>
      </c>
      <c r="H152">
        <f>(F152-G152)^2</f>
        <v>8.4167479498067892E-3</v>
      </c>
      <c r="I152">
        <f t="shared" ref="I152:I159" si="45">_xlfn.RANK.AVG(E152,E$152:E$159)</f>
        <v>2</v>
      </c>
    </row>
    <row r="153" spans="1:10" x14ac:dyDescent="0.25">
      <c r="A153" t="s">
        <v>0</v>
      </c>
      <c r="B153">
        <v>1633.63239529922</v>
      </c>
      <c r="C153">
        <v>0.913221865238101</v>
      </c>
      <c r="D153">
        <v>0.37702809322451503</v>
      </c>
      <c r="E153">
        <v>0.211926311830129</v>
      </c>
      <c r="F153">
        <f t="shared" ref="F153:F159" si="46">SUM(C153:E153)</f>
        <v>1.502176270292745</v>
      </c>
      <c r="G153">
        <v>3</v>
      </c>
      <c r="H153">
        <f t="shared" ref="H153:H159" si="47">(F153-G153)^2</f>
        <v>2.2434759252741521</v>
      </c>
      <c r="I153">
        <f t="shared" si="45"/>
        <v>3</v>
      </c>
    </row>
    <row r="154" spans="1:10" x14ac:dyDescent="0.25">
      <c r="A154" t="s">
        <v>6</v>
      </c>
      <c r="B154">
        <v>1676.7068375284</v>
      </c>
      <c r="C154">
        <v>0.94090230807388098</v>
      </c>
      <c r="D154">
        <v>0.60154123281994898</v>
      </c>
      <c r="E154">
        <v>0.40885607762505</v>
      </c>
      <c r="F154">
        <f t="shared" si="46"/>
        <v>1.95129961851888</v>
      </c>
      <c r="G154">
        <v>1</v>
      </c>
      <c r="H154">
        <f t="shared" si="47"/>
        <v>0.90497096419416667</v>
      </c>
      <c r="I154">
        <f t="shared" si="45"/>
        <v>1</v>
      </c>
    </row>
    <row r="155" spans="1:10" x14ac:dyDescent="0.25">
      <c r="A155" t="s">
        <v>5</v>
      </c>
      <c r="B155">
        <v>1500.97675783203</v>
      </c>
      <c r="C155">
        <v>0.70774644959408095</v>
      </c>
      <c r="D155">
        <v>0.13755964366246301</v>
      </c>
      <c r="E155">
        <v>1.6656815987051599E-2</v>
      </c>
      <c r="F155">
        <f t="shared" si="46"/>
        <v>0.86196290924359553</v>
      </c>
      <c r="G155">
        <v>1</v>
      </c>
      <c r="H155">
        <f t="shared" si="47"/>
        <v>1.9054238424491842E-2</v>
      </c>
      <c r="I155">
        <f t="shared" si="45"/>
        <v>4</v>
      </c>
    </row>
    <row r="156" spans="1:10" x14ac:dyDescent="0.25">
      <c r="A156" t="s">
        <v>8</v>
      </c>
      <c r="B156">
        <v>1529.2541359583299</v>
      </c>
      <c r="C156">
        <v>0.29225355040591799</v>
      </c>
      <c r="D156">
        <v>7.2448798279900806E-2</v>
      </c>
      <c r="E156">
        <v>1.21298274250091E-2</v>
      </c>
      <c r="F156">
        <f t="shared" si="46"/>
        <v>0.37683217611082792</v>
      </c>
      <c r="G156">
        <v>0</v>
      </c>
      <c r="H156">
        <f t="shared" si="47"/>
        <v>0.14200248895242204</v>
      </c>
      <c r="I156">
        <f t="shared" si="45"/>
        <v>6</v>
      </c>
    </row>
    <row r="157" spans="1:10" x14ac:dyDescent="0.25">
      <c r="A157" t="s">
        <v>19</v>
      </c>
      <c r="B157">
        <v>1479.4055780553999</v>
      </c>
      <c r="C157">
        <v>5.9097691926118301E-2</v>
      </c>
      <c r="D157">
        <v>1.0737906739808E-2</v>
      </c>
      <c r="E157">
        <v>1.9123821634566E-3</v>
      </c>
      <c r="F157">
        <f t="shared" si="46"/>
        <v>7.1747980829382899E-2</v>
      </c>
      <c r="G157">
        <v>0</v>
      </c>
      <c r="H157">
        <f t="shared" si="47"/>
        <v>5.1477727530934957E-3</v>
      </c>
      <c r="I157">
        <f t="shared" si="45"/>
        <v>8</v>
      </c>
    </row>
    <row r="158" spans="1:10" x14ac:dyDescent="0.25">
      <c r="A158" t="s">
        <v>7</v>
      </c>
      <c r="B158">
        <v>1481.9356670567199</v>
      </c>
      <c r="C158">
        <v>8.6778134761898398E-2</v>
      </c>
      <c r="D158">
        <v>1.06927672157266E-2</v>
      </c>
      <c r="E158">
        <v>1.95276435457263E-3</v>
      </c>
      <c r="F158">
        <f t="shared" si="46"/>
        <v>9.9423666332197624E-2</v>
      </c>
      <c r="G158">
        <v>0</v>
      </c>
      <c r="H158">
        <f t="shared" si="47"/>
        <v>9.8850654269361671E-3</v>
      </c>
      <c r="I158">
        <f t="shared" si="45"/>
        <v>7</v>
      </c>
    </row>
    <row r="159" spans="1:10" x14ac:dyDescent="0.25">
      <c r="A159" t="s">
        <v>3</v>
      </c>
      <c r="B159">
        <v>1548.4262101832301</v>
      </c>
      <c r="C159">
        <v>0.13212051208772799</v>
      </c>
      <c r="D159">
        <v>7.9804791823918295E-2</v>
      </c>
      <c r="E159">
        <v>1.6374910719754301E-2</v>
      </c>
      <c r="F159">
        <f t="shared" si="46"/>
        <v>0.22830021463140057</v>
      </c>
      <c r="G159">
        <v>0</v>
      </c>
      <c r="H159">
        <f t="shared" si="47"/>
        <v>5.2120988000743565E-2</v>
      </c>
      <c r="I159">
        <f t="shared" si="45"/>
        <v>5</v>
      </c>
    </row>
    <row r="160" spans="1:10" x14ac:dyDescent="0.25">
      <c r="H160">
        <f>SQRT(SUM(H152:H159))</f>
        <v>1.8398571115648661</v>
      </c>
    </row>
    <row r="161" spans="1:10" x14ac:dyDescent="0.25">
      <c r="A161" t="s">
        <v>37</v>
      </c>
      <c r="C161" t="s">
        <v>32</v>
      </c>
      <c r="D161" t="s">
        <v>30</v>
      </c>
      <c r="E161" t="s">
        <v>31</v>
      </c>
      <c r="F161" t="s">
        <v>41</v>
      </c>
      <c r="G161" t="s">
        <v>42</v>
      </c>
      <c r="H161" t="s">
        <v>43</v>
      </c>
      <c r="I161" t="s">
        <v>44</v>
      </c>
      <c r="J161" t="s">
        <v>45</v>
      </c>
    </row>
    <row r="162" spans="1:10" x14ac:dyDescent="0.25">
      <c r="A162" t="s">
        <v>0</v>
      </c>
      <c r="B162">
        <v>1717.9298999939599</v>
      </c>
      <c r="C162">
        <v>0.99311112748339103</v>
      </c>
      <c r="D162">
        <v>0.88592193621871396</v>
      </c>
      <c r="E162">
        <v>0.75712310447529796</v>
      </c>
      <c r="F162">
        <f>SUM(C162:E162)</f>
        <v>2.6361561681774033</v>
      </c>
      <c r="H162">
        <f>(F162-G162)^2</f>
        <v>6.9493193430197699</v>
      </c>
      <c r="I162">
        <f>_xlfn.RANK.AVG(E162,E$162:E$169)</f>
        <v>1</v>
      </c>
    </row>
    <row r="163" spans="1:10" x14ac:dyDescent="0.25">
      <c r="A163" t="s">
        <v>6</v>
      </c>
      <c r="B163">
        <v>1581.0458768123899</v>
      </c>
      <c r="C163">
        <v>0.75396062224084004</v>
      </c>
      <c r="D163">
        <v>0.41047903398540397</v>
      </c>
      <c r="E163">
        <v>7.7989920933113896E-2</v>
      </c>
      <c r="F163">
        <f t="shared" ref="F163:F169" si="48">SUM(C163:E163)</f>
        <v>1.2424295771593579</v>
      </c>
      <c r="G163">
        <v>1</v>
      </c>
      <c r="H163">
        <f t="shared" ref="H163:H169" si="49">(F163-G163)^2</f>
        <v>5.8772099881665048E-2</v>
      </c>
      <c r="I163">
        <f t="shared" ref="I163:I169" si="50">_xlfn.RANK.AVG(E163,E$162:E$169)</f>
        <v>3</v>
      </c>
    </row>
    <row r="164" spans="1:10" x14ac:dyDescent="0.25">
      <c r="A164" t="s">
        <v>8</v>
      </c>
      <c r="B164">
        <v>1594.9009265601301</v>
      </c>
      <c r="C164">
        <v>0.71742140013653299</v>
      </c>
      <c r="D164">
        <v>0.39145960947570602</v>
      </c>
      <c r="E164">
        <v>8.5002824996891796E-2</v>
      </c>
      <c r="F164">
        <f t="shared" si="48"/>
        <v>1.1938838346091307</v>
      </c>
      <c r="H164">
        <f t="shared" si="49"/>
        <v>1.4253586105410021</v>
      </c>
      <c r="I164">
        <f t="shared" si="50"/>
        <v>2</v>
      </c>
    </row>
    <row r="165" spans="1:10" x14ac:dyDescent="0.25">
      <c r="A165" t="s">
        <v>3</v>
      </c>
      <c r="B165">
        <v>1576.3315379117901</v>
      </c>
      <c r="C165">
        <v>0.61939049946473801</v>
      </c>
      <c r="D165">
        <v>8.7245523931808899E-2</v>
      </c>
      <c r="E165">
        <v>4.2510273569579302E-2</v>
      </c>
      <c r="F165">
        <f t="shared" si="48"/>
        <v>0.74914629696612622</v>
      </c>
      <c r="G165">
        <v>0</v>
      </c>
      <c r="H165">
        <f t="shared" si="49"/>
        <v>0.56122017425805937</v>
      </c>
      <c r="I165">
        <f t="shared" si="50"/>
        <v>4</v>
      </c>
    </row>
    <row r="166" spans="1:10" x14ac:dyDescent="0.25">
      <c r="A166" t="s">
        <v>7</v>
      </c>
      <c r="B166">
        <v>1520.0577810627101</v>
      </c>
      <c r="C166">
        <v>0.38060950053526099</v>
      </c>
      <c r="D166">
        <v>2.6630458453854401E-2</v>
      </c>
      <c r="E166">
        <v>8.5421036425711895E-3</v>
      </c>
      <c r="F166">
        <f t="shared" si="48"/>
        <v>0.4157820626316866</v>
      </c>
      <c r="G166">
        <v>1</v>
      </c>
      <c r="H166">
        <f t="shared" si="49"/>
        <v>0.34131059834288657</v>
      </c>
      <c r="I166">
        <f t="shared" si="50"/>
        <v>6</v>
      </c>
    </row>
    <row r="167" spans="1:10" x14ac:dyDescent="0.25">
      <c r="A167" t="s">
        <v>9</v>
      </c>
      <c r="B167">
        <v>1487.82595856837</v>
      </c>
      <c r="C167">
        <v>0.28257859986346601</v>
      </c>
      <c r="D167">
        <v>6.6092466355683305E-2</v>
      </c>
      <c r="E167">
        <v>4.42985018368599E-3</v>
      </c>
      <c r="F167">
        <f t="shared" si="48"/>
        <v>0.35310091640283531</v>
      </c>
      <c r="G167">
        <v>0</v>
      </c>
      <c r="H167">
        <f t="shared" si="49"/>
        <v>0.12468025716452209</v>
      </c>
      <c r="I167">
        <f t="shared" si="50"/>
        <v>7</v>
      </c>
    </row>
    <row r="168" spans="1:10" x14ac:dyDescent="0.25">
      <c r="A168" t="s">
        <v>11</v>
      </c>
      <c r="B168">
        <v>1578.28270901833</v>
      </c>
      <c r="C168">
        <v>0.24603937775915899</v>
      </c>
      <c r="D168">
        <v>0.13196889018320601</v>
      </c>
      <c r="E168">
        <v>2.4397919928991901E-2</v>
      </c>
      <c r="F168">
        <f t="shared" si="48"/>
        <v>0.40240618787135685</v>
      </c>
      <c r="G168">
        <v>0</v>
      </c>
      <c r="H168">
        <f t="shared" si="49"/>
        <v>0.16193074003715774</v>
      </c>
      <c r="I168">
        <f t="shared" si="50"/>
        <v>5</v>
      </c>
    </row>
    <row r="169" spans="1:10" x14ac:dyDescent="0.25">
      <c r="A169" t="s">
        <v>36</v>
      </c>
      <c r="B169">
        <v>1300.6116498204001</v>
      </c>
      <c r="C169">
        <v>6.88887251660808E-3</v>
      </c>
      <c r="D169">
        <v>2.0208139562172901E-4</v>
      </c>
      <c r="E169" s="1">
        <v>4.0022698679045802E-6</v>
      </c>
      <c r="F169">
        <f t="shared" si="48"/>
        <v>7.0949561820977131E-3</v>
      </c>
      <c r="G169">
        <v>0</v>
      </c>
      <c r="H169">
        <f t="shared" si="49"/>
        <v>5.0338403225886557E-5</v>
      </c>
      <c r="I169">
        <f t="shared" si="50"/>
        <v>8</v>
      </c>
    </row>
    <row r="170" spans="1:10" x14ac:dyDescent="0.25">
      <c r="H170">
        <f>SQRT(SUM(H162:H169))</f>
        <v>3.1020383881648352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Conference Reset</vt:lpstr>
      <vt:lpstr>Season Reset</vt:lpstr>
      <vt:lpstr>Modified Silver</vt:lpstr>
      <vt:lpstr>Split Elo</vt:lpstr>
      <vt:lpstr>Blended 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Kian San Nicolas</dc:creator>
  <cp:lastModifiedBy>Angel Kian San Nicolas</cp:lastModifiedBy>
  <dcterms:created xsi:type="dcterms:W3CDTF">2024-04-28T06:33:44Z</dcterms:created>
  <dcterms:modified xsi:type="dcterms:W3CDTF">2024-06-07T06:38:27Z</dcterms:modified>
</cp:coreProperties>
</file>