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2"/>
  </bookViews>
  <sheets>
    <sheet name="109年名單" sheetId="49" r:id="rId1"/>
    <sheet name="110年名單" sheetId="52" r:id="rId2"/>
    <sheet name="109年統計表" sheetId="48" r:id="rId3"/>
    <sheet name="110年統計表" sheetId="51" r:id="rId4"/>
  </sheets>
  <definedNames>
    <definedName name="_xlnm._FilterDatabase" localSheetId="0" hidden="1">'109年名單'!$A$2:$G$109</definedName>
    <definedName name="_xlnm._FilterDatabase" localSheetId="1" hidden="1">'110年名單'!$A$2:$G$47</definedName>
    <definedName name="_xlnm.Print_Area" localSheetId="0">'109年名單'!$A$1:$G$109</definedName>
    <definedName name="_xlnm.Print_Area" localSheetId="2">'109年統計表'!$A$1:$M$28</definedName>
    <definedName name="_xlnm.Print_Area" localSheetId="1">'110年名單'!$A$1:$G$47</definedName>
    <definedName name="_xlnm.Print_Area" localSheetId="3">'110年統計表'!$A$1:$K$29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7" i="48"/>
  <c r="B27" i="51"/>
  <c r="K25"/>
  <c r="J25"/>
  <c r="I25"/>
  <c r="I26" s="1"/>
  <c r="E28" s="1"/>
  <c r="H25"/>
  <c r="G25"/>
  <c r="G27" s="1"/>
  <c r="F25"/>
  <c r="E25"/>
  <c r="B25"/>
  <c r="D24"/>
  <c r="C24"/>
  <c r="C23"/>
  <c r="D23" s="1"/>
  <c r="D22"/>
  <c r="C22"/>
  <c r="C21"/>
  <c r="D21" s="1"/>
  <c r="D20"/>
  <c r="C20"/>
  <c r="C19"/>
  <c r="D19" s="1"/>
  <c r="D18"/>
  <c r="C18"/>
  <c r="C17"/>
  <c r="D17" s="1"/>
  <c r="D16"/>
  <c r="C16"/>
  <c r="C15"/>
  <c r="D15" s="1"/>
  <c r="D14"/>
  <c r="C14"/>
  <c r="C13"/>
  <c r="D13" s="1"/>
  <c r="D12"/>
  <c r="C12"/>
  <c r="C11"/>
  <c r="D11" s="1"/>
  <c r="D10"/>
  <c r="C10"/>
  <c r="C9"/>
  <c r="D9" s="1"/>
  <c r="D8"/>
  <c r="C8"/>
  <c r="C7"/>
  <c r="D7" s="1"/>
  <c r="D6"/>
  <c r="C6"/>
  <c r="C25" s="1"/>
  <c r="D25" l="1"/>
  <c r="D27" s="1"/>
  <c r="C27"/>
  <c r="M24" i="48" l="1"/>
  <c r="L24"/>
  <c r="L26" s="1"/>
  <c r="K24"/>
  <c r="J24"/>
  <c r="I24"/>
  <c r="I25" s="1"/>
  <c r="H24"/>
  <c r="G24"/>
  <c r="G26" s="1"/>
  <c r="F24"/>
  <c r="E24"/>
  <c r="B24"/>
  <c r="B26" s="1"/>
  <c r="D23"/>
  <c r="C23"/>
  <c r="D22"/>
  <c r="C22"/>
  <c r="D21"/>
  <c r="C21"/>
  <c r="D20"/>
  <c r="C20"/>
  <c r="D19"/>
  <c r="C19"/>
  <c r="D18"/>
  <c r="C18"/>
  <c r="D17"/>
  <c r="C17"/>
  <c r="D16"/>
  <c r="C16"/>
  <c r="D15"/>
  <c r="C15"/>
  <c r="D14"/>
  <c r="C14"/>
  <c r="D13"/>
  <c r="C13"/>
  <c r="D12"/>
  <c r="C12"/>
  <c r="D11"/>
  <c r="C11"/>
  <c r="D10"/>
  <c r="C10"/>
  <c r="D9"/>
  <c r="C9"/>
  <c r="D8"/>
  <c r="C8"/>
  <c r="D7"/>
  <c r="D26" s="1"/>
  <c r="C7"/>
  <c r="D6"/>
  <c r="D24" s="1"/>
  <c r="C6"/>
  <c r="C24" s="1"/>
  <c r="C26" l="1"/>
</calcChain>
</file>

<file path=xl/sharedStrings.xml><?xml version="1.0" encoding="utf-8"?>
<sst xmlns="http://schemas.openxmlformats.org/spreadsheetml/2006/main" count="1071" uniqueCount="432">
  <si>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</si>
  <si>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</si>
  <si>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</si>
  <si>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</si>
  <si>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</si>
  <si>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</si>
  <si>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</si>
  <si>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</si>
  <si>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</si>
  <si>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</si>
  <si>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</si>
  <si>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</si>
  <si>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</si>
  <si>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</si>
  <si>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</si>
  <si>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</si>
  <si>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</si>
  <si>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</si>
  <si>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</si>
  <si>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</si>
  <si>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</si>
  <si>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</si>
  <si>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</si>
  <si>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</si>
  <si>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</si>
  <si>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</si>
  <si>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</si>
  <si>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</si>
  <si>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</si>
  <si>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</si>
  <si>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</si>
  <si>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</si>
  <si>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</si>
  <si>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</si>
  <si>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</si>
  <si>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</si>
  <si>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</si>
  <si>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</si>
  <si>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</si>
  <si>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</si>
  <si>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</si>
  <si>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</si>
  <si>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</si>
  <si>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</si>
  <si>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</si>
  <si>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</si>
  <si>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</si>
  <si>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</si>
  <si>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</si>
  <si>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</si>
  <si>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</si>
  <si>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</si>
  <si>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</si>
  <si>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</si>
  <si>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</si>
  <si>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</si>
  <si>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</si>
  <si>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</si>
  <si>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</si>
  <si>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</si>
  <si>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</si>
  <si>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</si>
  <si>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</si>
  <si>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</si>
  <si>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</si>
  <si>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</si>
  <si>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</si>
  <si>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</si>
  <si>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</si>
  <si>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</si>
  <si>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</si>
  <si>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</si>
  <si>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</si>
  <si>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</si>
  <si>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</si>
  <si>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</si>
  <si>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</si>
  <si>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</si>
  <si>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</si>
  <si>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</si>
  <si>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</si>
  <si>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</si>
  <si>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</si>
  <si>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</si>
  <si>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</si>
  <si>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</si>
  <si>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</si>
  <si>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</si>
  <si>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</si>
  <si>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</si>
  <si>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</si>
  <si>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</si>
  <si>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</si>
  <si>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</si>
  <si>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</si>
  <si>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</si>
  <si>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</si>
  <si>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</si>
  <si>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</si>
  <si>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</si>
  <si>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</si>
  <si>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安定區海寮段1338地號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</si>
  <si>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</si>
  <si>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</si>
  <si>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</si>
  <si>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</si>
  <si>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</si>
  <si>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</si>
  <si>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</si>
  <si>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</si>
  <si>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</si>
  <si>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</si>
  <si>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</si>
  <si>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</si>
  <si>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</si>
  <si>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</si>
  <si>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</si>
  <si>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</si>
  <si>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</si>
  <si>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</si>
  <si>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</si>
  <si>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</si>
  <si>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</si>
  <si>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</si>
  <si>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</si>
  <si>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</si>
  <si>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</si>
  <si>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</si>
  <si>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</si>
  <si>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</si>
  <si>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</si>
  <si>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</si>
  <si>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</si>
  <si>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</si>
  <si>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</si>
  <si>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</si>
  <si>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</si>
  <si>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</si>
  <si>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</si>
  <si>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</si>
  <si>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</si>
  <si>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</si>
  <si>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</si>
  <si>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</si>
  <si>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</si>
  <si>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</si>
  <si>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</si>
  <si>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</si>
  <si>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</si>
  <si>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</si>
  <si>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</si>
  <si>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</si>
  <si>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</si>
  <si>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</si>
  <si>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</si>
  <si>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</si>
  <si>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</si>
  <si>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</si>
  <si>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</si>
  <si>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</si>
  <si>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</si>
  <si>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</si>
  <si>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</si>
  <si>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</si>
  <si>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</si>
  <si>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</si>
  <si>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</si>
  <si>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</si>
  <si>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</si>
  <si>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</si>
  <si>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</si>
  <si>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</si>
  <si>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</si>
  <si>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</si>
  <si>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</si>
  <si>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</si>
  <si>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○○達國際有限公司</t>
  </si>
  <si>
    <t>○○龍有限公司</t>
  </si>
  <si>
    <t>○○實業社</t>
  </si>
  <si>
    <t>○○精密機械有限公司</t>
  </si>
  <si>
    <t>○○精工企業社</t>
  </si>
  <si>
    <t>○○創意設計有限公司</t>
  </si>
  <si>
    <t>○○利環保實業股份有限公司二廠</t>
  </si>
  <si>
    <t>○○製材工作所</t>
  </si>
  <si>
    <t>勒令停工</t>
  </si>
  <si>
    <t>海寮段1328.1329.1330地號</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</si>
  <si>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</si>
  <si>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</si>
  <si>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</si>
  <si>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</si>
  <si>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</si>
  <si>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</si>
  <si>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</si>
  <si>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</si>
  <si>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</si>
  <si>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</si>
  <si>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</si>
  <si>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</si>
  <si>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</si>
  <si>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</si>
  <si>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</si>
  <si>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</si>
  <si>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</si>
  <si>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</si>
  <si>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</si>
  <si>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</si>
  <si>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</si>
  <si>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</si>
  <si>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</si>
  <si>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</si>
  <si>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</si>
  <si>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</si>
  <si>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</si>
  <si>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</si>
  <si>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</si>
  <si>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</si>
  <si>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</si>
  <si>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</si>
  <si>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</si>
  <si>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</si>
  <si>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</si>
  <si>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</si>
  <si>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</si>
  <si>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</si>
  <si>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</si>
  <si>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</si>
  <si>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</si>
  <si>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</si>
  <si>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</si>
  <si>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</si>
  <si>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</si>
  <si>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</si>
  <si>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</si>
  <si>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</si>
  <si>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</si>
  <si>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</si>
  <si>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</si>
  <si>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</si>
  <si>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</si>
  <si>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</si>
  <si>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</si>
  <si>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</si>
  <si>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</si>
  <si>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</si>
  <si>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</si>
  <si>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</si>
  <si>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</si>
  <si>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</si>
  <si>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</si>
  <si>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</si>
  <si>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</si>
  <si>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</si>
  <si>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</si>
  <si>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</si>
  <si>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</si>
  <si>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</si>
  <si>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</si>
  <si>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板橋區海山段833-8地號</t>
    <phoneticPr fontId="1" type="noConversion"/>
  </si>
  <si>
    <t>蘆洲區民族段141地號</t>
    <phoneticPr fontId="1" type="noConversion"/>
  </si>
  <si>
    <t>汐止區新峰段201地號</t>
    <phoneticPr fontId="1" type="noConversion"/>
  </si>
  <si>
    <t>八德區大勇段123地號</t>
    <phoneticPr fontId="1" type="noConversion"/>
  </si>
  <si>
    <t>鹿港鎮東石段2-9地號</t>
    <phoneticPr fontId="1" type="noConversion"/>
  </si>
  <si>
    <t>芎林鄉上山貳段280地號</t>
    <phoneticPr fontId="1" type="noConversion"/>
  </si>
  <si>
    <t>板橋區光華段1240地號</t>
    <phoneticPr fontId="1" type="noConversion"/>
  </si>
  <si>
    <t>安定區六塊寮段2783地號</t>
    <phoneticPr fontId="1" type="noConversion"/>
  </si>
  <si>
    <t>六甲區港子頭段952、953、954地號</t>
    <phoneticPr fontId="1" type="noConversion"/>
  </si>
  <si>
    <t>關西鎮石光段1697、1734地號</t>
    <phoneticPr fontId="1" type="noConversion"/>
  </si>
  <si>
    <t>新北市板橋區中山路</t>
  </si>
  <si>
    <t>新北市新莊區化成路</t>
  </si>
  <si>
    <t>新北市三重區忠孝路</t>
  </si>
  <si>
    <t>新北市板橋區大觀路</t>
  </si>
  <si>
    <t>臺南市永康區南興路</t>
  </si>
  <si>
    <t>縣市政府查處情形</t>
    <phoneticPr fontId="1" type="noConversion"/>
  </si>
  <si>
    <t>是</t>
  </si>
  <si>
    <t>已歇業</t>
    <phoneticPr fontId="1" type="noConversion"/>
  </si>
  <si>
    <t>臺北市松山區南京東路</t>
  </si>
  <si>
    <t>新北市板橋區光華街</t>
  </si>
  <si>
    <t>新北市八里區龍米路</t>
  </si>
  <si>
    <t>桃園市龜山區舊路</t>
  </si>
  <si>
    <t>已停工</t>
    <phoneticPr fontId="1" type="noConversion"/>
  </si>
  <si>
    <t>○○莊台東奄雞</t>
  </si>
  <si>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</si>
  <si>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</si>
  <si>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</si>
  <si>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</si>
  <si>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</si>
  <si>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</si>
  <si>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</si>
  <si>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</si>
  <si>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</si>
  <si>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</si>
  <si>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</si>
  <si>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</si>
  <si>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</si>
  <si>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</si>
  <si>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</si>
  <si>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</si>
  <si>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</si>
  <si>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○○補給站</t>
  </si>
  <si>
    <t>○○寢具企業有限公司</t>
  </si>
  <si>
    <t>○○糕餅店</t>
  </si>
  <si>
    <t>○○王烤鴨店</t>
  </si>
  <si>
    <t>○○鑫商行</t>
  </si>
  <si>
    <t>○○電機有限公司</t>
  </si>
  <si>
    <t>○○農產企業行</t>
  </si>
  <si>
    <t>○○益工程有限公司</t>
  </si>
  <si>
    <t>○○工程股份有限公司</t>
  </si>
  <si>
    <t>○○醫電股份有限公司</t>
  </si>
  <si>
    <t>○○科技股份有限公司</t>
  </si>
  <si>
    <t>○○泵浦工業有限公司</t>
  </si>
  <si>
    <t>○○豆腐商行</t>
  </si>
  <si>
    <t>○○衛生冰塊</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</si>
  <si>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</si>
  <si>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</si>
  <si>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</si>
  <si>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</si>
  <si>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</si>
  <si>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</si>
  <si>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</si>
  <si>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</si>
  <si>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</si>
  <si>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</si>
  <si>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</si>
  <si>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</si>
  <si>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</si>
  <si>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</si>
  <si>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六甲區中社里港仔頭</t>
    <phoneticPr fontId="1" type="noConversion"/>
  </si>
  <si>
    <t>新北市三重區仁華街80巷</t>
    <phoneticPr fontId="1" type="noConversion"/>
  </si>
  <si>
    <t>新北市淡水區竿蓁二街</t>
    <phoneticPr fontId="1" type="noConversion"/>
  </si>
  <si>
    <t>新北市汐止區水碓街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</si>
  <si>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</si>
  <si>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</si>
  <si>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</si>
  <si>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</si>
  <si>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</si>
  <si>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</si>
  <si>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</si>
  <si>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</si>
  <si>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○○璞</t>
  </si>
  <si>
    <t>○○豆漿店</t>
  </si>
  <si>
    <t>○○工業設</t>
  </si>
  <si>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</si>
  <si>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</si>
  <si>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</si>
  <si>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</si>
  <si>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</si>
  <si>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</si>
  <si>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</si>
  <si>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</si>
  <si>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</si>
  <si>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</si>
  <si>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</si>
  <si>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</si>
  <si>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</si>
  <si>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大寮區山子頂段4142-3、4142-4、4142-5地號</t>
    <phoneticPr fontId="1" type="noConversion"/>
  </si>
  <si>
    <t>民雄鄉興中村義橋</t>
    <phoneticPr fontId="1" type="noConversion"/>
  </si>
  <si>
    <t>新北市八里區長坑口</t>
    <phoneticPr fontId="1" type="noConversion"/>
  </si>
  <si>
    <t>新北市樹林區光興街</t>
  </si>
  <si>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</si>
  <si>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</si>
  <si>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</si>
  <si>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</si>
  <si>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</si>
  <si>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</si>
  <si>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維新段33-37地號</t>
  </si>
  <si>
    <t>高雄市大樹區九大路</t>
  </si>
  <si>
    <t>芎林鄉上山村</t>
    <phoneticPr fontId="1" type="noConversion"/>
  </si>
  <si>
    <t>○○合</t>
  </si>
  <si>
    <t>○○沙發工廠</t>
  </si>
  <si>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</si>
  <si>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</si>
  <si>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</si>
  <si>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</si>
  <si>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</si>
  <si>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</si>
  <si>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</si>
  <si>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</si>
  <si>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</si>
  <si>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</si>
  <si>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</si>
  <si>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</si>
  <si>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</si>
  <si>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</si>
  <si>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</si>
  <si>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</si>
  <si>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</si>
  <si>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</si>
  <si>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</si>
  <si>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</si>
  <si>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</si>
  <si>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</si>
  <si>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</si>
  <si>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既有未登及完成(特定)工廠(E)</t>
    <phoneticPr fontId="1" type="noConversion"/>
  </si>
  <si>
    <t>宜蘭縣</t>
    <phoneticPr fontId="1" type="noConversion"/>
  </si>
  <si>
    <t>`</t>
    <phoneticPr fontId="1" type="noConversion"/>
  </si>
  <si>
    <r>
      <t xml:space="preserve">經勘查屬(新增)未登記工廠(F)
</t>
    </r>
    <r>
      <rPr>
        <b/>
        <sz val="14"/>
        <color rgb="FF000000"/>
        <rFont val="微軟正黑體"/>
        <family val="2"/>
        <charset val="136"/>
      </rPr>
      <t>(台電已裝設AMI監控67家)</t>
    </r>
    <phoneticPr fontId="1" type="noConversion"/>
  </si>
  <si>
    <t>神岡區新庄子段(3304)664地號(重測後：新興段1151地號)</t>
    <phoneticPr fontId="1" type="noConversion"/>
  </si>
  <si>
    <t>岡山區嘉興段2083地號</t>
    <phoneticPr fontId="1" type="noConversion"/>
  </si>
  <si>
    <t>岡山區嘉興路</t>
  </si>
  <si>
    <t>八德區溪尾段316地號</t>
    <phoneticPr fontId="1" type="noConversion"/>
  </si>
  <si>
    <t>桃園市八德區廣福路</t>
  </si>
  <si>
    <t>竹園段1135-8地號</t>
  </si>
  <si>
    <t>高雄市仁武區工業二路</t>
  </si>
  <si>
    <t>觀音湖段1248-13地號</t>
  </si>
  <si>
    <t>高雄市仁武區公館一巷無門牌</t>
  </si>
  <si>
    <t xml:space="preserve">截至110年7月1日   </t>
    <phoneticPr fontId="1" type="noConversion"/>
  </si>
  <si>
    <t>已完成第一次勘查後分類處理情形</t>
    <phoneticPr fontId="1" type="noConversion"/>
  </si>
  <si>
    <r>
      <t>非屬工輔法範疇(D)</t>
    </r>
    <r>
      <rPr>
        <b/>
        <sz val="14"/>
        <color rgb="FF000000"/>
        <rFont val="微軟正黑體"/>
        <family val="2"/>
        <charset val="136"/>
      </rPr>
      <t xml:space="preserve">
(台電已裝設AMI監控210家)</t>
    </r>
    <phoneticPr fontId="1" type="noConversion"/>
  </si>
  <si>
    <r>
      <t>違章建築裝設AMI(</t>
    </r>
    <r>
      <rPr>
        <b/>
        <i/>
        <sz val="16"/>
        <color rgb="FF002FA7"/>
        <rFont val="微軟正黑體"/>
        <family val="2"/>
        <charset val="136"/>
      </rPr>
      <t>210</t>
    </r>
    <r>
      <rPr>
        <sz val="14"/>
        <color rgb="FF000000"/>
        <rFont val="微軟正黑體"/>
        <family val="2"/>
        <charset val="136"/>
      </rPr>
      <t>)、裁處(新增)未登記工廠(不含陳述意見)、專案計畫</t>
    </r>
    <phoneticPr fontId="1" type="noConversion"/>
  </si>
  <si>
    <r>
      <t>備註：
1.平行通報內政部執行停止供電供水及拆除案件:包含完成第一次勘查後非屬工輔法範疇(D)308件及經勘查屬(新增)未登記工廠(F)中的「已停工、歇業」及「停止供電供水」案件74件，因時間落差，目前已移交內政部</t>
    </r>
    <r>
      <rPr>
        <sz val="16"/>
        <color rgb="FFFF0000"/>
        <rFont val="微軟正黑體"/>
        <family val="2"/>
        <charset val="136"/>
      </rPr>
      <t>395</t>
    </r>
    <r>
      <rPr>
        <sz val="16"/>
        <color theme="1"/>
        <rFont val="微軟正黑體"/>
        <family val="2"/>
        <charset val="136"/>
      </rPr>
      <t>家。
2.專案計畫(G)指新北市擴大五股都市計畫發布前試辦計畫已遷離或已拆除之工廠家數。</t>
    </r>
    <phoneticPr fontId="1" type="noConversion"/>
  </si>
  <si>
    <t>○○塑膠有限公司</t>
  </si>
  <si>
    <t>○○精密機械股份有限公司</t>
  </si>
  <si>
    <t>○○工程有限公司</t>
  </si>
  <si>
    <t>(109年)地方政府優先查處之疑似新增未登記工廠情形</t>
    <phoneticPr fontId="1" type="noConversion"/>
  </si>
  <si>
    <t>桃園市觀音區快速路</t>
  </si>
  <si>
    <t>鳥松區松埔段854地號</t>
    <phoneticPr fontId="1" type="noConversion"/>
  </si>
  <si>
    <t>高雄市鳥松區東山路</t>
  </si>
  <si>
    <t>岡山區為隨段512、514地號</t>
    <phoneticPr fontId="1" type="noConversion"/>
  </si>
  <si>
    <t>高雄市岡山區成功路</t>
  </si>
  <si>
    <t>鶯歌石段鶯歌石小段134-23地號</t>
    <phoneticPr fontId="1" type="noConversion"/>
  </si>
  <si>
    <t>安樂區麥金路</t>
  </si>
  <si>
    <t>鳥松區大脚腿段1297-7地號</t>
    <phoneticPr fontId="1" type="noConversion"/>
  </si>
  <si>
    <t>鳥松區美山路</t>
  </si>
  <si>
    <t>鳥松區大脚腿段1297-6地號</t>
    <phoneticPr fontId="1" type="noConversion"/>
  </si>
  <si>
    <r>
      <t xml:space="preserve">非屬工輔法範疇(D)
</t>
    </r>
    <r>
      <rPr>
        <b/>
        <sz val="14"/>
        <color rgb="FF000000"/>
        <rFont val="微軟正黑體"/>
        <family val="2"/>
        <charset val="136"/>
      </rPr>
      <t>(台電已裝設AMI監控36家)</t>
    </r>
    <phoneticPr fontId="1" type="noConversion"/>
  </si>
  <si>
    <r>
      <t xml:space="preserve">經勘查屬(新增)未登記工廠(F)
</t>
    </r>
    <r>
      <rPr>
        <b/>
        <sz val="14"/>
        <color rgb="FF000000"/>
        <rFont val="微軟正黑體"/>
        <family val="2"/>
        <charset val="136"/>
      </rPr>
      <t>(台電已裝設AMI監控26家)</t>
    </r>
    <phoneticPr fontId="1" type="noConversion"/>
  </si>
  <si>
    <r>
      <t>違章建築裝設AMI(</t>
    </r>
    <r>
      <rPr>
        <b/>
        <i/>
        <sz val="14"/>
        <color rgb="FF002FA7"/>
        <rFont val="微軟正黑體"/>
        <family val="2"/>
        <charset val="136"/>
      </rPr>
      <t>36</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</si>
  <si>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1.平行通報內政部執行停止供電供水及拆除案件:包含完成第一次勘查後非屬工輔法範疇(D)78件及經勘查屬(新增)未登記工廠(F)中的「已停工、歇業」及「停止供電供水」案件15件，因時間落差，目前已移交內政部</t>
    </r>
    <r>
      <rPr>
        <sz val="16"/>
        <color rgb="FFFF0000"/>
        <rFont val="微軟正黑體"/>
        <family val="2"/>
        <charset val="136"/>
      </rPr>
      <t>77</t>
    </r>
    <r>
      <rPr>
        <sz val="16"/>
        <color theme="1"/>
        <rFont val="微軟正黑體"/>
        <family val="2"/>
        <charset val="136"/>
      </rPr>
      <t>家。</t>
    </r>
    <phoneticPr fontId="1" type="noConversion"/>
  </si>
  <si>
    <t xml:space="preserve">○○實業有限公司	</t>
  </si>
  <si>
    <t>○○精密股份有限公司</t>
  </si>
  <si>
    <t>○○國際投資有限公司</t>
  </si>
  <si>
    <t>○○鋼鋁業有限公司</t>
  </si>
</sst>
</file>

<file path=xl/styles.xml><?xml version="1.0" encoding="utf-8"?>
<styleSheet xmlns="http://schemas.openxmlformats.org/spreadsheetml/2006/main">
  <numFmts count="2">
    <numFmt numFmtId="176" formatCode="0_);[Red]\(0\)"/>
    <numFmt numFmtId="177" formatCode="&quot;內&quot;@"/>
  </numFmts>
  <fonts count="25">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right style="thin">
        <color indexed="64"/>
      </right>
      <top style="thick">
        <color indexed="64"/>
      </top>
      <bottom/>
      <diagonal/>
    </border>
    <border>
      <left style="thick">
        <color indexed="64"/>
      </left>
      <right style="thick">
        <color indexed="64"/>
      </right>
      <top/>
      <bottom style="thin">
        <color indexed="64"/>
      </bottom>
      <diagonal/>
    </border>
    <border>
      <left/>
      <right style="thin">
        <color indexed="64"/>
      </right>
      <top/>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94">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Fill="1" applyBorder="1" applyAlignment="1">
      <alignment wrapText="1"/>
    </xf>
    <xf numFmtId="49" fontId="7" fillId="0" borderId="1" xfId="0" applyNumberFormat="1"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1" xfId="1" applyFont="1" applyFill="1" applyBorder="1" applyAlignment="1">
      <alignment vertical="center" wrapText="1"/>
    </xf>
    <xf numFmtId="0" fontId="7" fillId="0" borderId="1" xfId="0" applyFont="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49" fontId="7" fillId="0" borderId="0" xfId="0" applyNumberFormat="1" applyFont="1" applyAlignment="1">
      <alignment horizontal="left" vertical="center" wrapText="1"/>
    </xf>
    <xf numFmtId="0" fontId="7" fillId="2" borderId="5" xfId="0"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0" fontId="7" fillId="0" borderId="1" xfId="0" applyFont="1" applyBorder="1" applyAlignment="1">
      <alignment wrapText="1"/>
    </xf>
    <xf numFmtId="177" fontId="7" fillId="0" borderId="1" xfId="0" applyNumberFormat="1" applyFont="1" applyFill="1" applyBorder="1" applyAlignment="1">
      <alignment horizontal="center" vertical="center" wrapText="1"/>
    </xf>
    <xf numFmtId="49" fontId="7" fillId="0" borderId="1" xfId="0" applyNumberFormat="1" applyFont="1" applyBorder="1" applyAlignment="1">
      <alignment horizontal="left" vertical="center" wrapText="1"/>
    </xf>
    <xf numFmtId="0" fontId="9" fillId="0" borderId="6" xfId="0" applyFont="1" applyBorder="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2" fillId="3" borderId="15" xfId="0" applyFont="1" applyFill="1" applyBorder="1" applyAlignment="1">
      <alignment horizontal="center" vertical="center" wrapText="1" readingOrder="1"/>
    </xf>
    <xf numFmtId="0" fontId="12" fillId="4" borderId="16" xfId="0" applyFont="1" applyFill="1" applyBorder="1" applyAlignment="1">
      <alignment horizontal="center" vertical="center" wrapText="1" readingOrder="1"/>
    </xf>
    <xf numFmtId="0" fontId="14"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readingOrder="1"/>
    </xf>
    <xf numFmtId="0" fontId="12" fillId="0" borderId="2" xfId="0" applyFont="1" applyBorder="1" applyAlignment="1">
      <alignment horizontal="center" vertical="center" wrapText="1" readingOrder="1"/>
    </xf>
    <xf numFmtId="0" fontId="14" fillId="0" borderId="17" xfId="0" applyFont="1" applyBorder="1" applyAlignment="1">
      <alignment horizontal="center" vertical="center" wrapText="1" readingOrder="1"/>
    </xf>
    <xf numFmtId="0" fontId="14" fillId="0" borderId="1" xfId="0" applyFont="1" applyFill="1" applyBorder="1" applyAlignment="1">
      <alignment horizontal="center" vertical="center" wrapText="1" readingOrder="1"/>
    </xf>
    <xf numFmtId="0" fontId="14" fillId="0" borderId="18" xfId="0" applyFont="1" applyBorder="1" applyAlignment="1">
      <alignment horizontal="center" vertical="center" wrapText="1" readingOrder="1"/>
    </xf>
    <xf numFmtId="0" fontId="12" fillId="0" borderId="19" xfId="0" applyFont="1" applyBorder="1" applyAlignment="1">
      <alignment horizontal="center" vertical="center" wrapText="1" readingOrder="1"/>
    </xf>
    <xf numFmtId="0" fontId="12" fillId="4" borderId="20" xfId="0" applyFont="1" applyFill="1" applyBorder="1" applyAlignment="1">
      <alignment horizontal="center" vertical="center" wrapText="1" readingOrder="1"/>
    </xf>
    <xf numFmtId="0" fontId="14" fillId="0" borderId="21" xfId="2" applyFont="1" applyFill="1" applyBorder="1" applyAlignment="1">
      <alignment horizontal="center" vertical="center" wrapText="1"/>
    </xf>
    <xf numFmtId="0" fontId="14" fillId="0" borderId="22" xfId="0" applyFont="1" applyBorder="1" applyAlignment="1">
      <alignment horizontal="center" vertical="center" wrapText="1" readingOrder="1"/>
    </xf>
    <xf numFmtId="0" fontId="14" fillId="0" borderId="18" xfId="0" applyFont="1" applyFill="1" applyBorder="1" applyAlignment="1">
      <alignment horizontal="center" vertical="center" wrapText="1" readingOrder="1"/>
    </xf>
    <xf numFmtId="0" fontId="12" fillId="0" borderId="15" xfId="0" applyFont="1" applyFill="1" applyBorder="1" applyAlignment="1">
      <alignment horizontal="center" vertical="center" wrapText="1" readingOrder="1"/>
    </xf>
    <xf numFmtId="0" fontId="12" fillId="0" borderId="15" xfId="0" applyFont="1" applyBorder="1" applyAlignment="1">
      <alignment horizontal="center" vertical="center" wrapText="1" readingOrder="1"/>
    </xf>
    <xf numFmtId="0" fontId="14" fillId="0" borderId="1" xfId="0" applyFont="1" applyBorder="1" applyAlignment="1">
      <alignment horizontal="center" vertical="center" wrapText="1" readingOrder="1"/>
    </xf>
    <xf numFmtId="0" fontId="14" fillId="0" borderId="23" xfId="0" applyFont="1" applyFill="1" applyBorder="1" applyAlignment="1">
      <alignment horizontal="center" vertical="center" wrapText="1" readingOrder="1"/>
    </xf>
    <xf numFmtId="0" fontId="14" fillId="0" borderId="22" xfId="0" applyFont="1" applyFill="1" applyBorder="1" applyAlignment="1">
      <alignment horizontal="center" vertical="center" wrapText="1" readingOrder="1"/>
    </xf>
    <xf numFmtId="0" fontId="14" fillId="0" borderId="23" xfId="0" applyFont="1" applyBorder="1" applyAlignment="1">
      <alignment horizontal="center" vertical="center" wrapText="1" readingOrder="1"/>
    </xf>
    <xf numFmtId="0" fontId="14" fillId="0" borderId="5" xfId="0" applyFont="1" applyBorder="1" applyAlignment="1">
      <alignment horizontal="center" vertical="center" wrapText="1" readingOrder="1"/>
    </xf>
    <xf numFmtId="0" fontId="14" fillId="0" borderId="25" xfId="0" applyFont="1" applyBorder="1" applyAlignment="1">
      <alignment horizontal="center" vertical="center" wrapText="1" readingOrder="1"/>
    </xf>
    <xf numFmtId="0" fontId="12" fillId="0" borderId="24"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1" fillId="0" borderId="0" xfId="0" applyFont="1" applyAlignment="1">
      <alignment vertical="center"/>
    </xf>
    <xf numFmtId="0" fontId="12" fillId="3" borderId="2" xfId="0" applyFont="1" applyFill="1" applyBorder="1" applyAlignment="1">
      <alignment horizontal="center" vertical="center" wrapText="1" readingOrder="1"/>
    </xf>
    <xf numFmtId="0" fontId="12" fillId="4" borderId="38" xfId="0" applyFont="1" applyFill="1" applyBorder="1" applyAlignment="1">
      <alignment horizontal="center" vertical="center" wrapText="1" readingOrder="1"/>
    </xf>
    <xf numFmtId="0" fontId="12" fillId="0" borderId="2" xfId="0" applyFont="1" applyFill="1" applyBorder="1" applyAlignment="1">
      <alignment horizontal="center" vertical="center" wrapText="1" readingOrder="1"/>
    </xf>
    <xf numFmtId="0" fontId="12" fillId="0" borderId="18" xfId="0" applyFont="1" applyBorder="1" applyAlignment="1">
      <alignment horizontal="center" vertical="center" wrapText="1" readingOrder="1"/>
    </xf>
    <xf numFmtId="0" fontId="12" fillId="4" borderId="40" xfId="0" applyFont="1" applyFill="1" applyBorder="1" applyAlignment="1">
      <alignment horizontal="center" vertical="center" wrapText="1" readingOrder="1"/>
    </xf>
    <xf numFmtId="0" fontId="14" fillId="0" borderId="2" xfId="0" applyFont="1" applyBorder="1" applyAlignment="1">
      <alignment horizontal="center" vertical="center" wrapText="1" readingOrder="1"/>
    </xf>
    <xf numFmtId="0" fontId="14" fillId="0" borderId="8" xfId="0" applyFont="1" applyBorder="1" applyAlignment="1">
      <alignment horizontal="center" vertical="center" wrapText="1" readingOrder="1"/>
    </xf>
    <xf numFmtId="0" fontId="14" fillId="0" borderId="9" xfId="2" applyFont="1" applyFill="1" applyBorder="1" applyAlignment="1">
      <alignment horizontal="center" vertical="center" wrapText="1"/>
    </xf>
    <xf numFmtId="0" fontId="0" fillId="0" borderId="0" xfId="0" applyBorder="1" applyAlignment="1">
      <alignment vertical="center"/>
    </xf>
    <xf numFmtId="0" fontId="12" fillId="4" borderId="41" xfId="0" applyFont="1" applyFill="1" applyBorder="1" applyAlignment="1">
      <alignment horizontal="center" vertical="center" wrapText="1" readingOrder="1"/>
    </xf>
    <xf numFmtId="0" fontId="12" fillId="3" borderId="1" xfId="0" applyFont="1" applyFill="1" applyBorder="1" applyAlignment="1">
      <alignment horizontal="center" vertical="center" wrapText="1" readingOrder="1"/>
    </xf>
    <xf numFmtId="0" fontId="14" fillId="0" borderId="2" xfId="0" applyFont="1" applyFill="1" applyBorder="1" applyAlignment="1">
      <alignment horizontal="center" vertical="center" wrapText="1" readingOrder="1"/>
    </xf>
    <xf numFmtId="0" fontId="14" fillId="2" borderId="1" xfId="2" applyFont="1" applyFill="1" applyBorder="1" applyAlignment="1">
      <alignment horizontal="center" vertical="center" wrapText="1"/>
    </xf>
    <xf numFmtId="0" fontId="12" fillId="3" borderId="37" xfId="0" applyFont="1" applyFill="1" applyBorder="1" applyAlignment="1">
      <alignment horizontal="center" vertical="center" wrapText="1" readingOrder="1"/>
    </xf>
    <xf numFmtId="0" fontId="12" fillId="0" borderId="1" xfId="0" applyFont="1" applyBorder="1" applyAlignment="1">
      <alignment horizontal="center" vertical="center" wrapText="1" readingOrder="1"/>
    </xf>
    <xf numFmtId="0" fontId="14" fillId="0" borderId="2" xfId="2" applyFont="1" applyFill="1" applyBorder="1" applyAlignment="1">
      <alignment horizontal="center" vertical="center"/>
    </xf>
    <xf numFmtId="0" fontId="14" fillId="0" borderId="1" xfId="2" applyFont="1" applyFill="1" applyBorder="1" applyAlignment="1">
      <alignment horizontal="center" vertical="center"/>
    </xf>
    <xf numFmtId="0" fontId="14" fillId="2" borderId="5" xfId="2" applyFont="1" applyFill="1" applyBorder="1" applyAlignment="1">
      <alignment horizontal="center" vertical="center" wrapText="1"/>
    </xf>
    <xf numFmtId="0" fontId="7" fillId="0" borderId="0" xfId="0" applyFont="1" applyFill="1" applyBorder="1" applyAlignment="1">
      <alignment horizontal="left" vertical="center" wrapText="1"/>
    </xf>
    <xf numFmtId="0" fontId="14" fillId="0" borderId="3" xfId="2" applyFont="1" applyFill="1" applyBorder="1" applyAlignment="1">
      <alignment horizontal="center" vertical="center"/>
    </xf>
    <xf numFmtId="0" fontId="14" fillId="0" borderId="3" xfId="2" applyFont="1" applyFill="1" applyBorder="1" applyAlignment="1">
      <alignment horizontal="center" vertical="center" wrapText="1"/>
    </xf>
    <xf numFmtId="0" fontId="12" fillId="3" borderId="45" xfId="0" applyFont="1" applyFill="1" applyBorder="1" applyAlignment="1">
      <alignment horizontal="center" vertical="center" wrapText="1" readingOrder="1"/>
    </xf>
    <xf numFmtId="0" fontId="14" fillId="0" borderId="37" xfId="0" applyFont="1" applyBorder="1" applyAlignment="1">
      <alignment horizontal="center" vertical="center" wrapText="1" readingOrder="1"/>
    </xf>
    <xf numFmtId="0" fontId="14" fillId="0" borderId="52" xfId="0" applyFont="1" applyBorder="1" applyAlignment="1">
      <alignment horizontal="center" vertical="center" wrapText="1" readingOrder="1"/>
    </xf>
    <xf numFmtId="176" fontId="14" fillId="0" borderId="4" xfId="2" applyNumberFormat="1" applyFont="1" applyFill="1" applyBorder="1" applyAlignment="1">
      <alignment horizontal="center" vertical="center"/>
    </xf>
    <xf numFmtId="0" fontId="14" fillId="0" borderId="4" xfId="0" applyFont="1" applyBorder="1" applyAlignment="1">
      <alignment horizontal="center" vertical="center" wrapText="1" readingOrder="1"/>
    </xf>
    <xf numFmtId="0" fontId="14" fillId="0" borderId="53" xfId="0" applyFont="1" applyBorder="1" applyAlignment="1">
      <alignment horizontal="center" vertical="center" wrapText="1" readingOrder="1"/>
    </xf>
    <xf numFmtId="0" fontId="14" fillId="0" borderId="4" xfId="0" applyFont="1" applyFill="1" applyBorder="1" applyAlignment="1">
      <alignment horizontal="center" vertical="center" wrapText="1" readingOrder="1"/>
    </xf>
    <xf numFmtId="0" fontId="14" fillId="0" borderId="3" xfId="0" applyFont="1" applyFill="1" applyBorder="1" applyAlignment="1">
      <alignment horizontal="center" vertical="center" wrapText="1" readingOrder="1"/>
    </xf>
    <xf numFmtId="0" fontId="14" fillId="0" borderId="3" xfId="0" applyFont="1" applyBorder="1" applyAlignment="1">
      <alignment horizontal="center" vertical="center" wrapText="1" readingOrder="1"/>
    </xf>
    <xf numFmtId="0" fontId="14" fillId="0" borderId="39" xfId="0" applyFont="1" applyFill="1" applyBorder="1" applyAlignment="1">
      <alignment horizontal="center" vertical="center" wrapText="1" readingOrder="1"/>
    </xf>
    <xf numFmtId="0" fontId="14" fillId="0" borderId="53" xfId="0" applyFont="1" applyFill="1" applyBorder="1" applyAlignment="1">
      <alignment horizontal="center" vertical="center" wrapText="1" readingOrder="1"/>
    </xf>
    <xf numFmtId="0" fontId="14" fillId="0" borderId="54" xfId="0" applyFont="1" applyBorder="1" applyAlignment="1">
      <alignment horizontal="center" vertical="center" wrapText="1" readingOrder="1"/>
    </xf>
    <xf numFmtId="0" fontId="14" fillId="0" borderId="45" xfId="0" applyFont="1" applyBorder="1" applyAlignment="1">
      <alignment horizontal="center" vertical="center" wrapText="1" readingOrder="1"/>
    </xf>
    <xf numFmtId="0" fontId="14" fillId="0" borderId="36" xfId="0" applyFont="1" applyBorder="1" applyAlignment="1">
      <alignment horizontal="center" vertical="center" wrapText="1" readingOrder="1"/>
    </xf>
    <xf numFmtId="0" fontId="14" fillId="0" borderId="18" xfId="2" applyFont="1" applyFill="1" applyBorder="1" applyAlignment="1">
      <alignment horizontal="center" vertical="center"/>
    </xf>
    <xf numFmtId="0" fontId="14" fillId="0" borderId="55" xfId="2" applyFont="1" applyFill="1" applyBorder="1" applyAlignment="1">
      <alignment horizontal="center" vertical="center"/>
    </xf>
    <xf numFmtId="49" fontId="7" fillId="0" borderId="0" xfId="0" applyNumberFormat="1" applyFont="1" applyFill="1" applyBorder="1" applyAlignment="1">
      <alignment horizontal="left" vertical="center" wrapText="1"/>
    </xf>
    <xf numFmtId="0" fontId="7" fillId="0" borderId="0" xfId="0" applyFont="1" applyFill="1" applyBorder="1" applyAlignment="1">
      <alignment horizontal="center" vertical="center" wrapText="1"/>
    </xf>
    <xf numFmtId="0" fontId="12" fillId="3" borderId="4" xfId="0" applyFont="1" applyFill="1" applyBorder="1" applyAlignment="1">
      <alignment horizontal="center" vertical="center" wrapText="1" readingOrder="1"/>
    </xf>
    <xf numFmtId="0" fontId="11" fillId="0" borderId="55" xfId="2" applyFont="1" applyFill="1" applyBorder="1" applyAlignment="1">
      <alignment horizontal="center" vertical="center"/>
    </xf>
    <xf numFmtId="0" fontId="12" fillId="0" borderId="57" xfId="0" applyFont="1" applyBorder="1" applyAlignment="1">
      <alignment horizontal="center" vertical="center" wrapText="1" readingOrder="1"/>
    </xf>
    <xf numFmtId="176" fontId="11" fillId="0" borderId="4" xfId="2" applyNumberFormat="1" applyFont="1" applyFill="1" applyBorder="1" applyAlignment="1">
      <alignment horizontal="center" vertical="center"/>
    </xf>
    <xf numFmtId="0" fontId="14" fillId="0" borderId="55" xfId="2" applyFont="1" applyFill="1" applyBorder="1" applyAlignment="1">
      <alignment horizontal="center" vertical="center" wrapText="1"/>
    </xf>
    <xf numFmtId="0" fontId="12" fillId="0" borderId="4" xfId="0" applyFont="1" applyBorder="1" applyAlignment="1">
      <alignment horizontal="center" vertical="center" wrapText="1" readingOrder="1"/>
    </xf>
    <xf numFmtId="0" fontId="5" fillId="0" borderId="2" xfId="0" applyFont="1" applyBorder="1" applyAlignment="1">
      <alignment horizontal="center" vertical="center" wrapText="1"/>
    </xf>
    <xf numFmtId="0" fontId="0" fillId="0" borderId="3" xfId="0" applyBorder="1" applyAlignment="1">
      <alignment vertical="center" wrapText="1"/>
    </xf>
    <xf numFmtId="0" fontId="7" fillId="0" borderId="2" xfId="0" applyFont="1" applyBorder="1" applyAlignment="1">
      <alignment horizontal="center" vertical="center" wrapText="1"/>
    </xf>
    <xf numFmtId="0" fontId="0" fillId="0" borderId="4" xfId="0" applyBorder="1" applyAlignment="1">
      <alignment vertical="center" wrapText="1"/>
    </xf>
    <xf numFmtId="0" fontId="15" fillId="2" borderId="45" xfId="2" applyFont="1" applyFill="1" applyBorder="1" applyAlignment="1">
      <alignment horizontal="center" vertical="center" wrapText="1"/>
    </xf>
    <xf numFmtId="0" fontId="15" fillId="2" borderId="51" xfId="2" applyFont="1" applyFill="1" applyBorder="1" applyAlignment="1">
      <alignment horizontal="center" vertical="center" wrapText="1"/>
    </xf>
    <xf numFmtId="0" fontId="15" fillId="2" borderId="47" xfId="2" applyFont="1" applyFill="1" applyBorder="1" applyAlignment="1">
      <alignment horizontal="center" vertical="center" wrapText="1"/>
    </xf>
    <xf numFmtId="0" fontId="14" fillId="2" borderId="45" xfId="2" applyFont="1" applyFill="1" applyBorder="1" applyAlignment="1">
      <alignment horizontal="center" vertical="center" wrapText="1"/>
    </xf>
    <xf numFmtId="0" fontId="17" fillId="0" borderId="46" xfId="0" applyFont="1" applyBorder="1" applyAlignment="1">
      <alignment horizontal="center" vertical="center" wrapText="1"/>
    </xf>
    <xf numFmtId="0" fontId="16" fillId="2" borderId="8" xfId="2" applyFont="1" applyFill="1" applyBorder="1" applyAlignment="1">
      <alignment horizontal="center" vertical="center" wrapText="1"/>
    </xf>
    <xf numFmtId="0" fontId="0" fillId="0" borderId="21" xfId="0" applyBorder="1" applyAlignment="1">
      <alignment horizontal="center" vertical="center" wrapText="1"/>
    </xf>
    <xf numFmtId="0" fontId="16" fillId="2" borderId="45" xfId="2" applyFont="1" applyFill="1" applyBorder="1" applyAlignment="1">
      <alignment horizontal="center" vertical="center" wrapText="1"/>
    </xf>
    <xf numFmtId="0" fontId="0" fillId="0" borderId="46" xfId="0" applyBorder="1" applyAlignment="1">
      <alignment horizontal="center" vertical="center" wrapText="1"/>
    </xf>
    <xf numFmtId="0" fontId="22" fillId="0" borderId="36" xfId="0" applyFont="1" applyBorder="1" applyAlignment="1">
      <alignment vertical="center" wrapText="1"/>
    </xf>
    <xf numFmtId="0" fontId="10" fillId="0" borderId="36" xfId="0" applyFont="1" applyBorder="1" applyAlignment="1">
      <alignment vertical="center"/>
    </xf>
    <xf numFmtId="0" fontId="16" fillId="2" borderId="24" xfId="2" applyFont="1" applyFill="1" applyBorder="1" applyAlignment="1">
      <alignment horizontal="center" vertical="center" wrapText="1"/>
    </xf>
    <xf numFmtId="0" fontId="0" fillId="0" borderId="19" xfId="0" applyBorder="1" applyAlignment="1">
      <alignment horizontal="center" vertical="center" wrapText="1"/>
    </xf>
    <xf numFmtId="0" fontId="16"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5" fillId="2" borderId="31" xfId="2" applyFont="1" applyFill="1" applyBorder="1" applyAlignment="1">
      <alignment horizontal="center" vertical="center" wrapText="1"/>
    </xf>
    <xf numFmtId="0" fontId="0" fillId="0" borderId="31" xfId="0" applyBorder="1" applyAlignment="1">
      <alignment vertical="center"/>
    </xf>
    <xf numFmtId="0" fontId="0" fillId="0" borderId="47" xfId="0" applyBorder="1" applyAlignment="1">
      <alignment vertical="center"/>
    </xf>
    <xf numFmtId="0" fontId="15" fillId="2" borderId="56" xfId="2" applyFont="1" applyFill="1" applyBorder="1" applyAlignment="1">
      <alignment horizontal="center" vertical="center" wrapText="1"/>
    </xf>
    <xf numFmtId="0" fontId="0" fillId="2" borderId="33" xfId="0" applyFill="1" applyBorder="1" applyAlignment="1">
      <alignment vertical="center"/>
    </xf>
    <xf numFmtId="0" fontId="12" fillId="5" borderId="2" xfId="0" applyFont="1" applyFill="1" applyBorder="1" applyAlignment="1">
      <alignment horizontal="center" vertical="center" wrapText="1" readingOrder="1"/>
    </xf>
    <xf numFmtId="0" fontId="12" fillId="5" borderId="3" xfId="0" applyFont="1" applyFill="1" applyBorder="1" applyAlignment="1">
      <alignment horizontal="center" vertical="center" wrapText="1" readingOrder="1"/>
    </xf>
    <xf numFmtId="0" fontId="12" fillId="5" borderId="4" xfId="0" applyFont="1" applyFill="1" applyBorder="1" applyAlignment="1">
      <alignment horizontal="center" vertical="center" wrapText="1" readingOrder="1"/>
    </xf>
    <xf numFmtId="0" fontId="19" fillId="5" borderId="21" xfId="2" applyFont="1" applyFill="1" applyBorder="1" applyAlignment="1">
      <alignment horizontal="center" vertical="center" wrapText="1"/>
    </xf>
    <xf numFmtId="0" fontId="19" fillId="5" borderId="35" xfId="2" applyFont="1" applyFill="1" applyBorder="1" applyAlignment="1">
      <alignment horizontal="center" vertical="center" wrapText="1"/>
    </xf>
    <xf numFmtId="0" fontId="20" fillId="5" borderId="35" xfId="0" applyFont="1" applyFill="1" applyBorder="1" applyAlignment="1">
      <alignment horizontal="center" vertical="center" wrapText="1"/>
    </xf>
    <xf numFmtId="0" fontId="12" fillId="4" borderId="26" xfId="0" applyFont="1" applyFill="1" applyBorder="1" applyAlignment="1">
      <alignment horizontal="center" vertical="center" wrapText="1" readingOrder="1"/>
    </xf>
    <xf numFmtId="0" fontId="12" fillId="4" borderId="28"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12" fillId="2" borderId="5" xfId="0" applyFont="1" applyFill="1" applyBorder="1" applyAlignment="1">
      <alignment horizontal="center" vertical="center" wrapText="1" readingOrder="1"/>
    </xf>
    <xf numFmtId="0" fontId="12" fillId="2" borderId="29" xfId="0" applyFont="1" applyFill="1" applyBorder="1" applyAlignment="1">
      <alignment horizontal="center" vertical="center" wrapText="1" readingOrder="1"/>
    </xf>
    <xf numFmtId="0" fontId="0" fillId="2" borderId="29" xfId="0" applyFill="1" applyBorder="1" applyAlignment="1">
      <alignment horizontal="center" vertical="center" wrapText="1" readingOrder="1"/>
    </xf>
    <xf numFmtId="0" fontId="12" fillId="2" borderId="27" xfId="0" applyFont="1" applyFill="1" applyBorder="1" applyAlignment="1">
      <alignment horizontal="center" vertical="center" wrapText="1" readingOrder="1"/>
    </xf>
    <xf numFmtId="0" fontId="12" fillId="2" borderId="30" xfId="0" applyFont="1" applyFill="1" applyBorder="1" applyAlignment="1">
      <alignment horizontal="center" vertical="center" wrapText="1" readingOrder="1"/>
    </xf>
    <xf numFmtId="0" fontId="0" fillId="2" borderId="30" xfId="0" applyFill="1" applyBorder="1" applyAlignment="1">
      <alignment horizontal="center" vertical="center" wrapText="1" readingOrder="1"/>
    </xf>
    <xf numFmtId="0" fontId="15" fillId="2" borderId="15" xfId="0" applyFont="1" applyFill="1" applyBorder="1" applyAlignment="1">
      <alignment horizontal="center" vertical="center" wrapText="1" readingOrder="1"/>
    </xf>
    <xf numFmtId="0" fontId="18" fillId="2" borderId="15" xfId="0" applyFont="1" applyFill="1" applyBorder="1" applyAlignment="1">
      <alignment horizontal="center" vertical="center" wrapText="1" readingOrder="1"/>
    </xf>
    <xf numFmtId="0" fontId="15" fillId="2" borderId="14" xfId="2" applyFont="1" applyFill="1" applyBorder="1" applyAlignment="1">
      <alignment horizontal="center" vertical="center" wrapText="1"/>
    </xf>
    <xf numFmtId="0" fontId="15" fillId="2" borderId="32" xfId="2" applyFont="1" applyFill="1" applyBorder="1" applyAlignment="1">
      <alignment horizontal="center" vertical="center" wrapText="1"/>
    </xf>
    <xf numFmtId="0" fontId="10"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2" fillId="0" borderId="7" xfId="0" applyFont="1" applyFill="1" applyBorder="1" applyAlignment="1">
      <alignment horizontal="center" vertical="center"/>
    </xf>
    <xf numFmtId="0" fontId="21" fillId="0" borderId="7" xfId="0" applyFont="1" applyBorder="1" applyAlignment="1">
      <alignment horizontal="center" vertical="center"/>
    </xf>
    <xf numFmtId="0" fontId="21" fillId="0" borderId="7" xfId="0" applyFont="1" applyBorder="1" applyAlignment="1">
      <alignment vertical="center"/>
    </xf>
    <xf numFmtId="0" fontId="12" fillId="3" borderId="8" xfId="0" applyFont="1" applyFill="1" applyBorder="1" applyAlignment="1">
      <alignment horizontal="center" vertical="center" wrapText="1" readingOrder="1"/>
    </xf>
    <xf numFmtId="0" fontId="12" fillId="3" borderId="9" xfId="0" applyFont="1" applyFill="1" applyBorder="1" applyAlignment="1">
      <alignment horizontal="center" vertical="center" wrapText="1" readingOrder="1"/>
    </xf>
    <xf numFmtId="0" fontId="12"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2" fillId="3" borderId="48" xfId="0" applyFont="1" applyFill="1" applyBorder="1" applyAlignment="1">
      <alignment horizontal="center" vertical="center" wrapText="1" readingOrder="1"/>
    </xf>
    <xf numFmtId="0" fontId="12" fillId="3" borderId="50" xfId="0" applyFont="1" applyFill="1" applyBorder="1" applyAlignment="1">
      <alignment horizontal="center" vertical="center" wrapText="1" readingOrder="1"/>
    </xf>
    <xf numFmtId="0" fontId="12" fillId="3" borderId="49" xfId="0" applyFont="1" applyFill="1" applyBorder="1" applyAlignment="1">
      <alignment horizontal="center" vertical="center" wrapText="1" readingOrder="1"/>
    </xf>
    <xf numFmtId="0" fontId="0" fillId="0" borderId="51" xfId="0" applyBorder="1" applyAlignment="1">
      <alignment horizontal="center" vertical="center" wrapText="1" readingOrder="1"/>
    </xf>
    <xf numFmtId="0" fontId="12" fillId="3" borderId="44"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6" fillId="2" borderId="25" xfId="2" applyFont="1" applyFill="1" applyBorder="1" applyAlignment="1">
      <alignment horizontal="center" vertical="center" wrapText="1"/>
    </xf>
    <xf numFmtId="0" fontId="16" fillId="2" borderId="37" xfId="2" applyFont="1" applyFill="1" applyBorder="1" applyAlignment="1">
      <alignment horizontal="center" vertical="center" wrapText="1"/>
    </xf>
    <xf numFmtId="0" fontId="16" fillId="2" borderId="4" xfId="2" applyFont="1"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3"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9" fillId="5" borderId="34" xfId="2" applyFont="1" applyFill="1" applyBorder="1" applyAlignment="1">
      <alignment horizontal="center" vertical="center" wrapText="1"/>
    </xf>
    <xf numFmtId="0" fontId="20" fillId="5" borderId="44" xfId="0" applyFont="1" applyFill="1" applyBorder="1" applyAlignment="1">
      <alignment horizontal="center" vertical="center" wrapText="1"/>
    </xf>
    <xf numFmtId="0" fontId="12" fillId="4" borderId="41" xfId="0" applyFont="1" applyFill="1" applyBorder="1" applyAlignment="1">
      <alignment horizontal="center" vertical="center" wrapText="1" readingOrder="1"/>
    </xf>
    <xf numFmtId="0" fontId="12"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5" fillId="2" borderId="2" xfId="0" applyFont="1" applyFill="1" applyBorder="1" applyAlignment="1">
      <alignment horizontal="center" vertical="center" wrapText="1" readingOrder="1"/>
    </xf>
    <xf numFmtId="0" fontId="18" fillId="2" borderId="2" xfId="0" applyFont="1" applyFill="1" applyBorder="1" applyAlignment="1">
      <alignment horizontal="center" vertical="center" wrapText="1" readingOrder="1"/>
    </xf>
    <xf numFmtId="0" fontId="14" fillId="2" borderId="58" xfId="2" applyFont="1" applyFill="1" applyBorder="1" applyAlignment="1">
      <alignment horizontal="center" vertical="center" wrapText="1"/>
    </xf>
    <xf numFmtId="0" fontId="14" fillId="2" borderId="59" xfId="2" applyFont="1" applyFill="1" applyBorder="1" applyAlignment="1">
      <alignment horizontal="center" vertical="center" wrapText="1"/>
    </xf>
    <xf numFmtId="0" fontId="0" fillId="0" borderId="60" xfId="0" applyBorder="1" applyAlignment="1">
      <alignment horizontal="center" vertical="center" wrapText="1"/>
    </xf>
    <xf numFmtId="0" fontId="15" fillId="2" borderId="4" xfId="2"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1" fillId="0" borderId="7" xfId="0" applyFont="1" applyFill="1" applyBorder="1" applyAlignment="1">
      <alignment horizontal="center" vertical="center"/>
    </xf>
    <xf numFmtId="0" fontId="12" fillId="3" borderId="21" xfId="0" applyFont="1" applyFill="1" applyBorder="1" applyAlignment="1">
      <alignment horizontal="center" vertical="center" wrapText="1" readingOrder="1"/>
    </xf>
    <xf numFmtId="0" fontId="0" fillId="0" borderId="50" xfId="0" applyBorder="1" applyAlignment="1">
      <alignment horizontal="center" vertical="center" wrapText="1" readingOrder="1"/>
    </xf>
    <xf numFmtId="0" fontId="0" fillId="0" borderId="46" xfId="0" applyBorder="1" applyAlignment="1">
      <alignment horizontal="center" vertical="center" wrapText="1" readingOrder="1"/>
    </xf>
    <xf numFmtId="0" fontId="0" fillId="0" borderId="12" xfId="0" applyBorder="1" applyAlignment="1">
      <alignment horizontal="center" vertical="center" wrapText="1" readingOrder="1"/>
    </xf>
  </cellXfs>
  <cellStyles count="3">
    <cellStyle name="一般" xfId="0" builtinId="0"/>
    <cellStyle name="一般 2" xfId="1"/>
    <cellStyle name="一般 5" xfId="2"/>
  </cellStyles>
  <dxfs count="1">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866775" y="29444950"/>
          <a:ext cx="1463040" cy="121919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981074" y="28055888"/>
          <a:ext cx="1080000" cy="127862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933451" y="30830044"/>
          <a:ext cx="1260000" cy="150699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246530</xdr:colOff>
      <xdr:row>72</xdr:row>
      <xdr:rowOff>112059</xdr:rowOff>
    </xdr:from>
    <xdr:to>
      <xdr:col>1</xdr:col>
      <xdr:colOff>1427630</xdr:colOff>
      <xdr:row>72</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037105" y="43012659"/>
          <a:ext cx="1181100" cy="8858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52916</xdr:colOff>
      <xdr:row>98</xdr:row>
      <xdr:rowOff>84668</xdr:rowOff>
    </xdr:from>
    <xdr:to>
      <xdr:col>1</xdr:col>
      <xdr:colOff>1672916</xdr:colOff>
      <xdr:row>98</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843491" y="6002549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38</xdr:row>
      <xdr:rowOff>66675</xdr:rowOff>
    </xdr:from>
    <xdr:to>
      <xdr:col>1</xdr:col>
      <xdr:colOff>1832916</xdr:colOff>
      <xdr:row>38</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28676" y="17478375"/>
          <a:ext cx="1794815" cy="1296000"/>
        </a:xfrm>
        <a:prstGeom prst="rect">
          <a:avLst/>
        </a:prstGeom>
      </xdr:spPr>
    </xdr:pic>
    <xdr:clientData/>
  </xdr:twoCellAnchor>
  <xdr:twoCellAnchor>
    <xdr:from>
      <xdr:col>1</xdr:col>
      <xdr:colOff>76201</xdr:colOff>
      <xdr:row>37</xdr:row>
      <xdr:rowOff>95250</xdr:rowOff>
    </xdr:from>
    <xdr:to>
      <xdr:col>1</xdr:col>
      <xdr:colOff>1793664</xdr:colOff>
      <xdr:row>37</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866776" y="15973425"/>
          <a:ext cx="1717463" cy="1296000"/>
        </a:xfrm>
        <a:prstGeom prst="rect">
          <a:avLst/>
        </a:prstGeom>
      </xdr:spPr>
    </xdr:pic>
    <xdr:clientData/>
  </xdr:twoCellAnchor>
  <xdr:twoCellAnchor>
    <xdr:from>
      <xdr:col>1</xdr:col>
      <xdr:colOff>114301</xdr:colOff>
      <xdr:row>35</xdr:row>
      <xdr:rowOff>38100</xdr:rowOff>
    </xdr:from>
    <xdr:to>
      <xdr:col>1</xdr:col>
      <xdr:colOff>1792018</xdr:colOff>
      <xdr:row>35</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904876" y="14116050"/>
          <a:ext cx="1677717" cy="126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L110"/>
  <sheetViews>
    <sheetView zoomScale="90" zoomScaleNormal="90" workbookViewId="0">
      <pane ySplit="2" topLeftCell="A3" activePane="bottomLeft" state="frozen"/>
      <selection pane="bottomLeft" activeCell="E102" sqref="E102"/>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17.125" style="1" customWidth="1"/>
    <col min="7" max="7" width="13.375" style="1" customWidth="1"/>
    <col min="8" max="10" width="8.875" style="1"/>
    <col min="11" max="11" width="11.5" style="1" customWidth="1"/>
    <col min="12" max="12" width="8.875" style="2"/>
    <col min="13" max="16384" width="8.875" style="1"/>
  </cols>
  <sheetData>
    <row r="1" spans="1:12" ht="16.5" customHeight="1">
      <c r="A1" s="107" t="s">
        <v>413</v>
      </c>
      <c r="B1" s="108"/>
      <c r="C1" s="108"/>
      <c r="D1" s="108"/>
      <c r="E1" s="108"/>
      <c r="F1" s="108"/>
      <c r="G1" s="108"/>
      <c r="I1" s="2"/>
      <c r="L1" s="1"/>
    </row>
    <row r="2" spans="1:12" s="2" customFormat="1" ht="33">
      <c r="A2" s="3" t="s">
        <v>62</v>
      </c>
      <c r="B2" s="7" t="s">
        <v>123</v>
      </c>
      <c r="C2" s="3" t="s">
        <v>63</v>
      </c>
      <c r="D2" s="4" t="s">
        <v>64</v>
      </c>
      <c r="E2" s="3" t="s">
        <v>65</v>
      </c>
      <c r="F2" s="7" t="s">
        <v>272</v>
      </c>
      <c r="G2" s="3" t="s">
        <v>66</v>
      </c>
    </row>
    <row r="3" spans="1:12" ht="33" customHeight="1">
      <c r="A3" s="8">
        <v>1</v>
      </c>
      <c r="B3" s="9" t="s">
        <v>125</v>
      </c>
      <c r="C3" s="9" t="s">
        <v>0</v>
      </c>
      <c r="D3" s="9" t="s">
        <v>2</v>
      </c>
      <c r="E3" s="9" t="s">
        <v>193</v>
      </c>
      <c r="F3" s="32" t="s">
        <v>184</v>
      </c>
      <c r="G3" s="10" t="s">
        <v>273</v>
      </c>
      <c r="L3" s="1"/>
    </row>
    <row r="4" spans="1:12" ht="33" customHeight="1">
      <c r="A4" s="8">
        <v>2</v>
      </c>
      <c r="B4" s="9" t="s">
        <v>126</v>
      </c>
      <c r="C4" s="9" t="s">
        <v>0</v>
      </c>
      <c r="D4" s="9" t="s">
        <v>3</v>
      </c>
      <c r="E4" s="9" t="s">
        <v>201</v>
      </c>
      <c r="F4" s="32" t="s">
        <v>23</v>
      </c>
      <c r="G4" s="10" t="s">
        <v>273</v>
      </c>
      <c r="L4" s="1"/>
    </row>
    <row r="5" spans="1:12" s="5" customFormat="1" ht="33" customHeight="1">
      <c r="A5" s="8">
        <v>3</v>
      </c>
      <c r="B5" s="9" t="s">
        <v>127</v>
      </c>
      <c r="C5" s="9" t="s">
        <v>0</v>
      </c>
      <c r="D5" s="9" t="s">
        <v>4</v>
      </c>
      <c r="E5" s="9" t="s">
        <v>341</v>
      </c>
      <c r="F5" s="32" t="s">
        <v>5</v>
      </c>
      <c r="G5" s="10"/>
    </row>
    <row r="6" spans="1:12" ht="49.5" customHeight="1">
      <c r="A6" s="8">
        <v>4</v>
      </c>
      <c r="B6" s="9" t="s">
        <v>128</v>
      </c>
      <c r="C6" s="9" t="s">
        <v>0</v>
      </c>
      <c r="D6" s="9" t="s">
        <v>93</v>
      </c>
      <c r="E6" s="9" t="s">
        <v>202</v>
      </c>
      <c r="F6" s="32" t="s">
        <v>7</v>
      </c>
      <c r="G6" s="10"/>
      <c r="L6" s="1"/>
    </row>
    <row r="7" spans="1:12" s="5" customFormat="1" ht="47.25" customHeight="1">
      <c r="A7" s="8">
        <v>5</v>
      </c>
      <c r="B7" s="9" t="s">
        <v>129</v>
      </c>
      <c r="C7" s="9" t="s">
        <v>0</v>
      </c>
      <c r="D7" s="9" t="s">
        <v>8</v>
      </c>
      <c r="E7" s="9" t="s">
        <v>203</v>
      </c>
      <c r="F7" s="32" t="s">
        <v>23</v>
      </c>
      <c r="G7" s="10" t="s">
        <v>273</v>
      </c>
    </row>
    <row r="8" spans="1:12" ht="33" customHeight="1">
      <c r="A8" s="8">
        <v>6</v>
      </c>
      <c r="B8" s="9" t="s">
        <v>131</v>
      </c>
      <c r="C8" s="9" t="s">
        <v>0</v>
      </c>
      <c r="D8" s="9" t="s">
        <v>9</v>
      </c>
      <c r="E8" s="9" t="s">
        <v>194</v>
      </c>
      <c r="F8" s="32" t="s">
        <v>184</v>
      </c>
      <c r="G8" s="10"/>
      <c r="L8" s="1"/>
    </row>
    <row r="9" spans="1:12" ht="33" customHeight="1">
      <c r="A9" s="8">
        <v>7</v>
      </c>
      <c r="B9" s="9" t="s">
        <v>132</v>
      </c>
      <c r="C9" s="9" t="s">
        <v>0</v>
      </c>
      <c r="D9" s="9" t="s">
        <v>10</v>
      </c>
      <c r="E9" s="9" t="s">
        <v>204</v>
      </c>
      <c r="F9" s="33" t="s">
        <v>5</v>
      </c>
      <c r="G9" s="9"/>
      <c r="L9" s="1"/>
    </row>
    <row r="10" spans="1:12" ht="33" customHeight="1">
      <c r="A10" s="8">
        <v>8</v>
      </c>
      <c r="B10" s="9" t="s">
        <v>133</v>
      </c>
      <c r="C10" s="9" t="s">
        <v>0</v>
      </c>
      <c r="D10" s="9" t="s">
        <v>11</v>
      </c>
      <c r="E10" s="9" t="s">
        <v>232</v>
      </c>
      <c r="F10" s="32" t="s">
        <v>5</v>
      </c>
      <c r="G10" s="10"/>
      <c r="L10" s="1"/>
    </row>
    <row r="11" spans="1:12" s="5" customFormat="1" ht="47.25" customHeight="1">
      <c r="A11" s="8">
        <v>9</v>
      </c>
      <c r="B11" s="9" t="s">
        <v>131</v>
      </c>
      <c r="C11" s="9" t="s">
        <v>0</v>
      </c>
      <c r="D11" s="9" t="s">
        <v>12</v>
      </c>
      <c r="E11" s="9" t="s">
        <v>205</v>
      </c>
      <c r="F11" s="32" t="s">
        <v>23</v>
      </c>
      <c r="G11" s="10"/>
    </row>
    <row r="12" spans="1:12" ht="66" customHeight="1">
      <c r="A12" s="8">
        <v>10</v>
      </c>
      <c r="B12" s="9" t="s">
        <v>134</v>
      </c>
      <c r="C12" s="9" t="s">
        <v>0</v>
      </c>
      <c r="D12" s="9" t="s">
        <v>13</v>
      </c>
      <c r="E12" s="9" t="s">
        <v>206</v>
      </c>
      <c r="F12" s="32" t="s">
        <v>7</v>
      </c>
      <c r="G12" s="10"/>
      <c r="L12" s="1"/>
    </row>
    <row r="13" spans="1:12" ht="33" customHeight="1">
      <c r="A13" s="8">
        <v>11</v>
      </c>
      <c r="B13" s="9" t="s">
        <v>135</v>
      </c>
      <c r="C13" s="9" t="s">
        <v>0</v>
      </c>
      <c r="D13" s="9" t="s">
        <v>14</v>
      </c>
      <c r="E13" s="9" t="s">
        <v>192</v>
      </c>
      <c r="F13" s="33" t="s">
        <v>5</v>
      </c>
      <c r="G13" s="10"/>
      <c r="L13" s="1"/>
    </row>
    <row r="14" spans="1:12" ht="33" customHeight="1">
      <c r="A14" s="8">
        <v>12</v>
      </c>
      <c r="B14" s="9" t="s">
        <v>128</v>
      </c>
      <c r="C14" s="9" t="s">
        <v>0</v>
      </c>
      <c r="D14" s="9" t="s">
        <v>15</v>
      </c>
      <c r="E14" s="9" t="s">
        <v>206</v>
      </c>
      <c r="F14" s="32" t="s">
        <v>5</v>
      </c>
      <c r="G14" s="10"/>
      <c r="L14" s="1"/>
    </row>
    <row r="15" spans="1:12" ht="33" customHeight="1">
      <c r="A15" s="8">
        <v>13</v>
      </c>
      <c r="B15" s="9" t="s">
        <v>130</v>
      </c>
      <c r="C15" s="9" t="s">
        <v>0</v>
      </c>
      <c r="D15" s="9" t="s">
        <v>16</v>
      </c>
      <c r="E15" s="9" t="s">
        <v>206</v>
      </c>
      <c r="F15" s="32" t="s">
        <v>5</v>
      </c>
      <c r="G15" s="10" t="s">
        <v>273</v>
      </c>
      <c r="L15" s="1"/>
    </row>
    <row r="16" spans="1:12" ht="47.25" customHeight="1">
      <c r="A16" s="8">
        <v>14</v>
      </c>
      <c r="B16" s="9" t="s">
        <v>131</v>
      </c>
      <c r="C16" s="9" t="s">
        <v>0</v>
      </c>
      <c r="D16" s="9" t="s">
        <v>17</v>
      </c>
      <c r="E16" s="9" t="s">
        <v>206</v>
      </c>
      <c r="F16" s="32" t="s">
        <v>315</v>
      </c>
      <c r="G16" s="10" t="s">
        <v>273</v>
      </c>
      <c r="L16" s="1"/>
    </row>
    <row r="17" spans="1:12" ht="33" customHeight="1">
      <c r="A17" s="8">
        <v>15</v>
      </c>
      <c r="B17" s="9" t="s">
        <v>136</v>
      </c>
      <c r="C17" s="9" t="s">
        <v>0</v>
      </c>
      <c r="D17" s="9" t="s">
        <v>94</v>
      </c>
      <c r="E17" s="9" t="s">
        <v>207</v>
      </c>
      <c r="F17" s="32" t="s">
        <v>6</v>
      </c>
      <c r="G17" s="10"/>
      <c r="L17" s="1"/>
    </row>
    <row r="18" spans="1:12" ht="47.25" customHeight="1">
      <c r="A18" s="8">
        <v>16</v>
      </c>
      <c r="B18" s="9" t="s">
        <v>137</v>
      </c>
      <c r="C18" s="9" t="s">
        <v>0</v>
      </c>
      <c r="D18" s="9" t="s">
        <v>95</v>
      </c>
      <c r="E18" s="9" t="s">
        <v>208</v>
      </c>
      <c r="F18" s="32" t="s">
        <v>5</v>
      </c>
      <c r="G18" s="10"/>
      <c r="L18" s="1"/>
    </row>
    <row r="19" spans="1:12" ht="49.5" customHeight="1">
      <c r="A19" s="8">
        <v>17</v>
      </c>
      <c r="B19" s="9" t="s">
        <v>128</v>
      </c>
      <c r="C19" s="9" t="s">
        <v>0</v>
      </c>
      <c r="D19" s="9" t="s">
        <v>67</v>
      </c>
      <c r="E19" s="9" t="s">
        <v>232</v>
      </c>
      <c r="F19" s="32" t="s">
        <v>5</v>
      </c>
      <c r="G19" s="10"/>
      <c r="L19" s="1"/>
    </row>
    <row r="20" spans="1:12" s="5" customFormat="1" ht="66" customHeight="1">
      <c r="A20" s="8">
        <v>18</v>
      </c>
      <c r="B20" s="10" t="s">
        <v>138</v>
      </c>
      <c r="C20" s="10" t="s">
        <v>55</v>
      </c>
      <c r="D20" s="10" t="s">
        <v>68</v>
      </c>
      <c r="E20" s="9" t="s">
        <v>233</v>
      </c>
      <c r="F20" s="10" t="s">
        <v>23</v>
      </c>
      <c r="G20" s="10" t="s">
        <v>273</v>
      </c>
    </row>
    <row r="21" spans="1:12" ht="49.5" customHeight="1">
      <c r="A21" s="8">
        <v>19</v>
      </c>
      <c r="B21" s="9" t="s">
        <v>139</v>
      </c>
      <c r="C21" s="9" t="s">
        <v>18</v>
      </c>
      <c r="D21" s="10" t="s">
        <v>69</v>
      </c>
      <c r="E21" s="9" t="s">
        <v>234</v>
      </c>
      <c r="F21" s="9" t="s">
        <v>7</v>
      </c>
      <c r="G21" s="9" t="s">
        <v>273</v>
      </c>
      <c r="L21" s="1"/>
    </row>
    <row r="22" spans="1:12" ht="33" customHeight="1">
      <c r="A22" s="8">
        <v>20</v>
      </c>
      <c r="B22" s="10" t="s">
        <v>140</v>
      </c>
      <c r="C22" s="10" t="s">
        <v>19</v>
      </c>
      <c r="D22" s="10" t="s">
        <v>20</v>
      </c>
      <c r="E22" s="9" t="s">
        <v>209</v>
      </c>
      <c r="F22" s="10" t="s">
        <v>315</v>
      </c>
      <c r="G22" s="10"/>
      <c r="L22" s="1"/>
    </row>
    <row r="23" spans="1:12" ht="49.5" customHeight="1">
      <c r="A23" s="8">
        <v>21</v>
      </c>
      <c r="B23" s="10" t="s">
        <v>130</v>
      </c>
      <c r="C23" s="10" t="s">
        <v>19</v>
      </c>
      <c r="D23" s="10" t="s">
        <v>396</v>
      </c>
      <c r="E23" s="9" t="s">
        <v>210</v>
      </c>
      <c r="F23" s="10" t="s">
        <v>315</v>
      </c>
      <c r="G23" s="10" t="s">
        <v>273</v>
      </c>
      <c r="L23" s="1"/>
    </row>
    <row r="24" spans="1:12" ht="49.5" customHeight="1">
      <c r="A24" s="8">
        <v>22</v>
      </c>
      <c r="B24" s="10" t="s">
        <v>141</v>
      </c>
      <c r="C24" s="10" t="s">
        <v>19</v>
      </c>
      <c r="D24" s="10" t="s">
        <v>70</v>
      </c>
      <c r="E24" s="9" t="s">
        <v>235</v>
      </c>
      <c r="F24" s="10" t="s">
        <v>315</v>
      </c>
      <c r="G24" s="10"/>
      <c r="L24" s="1"/>
    </row>
    <row r="25" spans="1:12" ht="33" customHeight="1">
      <c r="A25" s="8">
        <v>23</v>
      </c>
      <c r="B25" s="10" t="s">
        <v>292</v>
      </c>
      <c r="C25" s="10" t="s">
        <v>19</v>
      </c>
      <c r="D25" s="10" t="s">
        <v>37</v>
      </c>
      <c r="E25" s="9" t="s">
        <v>236</v>
      </c>
      <c r="F25" s="10" t="s">
        <v>315</v>
      </c>
      <c r="G25" s="10"/>
      <c r="L25" s="1"/>
    </row>
    <row r="26" spans="1:12" ht="33" customHeight="1">
      <c r="A26" s="8">
        <v>24</v>
      </c>
      <c r="B26" s="9" t="s">
        <v>142</v>
      </c>
      <c r="C26" s="9" t="s">
        <v>19</v>
      </c>
      <c r="D26" s="10" t="s">
        <v>92</v>
      </c>
      <c r="E26" s="9" t="s">
        <v>254</v>
      </c>
      <c r="F26" s="10" t="s">
        <v>315</v>
      </c>
      <c r="G26" s="10" t="s">
        <v>273</v>
      </c>
      <c r="L26" s="1"/>
    </row>
    <row r="27" spans="1:12" ht="16.5" customHeight="1">
      <c r="A27" s="8">
        <v>25</v>
      </c>
      <c r="B27" s="9" t="s">
        <v>143</v>
      </c>
      <c r="C27" s="9" t="s">
        <v>19</v>
      </c>
      <c r="D27" s="10" t="s">
        <v>38</v>
      </c>
      <c r="E27" s="9" t="s">
        <v>250</v>
      </c>
      <c r="F27" s="10" t="s">
        <v>315</v>
      </c>
      <c r="G27" s="10" t="s">
        <v>273</v>
      </c>
      <c r="L27" s="1"/>
    </row>
    <row r="28" spans="1:12" ht="33" customHeight="1">
      <c r="A28" s="8">
        <v>26</v>
      </c>
      <c r="B28" s="9" t="s">
        <v>144</v>
      </c>
      <c r="C28" s="9" t="s">
        <v>19</v>
      </c>
      <c r="D28" s="10" t="s">
        <v>39</v>
      </c>
      <c r="E28" s="9" t="s">
        <v>239</v>
      </c>
      <c r="F28" s="10" t="s">
        <v>315</v>
      </c>
      <c r="G28" s="10" t="s">
        <v>273</v>
      </c>
      <c r="L28" s="1"/>
    </row>
    <row r="29" spans="1:12" ht="16.5" customHeight="1">
      <c r="A29" s="8">
        <v>27</v>
      </c>
      <c r="B29" s="9" t="s">
        <v>145</v>
      </c>
      <c r="C29" s="9" t="s">
        <v>19</v>
      </c>
      <c r="D29" s="10" t="s">
        <v>40</v>
      </c>
      <c r="E29" s="9" t="s">
        <v>251</v>
      </c>
      <c r="F29" s="10" t="s">
        <v>315</v>
      </c>
      <c r="G29" s="10" t="s">
        <v>273</v>
      </c>
      <c r="L29" s="1"/>
    </row>
    <row r="30" spans="1:12" ht="16.5" customHeight="1">
      <c r="A30" s="8">
        <v>28</v>
      </c>
      <c r="B30" s="9" t="s">
        <v>146</v>
      </c>
      <c r="C30" s="9" t="s">
        <v>19</v>
      </c>
      <c r="D30" s="10" t="s">
        <v>41</v>
      </c>
      <c r="E30" s="9" t="s">
        <v>251</v>
      </c>
      <c r="F30" s="10" t="s">
        <v>315</v>
      </c>
      <c r="G30" s="10" t="s">
        <v>273</v>
      </c>
      <c r="L30" s="1"/>
    </row>
    <row r="31" spans="1:12" ht="33" customHeight="1">
      <c r="A31" s="8">
        <v>29</v>
      </c>
      <c r="B31" s="9" t="s">
        <v>131</v>
      </c>
      <c r="C31" s="9" t="s">
        <v>19</v>
      </c>
      <c r="D31" s="10" t="s">
        <v>42</v>
      </c>
      <c r="E31" s="9" t="s">
        <v>239</v>
      </c>
      <c r="F31" s="10" t="s">
        <v>110</v>
      </c>
      <c r="G31" s="10"/>
      <c r="L31" s="1"/>
    </row>
    <row r="32" spans="1:12" ht="33" customHeight="1">
      <c r="A32" s="8">
        <v>30</v>
      </c>
      <c r="B32" s="9" t="s">
        <v>144</v>
      </c>
      <c r="C32" s="9" t="s">
        <v>19</v>
      </c>
      <c r="D32" s="10" t="s">
        <v>43</v>
      </c>
      <c r="E32" s="9" t="s">
        <v>239</v>
      </c>
      <c r="F32" s="10" t="s">
        <v>5</v>
      </c>
      <c r="G32" s="10"/>
      <c r="L32" s="1"/>
    </row>
    <row r="33" spans="1:12" ht="16.5" customHeight="1">
      <c r="A33" s="8">
        <v>31</v>
      </c>
      <c r="B33" s="9" t="s">
        <v>131</v>
      </c>
      <c r="C33" s="9" t="s">
        <v>19</v>
      </c>
      <c r="D33" s="10" t="s">
        <v>44</v>
      </c>
      <c r="E33" s="9" t="s">
        <v>252</v>
      </c>
      <c r="F33" s="10" t="s">
        <v>315</v>
      </c>
      <c r="G33" s="10" t="s">
        <v>273</v>
      </c>
      <c r="L33" s="1"/>
    </row>
    <row r="34" spans="1:12" ht="16.5" customHeight="1">
      <c r="A34" s="8">
        <v>32</v>
      </c>
      <c r="B34" s="9" t="s">
        <v>147</v>
      </c>
      <c r="C34" s="9" t="s">
        <v>19</v>
      </c>
      <c r="D34" s="10" t="s">
        <v>45</v>
      </c>
      <c r="E34" s="9" t="s">
        <v>253</v>
      </c>
      <c r="F34" s="10" t="s">
        <v>315</v>
      </c>
      <c r="G34" s="10" t="s">
        <v>273</v>
      </c>
      <c r="L34" s="1"/>
    </row>
    <row r="35" spans="1:12" ht="16.5" customHeight="1">
      <c r="A35" s="8">
        <v>33</v>
      </c>
      <c r="B35" s="9" t="s">
        <v>148</v>
      </c>
      <c r="C35" s="9" t="s">
        <v>19</v>
      </c>
      <c r="D35" s="9" t="s">
        <v>46</v>
      </c>
      <c r="E35" s="9" t="s">
        <v>248</v>
      </c>
      <c r="F35" s="10" t="s">
        <v>315</v>
      </c>
      <c r="G35" s="10" t="s">
        <v>273</v>
      </c>
      <c r="L35" s="1"/>
    </row>
    <row r="36" spans="1:12" ht="16.5" customHeight="1">
      <c r="A36" s="8">
        <v>34</v>
      </c>
      <c r="B36" s="9" t="s">
        <v>149</v>
      </c>
      <c r="C36" s="9" t="s">
        <v>19</v>
      </c>
      <c r="D36" s="9" t="s">
        <v>47</v>
      </c>
      <c r="E36" s="9" t="s">
        <v>249</v>
      </c>
      <c r="F36" s="10" t="s">
        <v>315</v>
      </c>
      <c r="G36" s="10" t="s">
        <v>273</v>
      </c>
      <c r="L36" s="1"/>
    </row>
    <row r="37" spans="1:12" ht="16.5" customHeight="1">
      <c r="A37" s="8">
        <v>35</v>
      </c>
      <c r="B37" s="9" t="s">
        <v>130</v>
      </c>
      <c r="C37" s="9" t="s">
        <v>19</v>
      </c>
      <c r="D37" s="9" t="s">
        <v>48</v>
      </c>
      <c r="E37" s="9" t="s">
        <v>247</v>
      </c>
      <c r="F37" s="10" t="s">
        <v>315</v>
      </c>
      <c r="G37" s="10"/>
      <c r="L37" s="1"/>
    </row>
    <row r="38" spans="1:12" ht="95.45" customHeight="1">
      <c r="A38" s="8">
        <v>36</v>
      </c>
      <c r="B38" s="9"/>
      <c r="C38" s="9" t="s">
        <v>71</v>
      </c>
      <c r="D38" s="10" t="s">
        <v>91</v>
      </c>
      <c r="E38" s="9" t="s">
        <v>246</v>
      </c>
      <c r="F38" s="10" t="s">
        <v>7</v>
      </c>
      <c r="G38" s="10"/>
      <c r="L38" s="1"/>
    </row>
    <row r="39" spans="1:12" ht="16.5" customHeight="1">
      <c r="A39" s="8">
        <v>37</v>
      </c>
      <c r="B39" s="9" t="s">
        <v>150</v>
      </c>
      <c r="C39" s="9" t="s">
        <v>19</v>
      </c>
      <c r="D39" s="12" t="s">
        <v>49</v>
      </c>
      <c r="E39" s="9" t="s">
        <v>245</v>
      </c>
      <c r="F39" s="10" t="s">
        <v>315</v>
      </c>
      <c r="G39" s="10" t="s">
        <v>273</v>
      </c>
      <c r="L39" s="1"/>
    </row>
    <row r="40" spans="1:12" ht="49.5" customHeight="1">
      <c r="A40" s="8">
        <v>38</v>
      </c>
      <c r="B40" s="9" t="s">
        <v>131</v>
      </c>
      <c r="C40" s="9" t="s">
        <v>21</v>
      </c>
      <c r="D40" s="10" t="s">
        <v>72</v>
      </c>
      <c r="E40" s="9" t="s">
        <v>342</v>
      </c>
      <c r="F40" s="10" t="s">
        <v>23</v>
      </c>
      <c r="G40" s="10" t="s">
        <v>273</v>
      </c>
      <c r="L40" s="1"/>
    </row>
    <row r="41" spans="1:12" s="5" customFormat="1" ht="49.5" customHeight="1">
      <c r="A41" s="8">
        <v>39</v>
      </c>
      <c r="B41" s="9" t="s">
        <v>130</v>
      </c>
      <c r="C41" s="9" t="s">
        <v>21</v>
      </c>
      <c r="D41" s="9" t="s">
        <v>73</v>
      </c>
      <c r="E41" s="9" t="s">
        <v>332</v>
      </c>
      <c r="F41" s="10" t="s">
        <v>23</v>
      </c>
      <c r="G41" s="10" t="s">
        <v>273</v>
      </c>
    </row>
    <row r="42" spans="1:12" ht="66" customHeight="1">
      <c r="A42" s="8">
        <v>40</v>
      </c>
      <c r="B42" s="10" t="s">
        <v>151</v>
      </c>
      <c r="C42" s="9" t="s">
        <v>22</v>
      </c>
      <c r="D42" s="10" t="s">
        <v>74</v>
      </c>
      <c r="E42" s="9" t="s">
        <v>211</v>
      </c>
      <c r="F42" s="10" t="s">
        <v>23</v>
      </c>
      <c r="G42" s="10" t="s">
        <v>273</v>
      </c>
      <c r="L42" s="1"/>
    </row>
    <row r="43" spans="1:12" ht="33" customHeight="1">
      <c r="A43" s="8">
        <v>41</v>
      </c>
      <c r="B43" s="10" t="s">
        <v>152</v>
      </c>
      <c r="C43" s="9" t="s">
        <v>75</v>
      </c>
      <c r="D43" s="10" t="s">
        <v>96</v>
      </c>
      <c r="E43" s="9" t="s">
        <v>212</v>
      </c>
      <c r="F43" s="9" t="s">
        <v>23</v>
      </c>
      <c r="G43" s="9" t="s">
        <v>273</v>
      </c>
      <c r="I43" s="2"/>
      <c r="L43" s="1"/>
    </row>
    <row r="44" spans="1:12" ht="33" customHeight="1">
      <c r="A44" s="8">
        <v>42</v>
      </c>
      <c r="B44" s="9" t="s">
        <v>153</v>
      </c>
      <c r="C44" s="9" t="s">
        <v>24</v>
      </c>
      <c r="D44" s="9" t="s">
        <v>76</v>
      </c>
      <c r="E44" s="9" t="s">
        <v>343</v>
      </c>
      <c r="F44" s="10" t="s">
        <v>184</v>
      </c>
      <c r="G44" s="9" t="s">
        <v>273</v>
      </c>
      <c r="L44" s="1"/>
    </row>
    <row r="45" spans="1:12" ht="33" customHeight="1">
      <c r="A45" s="8">
        <v>43</v>
      </c>
      <c r="B45" s="9" t="s">
        <v>154</v>
      </c>
      <c r="C45" s="9" t="s">
        <v>24</v>
      </c>
      <c r="D45" s="9" t="s">
        <v>25</v>
      </c>
      <c r="E45" s="9" t="s">
        <v>344</v>
      </c>
      <c r="F45" s="10" t="s">
        <v>274</v>
      </c>
      <c r="G45" s="9" t="s">
        <v>273</v>
      </c>
      <c r="L45" s="1"/>
    </row>
    <row r="46" spans="1:12" ht="66" customHeight="1">
      <c r="A46" s="8">
        <v>44</v>
      </c>
      <c r="B46" s="10" t="s">
        <v>144</v>
      </c>
      <c r="C46" s="10" t="s">
        <v>26</v>
      </c>
      <c r="D46" s="10" t="s">
        <v>27</v>
      </c>
      <c r="E46" s="9" t="s">
        <v>213</v>
      </c>
      <c r="F46" s="10" t="s">
        <v>184</v>
      </c>
      <c r="G46" s="9" t="s">
        <v>273</v>
      </c>
      <c r="L46" s="1"/>
    </row>
    <row r="47" spans="1:12" ht="99" customHeight="1">
      <c r="A47" s="8">
        <v>45</v>
      </c>
      <c r="B47" s="10" t="s">
        <v>155</v>
      </c>
      <c r="C47" s="10" t="s">
        <v>26</v>
      </c>
      <c r="D47" s="10" t="s">
        <v>77</v>
      </c>
      <c r="E47" s="9" t="s">
        <v>244</v>
      </c>
      <c r="F47" s="10" t="s">
        <v>184</v>
      </c>
      <c r="G47" s="9" t="s">
        <v>273</v>
      </c>
      <c r="L47" s="1"/>
    </row>
    <row r="48" spans="1:12" ht="33" customHeight="1">
      <c r="A48" s="8">
        <v>46</v>
      </c>
      <c r="B48" s="10" t="s">
        <v>156</v>
      </c>
      <c r="C48" s="10" t="s">
        <v>26</v>
      </c>
      <c r="D48" s="10" t="s">
        <v>78</v>
      </c>
      <c r="E48" s="9" t="s">
        <v>215</v>
      </c>
      <c r="F48" s="10" t="s">
        <v>23</v>
      </c>
      <c r="G48" s="9" t="s">
        <v>273</v>
      </c>
      <c r="L48" s="1"/>
    </row>
    <row r="49" spans="1:12" ht="82.5" customHeight="1">
      <c r="A49" s="8">
        <v>47</v>
      </c>
      <c r="B49" s="10" t="s">
        <v>157</v>
      </c>
      <c r="C49" s="10" t="s">
        <v>26</v>
      </c>
      <c r="D49" s="10" t="s">
        <v>28</v>
      </c>
      <c r="E49" s="9" t="s">
        <v>242</v>
      </c>
      <c r="F49" s="17" t="s">
        <v>274</v>
      </c>
      <c r="G49" s="9" t="s">
        <v>273</v>
      </c>
      <c r="L49" s="1"/>
    </row>
    <row r="50" spans="1:12" ht="132" customHeight="1">
      <c r="A50" s="8">
        <v>48</v>
      </c>
      <c r="B50" s="10" t="s">
        <v>158</v>
      </c>
      <c r="C50" s="10" t="s">
        <v>26</v>
      </c>
      <c r="D50" s="10" t="s">
        <v>29</v>
      </c>
      <c r="E50" s="9" t="s">
        <v>243</v>
      </c>
      <c r="F50" s="9" t="s">
        <v>274</v>
      </c>
      <c r="G50" s="9" t="s">
        <v>273</v>
      </c>
      <c r="L50" s="1"/>
    </row>
    <row r="51" spans="1:12" ht="137.25" customHeight="1">
      <c r="A51" s="8">
        <v>49</v>
      </c>
      <c r="B51" s="10" t="s">
        <v>126</v>
      </c>
      <c r="C51" s="10" t="s">
        <v>26</v>
      </c>
      <c r="D51" s="10" t="s">
        <v>79</v>
      </c>
      <c r="E51" s="9" t="s">
        <v>214</v>
      </c>
      <c r="F51" s="10" t="s">
        <v>184</v>
      </c>
      <c r="G51" s="9" t="s">
        <v>273</v>
      </c>
      <c r="L51" s="1"/>
    </row>
    <row r="52" spans="1:12" s="5" customFormat="1" ht="111" customHeight="1">
      <c r="A52" s="8">
        <v>50</v>
      </c>
      <c r="B52" s="10"/>
      <c r="C52" s="10" t="s">
        <v>26</v>
      </c>
      <c r="D52" s="10" t="s">
        <v>80</v>
      </c>
      <c r="E52" s="9" t="s">
        <v>345</v>
      </c>
      <c r="F52" s="10" t="s">
        <v>184</v>
      </c>
      <c r="G52" s="9" t="s">
        <v>273</v>
      </c>
    </row>
    <row r="53" spans="1:12" s="5" customFormat="1" ht="106.9" customHeight="1">
      <c r="A53" s="8">
        <v>51</v>
      </c>
      <c r="B53" s="10"/>
      <c r="C53" s="10" t="s">
        <v>26</v>
      </c>
      <c r="D53" s="10" t="s">
        <v>81</v>
      </c>
      <c r="E53" s="9" t="s">
        <v>241</v>
      </c>
      <c r="F53" s="10" t="s">
        <v>184</v>
      </c>
      <c r="G53" s="9" t="s">
        <v>273</v>
      </c>
    </row>
    <row r="54" spans="1:12" s="5" customFormat="1" ht="132" customHeight="1">
      <c r="A54" s="8">
        <v>52</v>
      </c>
      <c r="B54" s="10"/>
      <c r="C54" s="10" t="s">
        <v>26</v>
      </c>
      <c r="D54" s="10" t="s">
        <v>82</v>
      </c>
      <c r="E54" s="9" t="s">
        <v>240</v>
      </c>
      <c r="F54" s="10" t="s">
        <v>184</v>
      </c>
      <c r="G54" s="9" t="s">
        <v>273</v>
      </c>
    </row>
    <row r="55" spans="1:12" ht="49.5" customHeight="1">
      <c r="A55" s="8">
        <v>53</v>
      </c>
      <c r="B55" s="9" t="s">
        <v>131</v>
      </c>
      <c r="C55" s="9" t="s">
        <v>30</v>
      </c>
      <c r="D55" s="9" t="s">
        <v>83</v>
      </c>
      <c r="E55" s="9" t="s">
        <v>346</v>
      </c>
      <c r="F55" s="10" t="s">
        <v>23</v>
      </c>
      <c r="G55" s="10" t="s">
        <v>273</v>
      </c>
      <c r="L55" s="1"/>
    </row>
    <row r="56" spans="1:12" ht="49.5" customHeight="1">
      <c r="A56" s="8">
        <v>54</v>
      </c>
      <c r="B56" s="9" t="s">
        <v>159</v>
      </c>
      <c r="C56" s="9" t="s">
        <v>30</v>
      </c>
      <c r="D56" s="9" t="s">
        <v>84</v>
      </c>
      <c r="E56" s="9" t="s">
        <v>347</v>
      </c>
      <c r="F56" s="10" t="s">
        <v>1</v>
      </c>
      <c r="G56" s="10" t="s">
        <v>273</v>
      </c>
      <c r="L56" s="1"/>
    </row>
    <row r="57" spans="1:12" ht="49.5" customHeight="1">
      <c r="A57" s="8">
        <v>55</v>
      </c>
      <c r="B57" s="9" t="s">
        <v>131</v>
      </c>
      <c r="C57" s="9" t="s">
        <v>30</v>
      </c>
      <c r="D57" s="9" t="s">
        <v>85</v>
      </c>
      <c r="E57" s="9" t="s">
        <v>348</v>
      </c>
      <c r="F57" s="10" t="s">
        <v>23</v>
      </c>
      <c r="G57" s="10"/>
      <c r="L57" s="1"/>
    </row>
    <row r="58" spans="1:12" ht="49.5" customHeight="1">
      <c r="A58" s="8">
        <v>56</v>
      </c>
      <c r="B58" s="9" t="s">
        <v>160</v>
      </c>
      <c r="C58" s="9" t="s">
        <v>30</v>
      </c>
      <c r="D58" s="9" t="s">
        <v>86</v>
      </c>
      <c r="E58" s="9" t="s">
        <v>349</v>
      </c>
      <c r="F58" s="10" t="s">
        <v>23</v>
      </c>
      <c r="G58" s="10"/>
      <c r="L58" s="1"/>
    </row>
    <row r="59" spans="1:12" ht="49.5" customHeight="1">
      <c r="A59" s="8">
        <v>57</v>
      </c>
      <c r="B59" s="9" t="s">
        <v>161</v>
      </c>
      <c r="C59" s="9" t="s">
        <v>30</v>
      </c>
      <c r="D59" s="9" t="s">
        <v>87</v>
      </c>
      <c r="E59" s="9" t="s">
        <v>350</v>
      </c>
      <c r="F59" s="10" t="s">
        <v>1</v>
      </c>
      <c r="G59" s="10" t="s">
        <v>273</v>
      </c>
      <c r="L59" s="1"/>
    </row>
    <row r="60" spans="1:12" ht="33" customHeight="1">
      <c r="A60" s="8">
        <v>58</v>
      </c>
      <c r="B60" s="9" t="s">
        <v>162</v>
      </c>
      <c r="C60" s="9" t="s">
        <v>88</v>
      </c>
      <c r="D60" s="9" t="s">
        <v>33</v>
      </c>
      <c r="E60" s="9"/>
      <c r="F60" s="9" t="s">
        <v>23</v>
      </c>
      <c r="G60" s="9" t="s">
        <v>273</v>
      </c>
      <c r="L60" s="1"/>
    </row>
    <row r="61" spans="1:12" s="5" customFormat="1" ht="33" customHeight="1">
      <c r="A61" s="8">
        <v>59</v>
      </c>
      <c r="B61" s="9" t="s">
        <v>131</v>
      </c>
      <c r="C61" s="9" t="s">
        <v>88</v>
      </c>
      <c r="D61" s="9" t="s">
        <v>34</v>
      </c>
      <c r="E61" s="9"/>
      <c r="F61" s="9" t="s">
        <v>23</v>
      </c>
      <c r="G61" s="9" t="s">
        <v>273</v>
      </c>
    </row>
    <row r="62" spans="1:12" s="5" customFormat="1" ht="33" customHeight="1">
      <c r="A62" s="8">
        <v>60</v>
      </c>
      <c r="B62" s="9" t="s">
        <v>163</v>
      </c>
      <c r="C62" s="9" t="s">
        <v>88</v>
      </c>
      <c r="D62" s="9" t="s">
        <v>35</v>
      </c>
      <c r="E62" s="9"/>
      <c r="F62" s="9" t="s">
        <v>23</v>
      </c>
      <c r="G62" s="9"/>
    </row>
    <row r="63" spans="1:12" ht="33" customHeight="1">
      <c r="A63" s="8">
        <v>61</v>
      </c>
      <c r="B63" s="9" t="s">
        <v>164</v>
      </c>
      <c r="C63" s="9" t="s">
        <v>89</v>
      </c>
      <c r="D63" s="9" t="s">
        <v>36</v>
      </c>
      <c r="E63" s="9"/>
      <c r="F63" s="9" t="s">
        <v>23</v>
      </c>
      <c r="G63" s="9" t="s">
        <v>273</v>
      </c>
      <c r="L63" s="1"/>
    </row>
    <row r="64" spans="1:12" ht="33" customHeight="1">
      <c r="A64" s="8">
        <v>62</v>
      </c>
      <c r="B64" s="9" t="s">
        <v>131</v>
      </c>
      <c r="C64" s="9" t="s">
        <v>291</v>
      </c>
      <c r="D64" s="10" t="s">
        <v>351</v>
      </c>
      <c r="E64" s="9" t="s">
        <v>352</v>
      </c>
      <c r="F64" s="10" t="s">
        <v>23</v>
      </c>
      <c r="G64" s="10" t="s">
        <v>273</v>
      </c>
      <c r="L64" s="1"/>
    </row>
    <row r="65" spans="1:12" ht="33" customHeight="1">
      <c r="A65" s="8">
        <v>63</v>
      </c>
      <c r="B65" s="9" t="s">
        <v>147</v>
      </c>
      <c r="C65" s="9" t="s">
        <v>0</v>
      </c>
      <c r="D65" s="10" t="s">
        <v>111</v>
      </c>
      <c r="E65" s="9" t="s">
        <v>216</v>
      </c>
      <c r="F65" s="10" t="s">
        <v>5</v>
      </c>
      <c r="G65" s="10"/>
      <c r="L65" s="1"/>
    </row>
    <row r="66" spans="1:12" s="5" customFormat="1" ht="49.5" customHeight="1">
      <c r="A66" s="8">
        <v>64</v>
      </c>
      <c r="B66" s="15" t="s">
        <v>150</v>
      </c>
      <c r="C66" s="9" t="s">
        <v>18</v>
      </c>
      <c r="D66" s="10" t="s">
        <v>112</v>
      </c>
      <c r="E66" s="9" t="s">
        <v>217</v>
      </c>
      <c r="F66" s="10" t="s">
        <v>23</v>
      </c>
      <c r="G66" s="10" t="s">
        <v>273</v>
      </c>
    </row>
    <row r="67" spans="1:12" s="5" customFormat="1" ht="99" customHeight="1">
      <c r="A67" s="8">
        <v>65</v>
      </c>
      <c r="B67" s="15" t="s">
        <v>165</v>
      </c>
      <c r="C67" s="9" t="s">
        <v>18</v>
      </c>
      <c r="D67" s="10" t="s">
        <v>113</v>
      </c>
      <c r="E67" s="9" t="s">
        <v>217</v>
      </c>
      <c r="F67" s="10" t="s">
        <v>23</v>
      </c>
      <c r="G67" s="10"/>
    </row>
    <row r="68" spans="1:12" s="5" customFormat="1" ht="49.5" customHeight="1">
      <c r="A68" s="8">
        <v>66</v>
      </c>
      <c r="B68" s="15" t="s">
        <v>130</v>
      </c>
      <c r="C68" s="9" t="s">
        <v>18</v>
      </c>
      <c r="D68" s="10" t="s">
        <v>114</v>
      </c>
      <c r="E68" s="9" t="s">
        <v>218</v>
      </c>
      <c r="F68" s="10" t="s">
        <v>23</v>
      </c>
      <c r="G68" s="10" t="s">
        <v>273</v>
      </c>
    </row>
    <row r="69" spans="1:12" s="5" customFormat="1" ht="49.5" customHeight="1">
      <c r="A69" s="8">
        <v>67</v>
      </c>
      <c r="B69" s="9" t="s">
        <v>166</v>
      </c>
      <c r="C69" s="9" t="s">
        <v>18</v>
      </c>
      <c r="D69" s="10" t="s">
        <v>59</v>
      </c>
      <c r="E69" s="9" t="s">
        <v>219</v>
      </c>
      <c r="F69" s="10" t="s">
        <v>6</v>
      </c>
      <c r="G69" s="10"/>
    </row>
    <row r="70" spans="1:12" s="5" customFormat="1" ht="33" customHeight="1">
      <c r="A70" s="8">
        <v>68</v>
      </c>
      <c r="B70" s="9" t="s">
        <v>367</v>
      </c>
      <c r="C70" s="9" t="s">
        <v>353</v>
      </c>
      <c r="D70" s="13" t="s">
        <v>354</v>
      </c>
      <c r="E70" s="9"/>
      <c r="F70" s="10" t="s">
        <v>184</v>
      </c>
      <c r="G70" s="8"/>
    </row>
    <row r="71" spans="1:12" s="5" customFormat="1" ht="49.5" customHeight="1">
      <c r="A71" s="8">
        <v>69</v>
      </c>
      <c r="B71" s="9" t="s">
        <v>410</v>
      </c>
      <c r="C71" s="9" t="s">
        <v>353</v>
      </c>
      <c r="D71" s="13" t="s">
        <v>397</v>
      </c>
      <c r="E71" s="9" t="s">
        <v>398</v>
      </c>
      <c r="F71" s="10" t="s">
        <v>184</v>
      </c>
      <c r="G71" s="10" t="s">
        <v>273</v>
      </c>
    </row>
    <row r="72" spans="1:12" s="5" customFormat="1" ht="49.5" customHeight="1">
      <c r="A72" s="8">
        <v>70</v>
      </c>
      <c r="B72" s="9" t="s">
        <v>131</v>
      </c>
      <c r="C72" s="9" t="s">
        <v>56</v>
      </c>
      <c r="D72" s="13" t="s">
        <v>57</v>
      </c>
      <c r="E72" s="9" t="s">
        <v>220</v>
      </c>
      <c r="F72" s="10" t="s">
        <v>23</v>
      </c>
      <c r="G72" s="10" t="s">
        <v>273</v>
      </c>
    </row>
    <row r="73" spans="1:12" s="5" customFormat="1" ht="88.15" customHeight="1">
      <c r="A73" s="8">
        <v>71</v>
      </c>
      <c r="B73" s="9"/>
      <c r="C73" s="10" t="s">
        <v>26</v>
      </c>
      <c r="D73" s="13" t="s">
        <v>61</v>
      </c>
      <c r="E73" s="9" t="s">
        <v>51</v>
      </c>
      <c r="F73" s="10" t="s">
        <v>315</v>
      </c>
      <c r="G73" s="10" t="s">
        <v>273</v>
      </c>
    </row>
    <row r="74" spans="1:12" s="5" customFormat="1" ht="49.5" customHeight="1">
      <c r="A74" s="8">
        <v>72</v>
      </c>
      <c r="B74" s="9" t="s">
        <v>131</v>
      </c>
      <c r="C74" s="9" t="s">
        <v>31</v>
      </c>
      <c r="D74" s="9" t="s">
        <v>58</v>
      </c>
      <c r="E74" s="9" t="s">
        <v>355</v>
      </c>
      <c r="F74" s="10" t="s">
        <v>6</v>
      </c>
      <c r="G74" s="10"/>
    </row>
    <row r="75" spans="1:12" s="6" customFormat="1" ht="49.5" customHeight="1">
      <c r="A75" s="8">
        <v>73</v>
      </c>
      <c r="B75" s="10" t="s">
        <v>147</v>
      </c>
      <c r="C75" s="10" t="s">
        <v>90</v>
      </c>
      <c r="D75" s="14" t="s">
        <v>115</v>
      </c>
      <c r="E75" s="9" t="s">
        <v>275</v>
      </c>
      <c r="F75" s="9" t="s">
        <v>23</v>
      </c>
      <c r="G75" s="8" t="s">
        <v>273</v>
      </c>
    </row>
    <row r="76" spans="1:12" s="6" customFormat="1" ht="49.5" customHeight="1">
      <c r="A76" s="8">
        <v>74</v>
      </c>
      <c r="B76" s="10" t="s">
        <v>167</v>
      </c>
      <c r="C76" s="10" t="s">
        <v>60</v>
      </c>
      <c r="D76" s="14"/>
      <c r="E76" s="9" t="s">
        <v>221</v>
      </c>
      <c r="F76" s="33" t="s">
        <v>23</v>
      </c>
      <c r="G76" s="10"/>
    </row>
    <row r="77" spans="1:12" s="6" customFormat="1" ht="49.5" customHeight="1">
      <c r="A77" s="8">
        <v>75</v>
      </c>
      <c r="B77" s="10" t="s">
        <v>147</v>
      </c>
      <c r="C77" s="10" t="s">
        <v>60</v>
      </c>
      <c r="D77" s="14"/>
      <c r="E77" s="9" t="s">
        <v>206</v>
      </c>
      <c r="F77" s="33" t="s">
        <v>23</v>
      </c>
      <c r="G77" s="8" t="s">
        <v>273</v>
      </c>
    </row>
    <row r="78" spans="1:12" s="6" customFormat="1" ht="49.5" customHeight="1">
      <c r="A78" s="8">
        <v>76</v>
      </c>
      <c r="B78" s="10" t="s">
        <v>159</v>
      </c>
      <c r="C78" s="10" t="s">
        <v>60</v>
      </c>
      <c r="D78" s="14"/>
      <c r="E78" s="9" t="s">
        <v>356</v>
      </c>
      <c r="F78" s="32" t="s">
        <v>184</v>
      </c>
      <c r="G78" s="8" t="s">
        <v>273</v>
      </c>
    </row>
    <row r="79" spans="1:12" s="6" customFormat="1" ht="49.5" customHeight="1">
      <c r="A79" s="8">
        <v>77</v>
      </c>
      <c r="B79" s="10" t="s">
        <v>168</v>
      </c>
      <c r="C79" s="10" t="s">
        <v>60</v>
      </c>
      <c r="D79" s="14" t="s">
        <v>121</v>
      </c>
      <c r="E79" s="9" t="s">
        <v>222</v>
      </c>
      <c r="F79" s="32" t="s">
        <v>184</v>
      </c>
      <c r="G79" s="8" t="s">
        <v>273</v>
      </c>
    </row>
    <row r="80" spans="1:12" s="6" customFormat="1" ht="49.5" customHeight="1">
      <c r="A80" s="8">
        <v>78</v>
      </c>
      <c r="B80" s="10" t="s">
        <v>169</v>
      </c>
      <c r="C80" s="10" t="s">
        <v>60</v>
      </c>
      <c r="D80" s="14" t="s">
        <v>122</v>
      </c>
      <c r="E80" s="9" t="s">
        <v>223</v>
      </c>
      <c r="F80" s="33" t="s">
        <v>23</v>
      </c>
      <c r="G80" s="10" t="s">
        <v>273</v>
      </c>
    </row>
    <row r="81" spans="1:7" s="6" customFormat="1" ht="49.5" customHeight="1">
      <c r="A81" s="8">
        <v>79</v>
      </c>
      <c r="B81" s="10" t="s">
        <v>368</v>
      </c>
      <c r="C81" s="10" t="s">
        <v>60</v>
      </c>
      <c r="D81" s="14"/>
      <c r="E81" s="9" t="s">
        <v>357</v>
      </c>
      <c r="F81" s="32" t="s">
        <v>184</v>
      </c>
      <c r="G81" s="10" t="s">
        <v>273</v>
      </c>
    </row>
    <row r="82" spans="1:7" s="6" customFormat="1" ht="99" customHeight="1">
      <c r="A82" s="8">
        <v>80</v>
      </c>
      <c r="B82" s="10" t="s">
        <v>280</v>
      </c>
      <c r="C82" s="10" t="s">
        <v>60</v>
      </c>
      <c r="D82" s="14" t="s">
        <v>263</v>
      </c>
      <c r="E82" s="9" t="s">
        <v>276</v>
      </c>
      <c r="F82" s="32" t="s">
        <v>1</v>
      </c>
      <c r="G82" s="10" t="s">
        <v>273</v>
      </c>
    </row>
    <row r="83" spans="1:7" s="6" customFormat="1" ht="49.5" customHeight="1">
      <c r="A83" s="8">
        <v>81</v>
      </c>
      <c r="B83" s="10" t="s">
        <v>411</v>
      </c>
      <c r="C83" s="10" t="s">
        <v>55</v>
      </c>
      <c r="D83" s="14" t="s">
        <v>399</v>
      </c>
      <c r="E83" s="9" t="s">
        <v>400</v>
      </c>
      <c r="F83" s="10" t="s">
        <v>184</v>
      </c>
      <c r="G83" s="10" t="s">
        <v>273</v>
      </c>
    </row>
    <row r="84" spans="1:7" s="6" customFormat="1" ht="49.5" customHeight="1">
      <c r="A84" s="8">
        <v>82</v>
      </c>
      <c r="B84" s="9" t="s">
        <v>281</v>
      </c>
      <c r="C84" s="10" t="s">
        <v>55</v>
      </c>
      <c r="D84" s="14"/>
      <c r="E84" s="9" t="s">
        <v>278</v>
      </c>
      <c r="F84" s="10" t="s">
        <v>274</v>
      </c>
      <c r="G84" s="10"/>
    </row>
    <row r="85" spans="1:7" s="6" customFormat="1" ht="49.5" customHeight="1">
      <c r="A85" s="8">
        <v>83</v>
      </c>
      <c r="B85" s="10" t="s">
        <v>170</v>
      </c>
      <c r="C85" s="10" t="s">
        <v>55</v>
      </c>
      <c r="D85" s="14" t="s">
        <v>116</v>
      </c>
      <c r="E85" s="9" t="s">
        <v>224</v>
      </c>
      <c r="F85" s="9" t="s">
        <v>274</v>
      </c>
      <c r="G85" s="10"/>
    </row>
    <row r="86" spans="1:7" s="6" customFormat="1" ht="49.5" customHeight="1">
      <c r="A86" s="8">
        <v>84</v>
      </c>
      <c r="B86" s="10" t="s">
        <v>144</v>
      </c>
      <c r="C86" s="10" t="s">
        <v>55</v>
      </c>
      <c r="D86" s="14" t="s">
        <v>117</v>
      </c>
      <c r="E86" s="9" t="s">
        <v>224</v>
      </c>
      <c r="F86" s="9" t="s">
        <v>23</v>
      </c>
      <c r="G86" s="10"/>
    </row>
    <row r="87" spans="1:7" s="6" customFormat="1" ht="49.5" customHeight="1">
      <c r="A87" s="8">
        <v>85</v>
      </c>
      <c r="B87" s="10" t="s">
        <v>171</v>
      </c>
      <c r="C87" s="10" t="s">
        <v>55</v>
      </c>
      <c r="D87" s="14" t="s">
        <v>118</v>
      </c>
      <c r="E87" s="9" t="s">
        <v>225</v>
      </c>
      <c r="F87" s="9" t="s">
        <v>23</v>
      </c>
      <c r="G87" s="10"/>
    </row>
    <row r="88" spans="1:7" s="5" customFormat="1" ht="33" customHeight="1">
      <c r="A88" s="8">
        <v>86</v>
      </c>
      <c r="B88" s="9" t="s">
        <v>172</v>
      </c>
      <c r="C88" s="9" t="s">
        <v>71</v>
      </c>
      <c r="D88" s="9" t="s">
        <v>108</v>
      </c>
      <c r="E88" s="9" t="s">
        <v>239</v>
      </c>
      <c r="F88" s="10" t="s">
        <v>279</v>
      </c>
      <c r="G88" s="10" t="s">
        <v>273</v>
      </c>
    </row>
    <row r="89" spans="1:7" s="5" customFormat="1" ht="33" customHeight="1">
      <c r="A89" s="8">
        <v>87</v>
      </c>
      <c r="B89" s="9" t="s">
        <v>173</v>
      </c>
      <c r="C89" s="9" t="s">
        <v>71</v>
      </c>
      <c r="D89" s="9" t="s">
        <v>109</v>
      </c>
      <c r="E89" s="9" t="s">
        <v>239</v>
      </c>
      <c r="F89" s="10" t="s">
        <v>279</v>
      </c>
      <c r="G89" s="10" t="s">
        <v>273</v>
      </c>
    </row>
    <row r="90" spans="1:7" s="5" customFormat="1" ht="49.5" customHeight="1">
      <c r="A90" s="8">
        <v>88</v>
      </c>
      <c r="B90" s="9" t="s">
        <v>174</v>
      </c>
      <c r="C90" s="9" t="s">
        <v>54</v>
      </c>
      <c r="D90" s="9" t="s">
        <v>98</v>
      </c>
      <c r="E90" s="9" t="s">
        <v>226</v>
      </c>
      <c r="F90" s="9" t="s">
        <v>23</v>
      </c>
      <c r="G90" s="10"/>
    </row>
    <row r="91" spans="1:7" s="5" customFormat="1" ht="49.5" customHeight="1">
      <c r="A91" s="8">
        <v>89</v>
      </c>
      <c r="B91" s="9" t="s">
        <v>175</v>
      </c>
      <c r="C91" s="9" t="s">
        <v>54</v>
      </c>
      <c r="D91" s="9" t="s">
        <v>99</v>
      </c>
      <c r="E91" s="9" t="s">
        <v>358</v>
      </c>
      <c r="F91" s="9" t="s">
        <v>23</v>
      </c>
      <c r="G91" s="10"/>
    </row>
    <row r="92" spans="1:7" s="5" customFormat="1" ht="49.5" customHeight="1">
      <c r="A92" s="8">
        <v>90</v>
      </c>
      <c r="B92" s="9" t="s">
        <v>131</v>
      </c>
      <c r="C92" s="9" t="s">
        <v>54</v>
      </c>
      <c r="D92" s="9" t="s">
        <v>100</v>
      </c>
      <c r="E92" s="9" t="s">
        <v>332</v>
      </c>
      <c r="F92" s="9" t="s">
        <v>23</v>
      </c>
      <c r="G92" s="10"/>
    </row>
    <row r="93" spans="1:7" s="5" customFormat="1" ht="49.5" customHeight="1">
      <c r="A93" s="8">
        <v>91</v>
      </c>
      <c r="B93" s="9" t="s">
        <v>176</v>
      </c>
      <c r="C93" s="9" t="s">
        <v>54</v>
      </c>
      <c r="D93" s="9" t="s">
        <v>101</v>
      </c>
      <c r="E93" s="9" t="s">
        <v>332</v>
      </c>
      <c r="F93" s="10" t="s">
        <v>184</v>
      </c>
      <c r="G93" s="10"/>
    </row>
    <row r="94" spans="1:7" s="5" customFormat="1" ht="49.5" customHeight="1">
      <c r="A94" s="8">
        <v>92</v>
      </c>
      <c r="B94" s="9" t="s">
        <v>177</v>
      </c>
      <c r="C94" s="9" t="s">
        <v>54</v>
      </c>
      <c r="D94" s="9" t="s">
        <v>102</v>
      </c>
      <c r="E94" s="9" t="s">
        <v>227</v>
      </c>
      <c r="F94" s="9" t="s">
        <v>23</v>
      </c>
      <c r="G94" s="10"/>
    </row>
    <row r="95" spans="1:7" s="5" customFormat="1" ht="49.5" customHeight="1">
      <c r="A95" s="8">
        <v>93</v>
      </c>
      <c r="B95" s="9" t="s">
        <v>178</v>
      </c>
      <c r="C95" s="9" t="s">
        <v>54</v>
      </c>
      <c r="D95" s="9" t="s">
        <v>103</v>
      </c>
      <c r="E95" s="9" t="s">
        <v>359</v>
      </c>
      <c r="F95" s="9" t="s">
        <v>23</v>
      </c>
      <c r="G95" s="10" t="s">
        <v>273</v>
      </c>
    </row>
    <row r="96" spans="1:7" s="5" customFormat="1" ht="49.5" customHeight="1">
      <c r="A96" s="8">
        <v>94</v>
      </c>
      <c r="B96" s="9" t="s">
        <v>131</v>
      </c>
      <c r="C96" s="9" t="s">
        <v>54</v>
      </c>
      <c r="D96" s="9" t="s">
        <v>104</v>
      </c>
      <c r="E96" s="9" t="s">
        <v>360</v>
      </c>
      <c r="F96" s="9" t="s">
        <v>274</v>
      </c>
      <c r="G96" s="10" t="s">
        <v>273</v>
      </c>
    </row>
    <row r="97" spans="1:12" s="5" customFormat="1" ht="49.5" customHeight="1">
      <c r="A97" s="8">
        <v>95</v>
      </c>
      <c r="B97" s="9" t="s">
        <v>150</v>
      </c>
      <c r="C97" s="9" t="s">
        <v>54</v>
      </c>
      <c r="D97" s="9" t="s">
        <v>105</v>
      </c>
      <c r="E97" s="9" t="s">
        <v>361</v>
      </c>
      <c r="F97" s="10" t="s">
        <v>274</v>
      </c>
      <c r="G97" s="10"/>
    </row>
    <row r="98" spans="1:12" s="5" customFormat="1" ht="49.5" customHeight="1">
      <c r="A98" s="8">
        <v>96</v>
      </c>
      <c r="B98" s="9" t="s">
        <v>179</v>
      </c>
      <c r="C98" s="9" t="s">
        <v>54</v>
      </c>
      <c r="D98" s="9" t="s">
        <v>97</v>
      </c>
      <c r="E98" s="9" t="s">
        <v>228</v>
      </c>
      <c r="F98" s="10" t="s">
        <v>184</v>
      </c>
      <c r="G98" s="10"/>
    </row>
    <row r="99" spans="1:12" s="5" customFormat="1" ht="103.5" customHeight="1">
      <c r="A99" s="8">
        <v>97</v>
      </c>
      <c r="B99" s="9"/>
      <c r="C99" s="9" t="s">
        <v>54</v>
      </c>
      <c r="D99" s="9" t="s">
        <v>124</v>
      </c>
      <c r="E99" s="9"/>
      <c r="F99" s="10" t="s">
        <v>274</v>
      </c>
      <c r="G99" s="10" t="s">
        <v>273</v>
      </c>
    </row>
    <row r="100" spans="1:12" s="5" customFormat="1" ht="49.5" customHeight="1">
      <c r="A100" s="8">
        <v>98</v>
      </c>
      <c r="B100" s="9" t="s">
        <v>180</v>
      </c>
      <c r="C100" s="9" t="s">
        <v>54</v>
      </c>
      <c r="D100" s="9" t="s">
        <v>97</v>
      </c>
      <c r="E100" s="9" t="s">
        <v>229</v>
      </c>
      <c r="F100" s="10" t="s">
        <v>274</v>
      </c>
      <c r="G100" s="10"/>
    </row>
    <row r="101" spans="1:12" s="5" customFormat="1" ht="49.5" customHeight="1">
      <c r="A101" s="8">
        <v>99</v>
      </c>
      <c r="B101" s="9" t="s">
        <v>369</v>
      </c>
      <c r="C101" s="9" t="s">
        <v>353</v>
      </c>
      <c r="D101" s="9" t="s">
        <v>362</v>
      </c>
      <c r="E101" s="9" t="s">
        <v>363</v>
      </c>
      <c r="F101" s="10" t="s">
        <v>184</v>
      </c>
      <c r="G101" s="10" t="s">
        <v>273</v>
      </c>
    </row>
    <row r="102" spans="1:12" s="5" customFormat="1" ht="49.5" customHeight="1">
      <c r="A102" s="8">
        <v>100</v>
      </c>
      <c r="B102" s="9" t="s">
        <v>131</v>
      </c>
      <c r="C102" s="9" t="s">
        <v>353</v>
      </c>
      <c r="D102" s="9" t="s">
        <v>401</v>
      </c>
      <c r="E102" s="9" t="s">
        <v>402</v>
      </c>
      <c r="F102" s="10" t="s">
        <v>184</v>
      </c>
      <c r="G102" s="10" t="s">
        <v>273</v>
      </c>
    </row>
    <row r="103" spans="1:12" s="5" customFormat="1" ht="49.5" customHeight="1">
      <c r="A103" s="8">
        <v>101</v>
      </c>
      <c r="B103" s="9" t="s">
        <v>131</v>
      </c>
      <c r="C103" s="9" t="s">
        <v>353</v>
      </c>
      <c r="D103" s="9" t="s">
        <v>364</v>
      </c>
      <c r="E103" s="9" t="s">
        <v>365</v>
      </c>
      <c r="F103" s="10" t="s">
        <v>184</v>
      </c>
      <c r="G103" s="10" t="s">
        <v>273</v>
      </c>
    </row>
    <row r="104" spans="1:12" s="5" customFormat="1" ht="49.5" customHeight="1">
      <c r="A104" s="8">
        <v>102</v>
      </c>
      <c r="B104" s="9" t="s">
        <v>412</v>
      </c>
      <c r="C104" s="9" t="s">
        <v>353</v>
      </c>
      <c r="D104" s="9" t="s">
        <v>403</v>
      </c>
      <c r="E104" s="9" t="s">
        <v>404</v>
      </c>
      <c r="F104" s="10" t="s">
        <v>184</v>
      </c>
      <c r="G104" s="10"/>
    </row>
    <row r="105" spans="1:12" s="5" customFormat="1" ht="82.5" customHeight="1">
      <c r="A105" s="8">
        <v>103</v>
      </c>
      <c r="B105" s="9" t="s">
        <v>282</v>
      </c>
      <c r="C105" s="9" t="s">
        <v>53</v>
      </c>
      <c r="D105" s="9" t="s">
        <v>262</v>
      </c>
      <c r="E105" s="9" t="s">
        <v>366</v>
      </c>
      <c r="F105" s="10" t="s">
        <v>1</v>
      </c>
      <c r="G105" s="10" t="s">
        <v>273</v>
      </c>
    </row>
    <row r="106" spans="1:12" s="5" customFormat="1" ht="49.5" customHeight="1">
      <c r="A106" s="8">
        <v>104</v>
      </c>
      <c r="B106" s="9" t="s">
        <v>181</v>
      </c>
      <c r="C106" s="10" t="s">
        <v>52</v>
      </c>
      <c r="D106" s="9" t="s">
        <v>119</v>
      </c>
      <c r="E106" s="9" t="s">
        <v>230</v>
      </c>
      <c r="F106" s="10" t="s">
        <v>184</v>
      </c>
      <c r="G106" s="10" t="s">
        <v>273</v>
      </c>
    </row>
    <row r="107" spans="1:12" s="5" customFormat="1" ht="49.5" customHeight="1">
      <c r="A107" s="8">
        <v>105</v>
      </c>
      <c r="B107" s="9" t="s">
        <v>182</v>
      </c>
      <c r="C107" s="10" t="s">
        <v>52</v>
      </c>
      <c r="D107" s="9" t="s">
        <v>106</v>
      </c>
      <c r="E107" s="9" t="s">
        <v>238</v>
      </c>
      <c r="F107" s="10" t="s">
        <v>184</v>
      </c>
      <c r="G107" s="10" t="s">
        <v>273</v>
      </c>
    </row>
    <row r="108" spans="1:12" s="5" customFormat="1" ht="49.5" customHeight="1">
      <c r="A108" s="8">
        <v>106</v>
      </c>
      <c r="B108" s="9" t="s">
        <v>131</v>
      </c>
      <c r="C108" s="10" t="s">
        <v>52</v>
      </c>
      <c r="D108" s="9" t="s">
        <v>120</v>
      </c>
      <c r="E108" s="9" t="s">
        <v>231</v>
      </c>
      <c r="F108" s="10" t="s">
        <v>184</v>
      </c>
      <c r="G108" s="10" t="s">
        <v>273</v>
      </c>
    </row>
    <row r="109" spans="1:12" s="5" customFormat="1" ht="49.5" customHeight="1">
      <c r="A109" s="8">
        <v>107</v>
      </c>
      <c r="B109" s="9" t="s">
        <v>183</v>
      </c>
      <c r="C109" s="10" t="s">
        <v>32</v>
      </c>
      <c r="D109" s="9" t="s">
        <v>107</v>
      </c>
      <c r="E109" s="9" t="s">
        <v>237</v>
      </c>
      <c r="F109" s="10" t="s">
        <v>1</v>
      </c>
      <c r="G109" s="10" t="s">
        <v>273</v>
      </c>
    </row>
    <row r="110" spans="1:12">
      <c r="A110" s="28"/>
      <c r="B110" s="28"/>
      <c r="C110" s="29"/>
      <c r="D110" s="29"/>
      <c r="E110" s="30"/>
      <c r="F110" s="31"/>
      <c r="G110" s="30"/>
      <c r="L110" s="1"/>
    </row>
  </sheetData>
  <autoFilter ref="A2:G109">
    <sortState ref="A3:V648">
      <sortCondition ref="A2:A648"/>
    </sortState>
  </autoFilter>
  <mergeCells count="1">
    <mergeCell ref="A1:G1"/>
  </mergeCells>
  <phoneticPr fontId="1" type="noConversion"/>
  <conditionalFormatting sqref="D64">
    <cfRule type="expression" dxfId="0" priority="1" stopIfTrue="1">
      <formula>AND(COUNTIF(#REF!, D64)&gt;1,NOT(ISBLANK(D64)))</formula>
    </cfRule>
  </conditionalFormatting>
  <dataValidations count="4">
    <dataValidation type="list" allowBlank="1" showInputMessage="1" showErrorMessage="1" sqref="G110">
      <formula1>"陳述意見中,查處後勒令停工,復查已停工,未停工裁處停止供電供水,執行停止供電供水,執行停止供電"</formula1>
    </dataValidation>
    <dataValidation type="list" allowBlank="1" showInputMessage="1" showErrorMessage="1" sqref="G3:G109">
      <formula1>"是,否"</formula1>
    </dataValidation>
    <dataValidation type="list" allowBlank="1" showInputMessage="1" showErrorMessage="1" sqref="F20:F75 F83:F10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6:F82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85" fitToHeight="0" orientation="portrait"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J48"/>
  <sheetViews>
    <sheetView zoomScaleNormal="100" workbookViewId="0">
      <pane ySplit="2" topLeftCell="A37" activePane="bottomLeft" state="frozen"/>
      <selection pane="bottomLeft" sqref="A1:G47"/>
    </sheetView>
  </sheetViews>
  <sheetFormatPr defaultColWidth="8.875" defaultRowHeight="16.5"/>
  <cols>
    <col min="1" max="1" width="10.375" style="19" customWidth="1"/>
    <col min="2" max="2" width="24.875" style="19" customWidth="1"/>
    <col min="3" max="3" width="9.25" style="19" customWidth="1"/>
    <col min="4" max="4" width="24.375" style="19" customWidth="1"/>
    <col min="5" max="5" width="23.5" style="19" customWidth="1"/>
    <col min="6" max="6" width="19.375" style="19" customWidth="1"/>
    <col min="7" max="7" width="13.375" style="19" customWidth="1"/>
    <col min="8" max="8" width="8.875" style="19"/>
    <col min="9" max="9" width="11.5" style="19" customWidth="1"/>
    <col min="10" max="10" width="8.875" style="20"/>
    <col min="11" max="16384" width="8.875" style="19"/>
  </cols>
  <sheetData>
    <row r="1" spans="1:10">
      <c r="A1" s="109" t="s">
        <v>313</v>
      </c>
      <c r="B1" s="108"/>
      <c r="C1" s="108"/>
      <c r="D1" s="108"/>
      <c r="E1" s="108"/>
      <c r="F1" s="108"/>
      <c r="G1" s="110"/>
      <c r="J1" s="19"/>
    </row>
    <row r="2" spans="1:10" s="20" customFormat="1" ht="36">
      <c r="A2" s="22" t="s">
        <v>62</v>
      </c>
      <c r="B2" s="22" t="s">
        <v>283</v>
      </c>
      <c r="C2" s="22" t="s">
        <v>63</v>
      </c>
      <c r="D2" s="23" t="s">
        <v>64</v>
      </c>
      <c r="E2" s="22" t="s">
        <v>65</v>
      </c>
      <c r="F2" s="22" t="s">
        <v>272</v>
      </c>
      <c r="G2" s="22" t="s">
        <v>66</v>
      </c>
    </row>
    <row r="3" spans="1:10" s="18" customFormat="1">
      <c r="A3" s="8">
        <v>1</v>
      </c>
      <c r="B3" s="9" t="s">
        <v>128</v>
      </c>
      <c r="C3" s="9" t="s">
        <v>71</v>
      </c>
      <c r="D3" s="10" t="s">
        <v>191</v>
      </c>
      <c r="E3" s="24" t="s">
        <v>198</v>
      </c>
      <c r="F3" s="10" t="s">
        <v>184</v>
      </c>
      <c r="G3" s="10" t="s">
        <v>273</v>
      </c>
    </row>
    <row r="4" spans="1:10" s="18" customFormat="1">
      <c r="A4" s="8">
        <v>2</v>
      </c>
      <c r="B4" s="16" t="s">
        <v>131</v>
      </c>
      <c r="C4" s="9" t="s">
        <v>21</v>
      </c>
      <c r="D4" s="9" t="s">
        <v>264</v>
      </c>
      <c r="E4" s="24" t="s">
        <v>324</v>
      </c>
      <c r="F4" s="10" t="s">
        <v>23</v>
      </c>
      <c r="G4" s="9"/>
    </row>
    <row r="5" spans="1:10" s="18" customFormat="1">
      <c r="A5" s="8">
        <v>3</v>
      </c>
      <c r="B5" s="16" t="s">
        <v>294</v>
      </c>
      <c r="C5" s="9" t="s">
        <v>21</v>
      </c>
      <c r="D5" s="9"/>
      <c r="E5" s="24" t="s">
        <v>325</v>
      </c>
      <c r="F5" s="10" t="s">
        <v>23</v>
      </c>
      <c r="G5" s="10"/>
    </row>
    <row r="6" spans="1:10" s="18" customFormat="1" ht="33">
      <c r="A6" s="8">
        <v>4</v>
      </c>
      <c r="B6" s="16" t="s">
        <v>147</v>
      </c>
      <c r="C6" s="9" t="s">
        <v>21</v>
      </c>
      <c r="D6" s="10" t="s">
        <v>265</v>
      </c>
      <c r="E6" s="24" t="s">
        <v>326</v>
      </c>
      <c r="F6" s="10" t="s">
        <v>184</v>
      </c>
      <c r="G6" s="10"/>
    </row>
    <row r="7" spans="1:10" s="18" customFormat="1">
      <c r="A7" s="8">
        <v>5</v>
      </c>
      <c r="B7" s="10" t="s">
        <v>312</v>
      </c>
      <c r="C7" s="10" t="s">
        <v>52</v>
      </c>
      <c r="D7" s="10"/>
      <c r="E7" s="24" t="s">
        <v>314</v>
      </c>
      <c r="F7" s="10" t="s">
        <v>23</v>
      </c>
      <c r="G7" s="10" t="s">
        <v>273</v>
      </c>
    </row>
    <row r="8" spans="1:10">
      <c r="A8" s="8">
        <v>6</v>
      </c>
      <c r="B8" s="27" t="s">
        <v>338</v>
      </c>
      <c r="C8" s="10" t="s">
        <v>60</v>
      </c>
      <c r="D8" s="11" t="s">
        <v>284</v>
      </c>
      <c r="E8" s="14" t="s">
        <v>327</v>
      </c>
      <c r="F8" s="27" t="s">
        <v>184</v>
      </c>
      <c r="G8" s="10" t="s">
        <v>273</v>
      </c>
    </row>
    <row r="9" spans="1:10">
      <c r="A9" s="8">
        <v>7</v>
      </c>
      <c r="B9" s="10" t="s">
        <v>147</v>
      </c>
      <c r="C9" s="10" t="s">
        <v>60</v>
      </c>
      <c r="D9" s="10"/>
      <c r="E9" s="14" t="s">
        <v>192</v>
      </c>
      <c r="F9" s="27" t="s">
        <v>184</v>
      </c>
      <c r="G9" s="10" t="s">
        <v>273</v>
      </c>
    </row>
    <row r="10" spans="1:10">
      <c r="A10" s="8">
        <v>8</v>
      </c>
      <c r="B10" s="10" t="s">
        <v>131</v>
      </c>
      <c r="C10" s="10" t="s">
        <v>60</v>
      </c>
      <c r="D10" s="10"/>
      <c r="E10" s="14" t="s">
        <v>193</v>
      </c>
      <c r="F10" s="27" t="s">
        <v>1</v>
      </c>
      <c r="G10" s="10"/>
    </row>
    <row r="11" spans="1:10">
      <c r="A11" s="8">
        <v>9</v>
      </c>
      <c r="B11" s="10" t="s">
        <v>295</v>
      </c>
      <c r="C11" s="10" t="s">
        <v>60</v>
      </c>
      <c r="D11" s="10" t="s">
        <v>285</v>
      </c>
      <c r="E11" s="14" t="s">
        <v>286</v>
      </c>
      <c r="F11" s="27" t="s">
        <v>184</v>
      </c>
      <c r="G11" s="10" t="s">
        <v>273</v>
      </c>
    </row>
    <row r="12" spans="1:10" ht="33">
      <c r="A12" s="8">
        <v>10</v>
      </c>
      <c r="B12" s="10" t="s">
        <v>293</v>
      </c>
      <c r="C12" s="10" t="s">
        <v>60</v>
      </c>
      <c r="D12" s="10" t="s">
        <v>255</v>
      </c>
      <c r="E12" s="14" t="s">
        <v>194</v>
      </c>
      <c r="F12" s="27" t="s">
        <v>184</v>
      </c>
      <c r="G12" s="10" t="s">
        <v>273</v>
      </c>
    </row>
    <row r="13" spans="1:10">
      <c r="A13" s="8">
        <v>11</v>
      </c>
      <c r="B13" s="11" t="s">
        <v>296</v>
      </c>
      <c r="C13" s="10" t="s">
        <v>60</v>
      </c>
      <c r="D13" s="10"/>
      <c r="E13" s="14" t="s">
        <v>194</v>
      </c>
      <c r="F13" s="27" t="s">
        <v>184</v>
      </c>
      <c r="G13" s="10"/>
    </row>
    <row r="14" spans="1:10" s="21" customFormat="1">
      <c r="A14" s="8">
        <v>12</v>
      </c>
      <c r="B14" s="10" t="s">
        <v>297</v>
      </c>
      <c r="C14" s="10" t="s">
        <v>60</v>
      </c>
      <c r="D14" s="10" t="s">
        <v>256</v>
      </c>
      <c r="E14" s="14" t="s">
        <v>328</v>
      </c>
      <c r="F14" s="27" t="s">
        <v>184</v>
      </c>
      <c r="G14" s="10"/>
      <c r="H14" s="19"/>
      <c r="I14" s="19"/>
      <c r="J14" s="20"/>
    </row>
    <row r="15" spans="1:10" s="21" customFormat="1">
      <c r="A15" s="8">
        <v>13</v>
      </c>
      <c r="B15" s="10" t="s">
        <v>298</v>
      </c>
      <c r="C15" s="10" t="s">
        <v>60</v>
      </c>
      <c r="D15" s="10" t="s">
        <v>257</v>
      </c>
      <c r="E15" s="14" t="s">
        <v>267</v>
      </c>
      <c r="F15" s="27" t="s">
        <v>184</v>
      </c>
      <c r="G15" s="10" t="s">
        <v>273</v>
      </c>
      <c r="H15" s="19"/>
      <c r="I15" s="19"/>
      <c r="J15" s="20"/>
    </row>
    <row r="16" spans="1:10" s="21" customFormat="1">
      <c r="A16" s="8">
        <v>14</v>
      </c>
      <c r="B16" s="10" t="s">
        <v>299</v>
      </c>
      <c r="C16" s="10" t="s">
        <v>60</v>
      </c>
      <c r="D16" s="10"/>
      <c r="E16" s="14" t="s">
        <v>277</v>
      </c>
      <c r="F16" s="27" t="s">
        <v>184</v>
      </c>
      <c r="G16" s="10" t="s">
        <v>273</v>
      </c>
      <c r="H16" s="19"/>
      <c r="I16" s="19"/>
      <c r="J16" s="20"/>
    </row>
    <row r="17" spans="1:10" s="21" customFormat="1">
      <c r="A17" s="8">
        <v>15</v>
      </c>
      <c r="B17" s="10" t="s">
        <v>300</v>
      </c>
      <c r="C17" s="10" t="s">
        <v>60</v>
      </c>
      <c r="D17" s="10" t="s">
        <v>258</v>
      </c>
      <c r="E17" s="14" t="s">
        <v>195</v>
      </c>
      <c r="F17" s="27" t="s">
        <v>184</v>
      </c>
      <c r="G17" s="10" t="s">
        <v>273</v>
      </c>
      <c r="H17" s="19"/>
      <c r="I17" s="19"/>
      <c r="J17" s="20"/>
    </row>
    <row r="18" spans="1:10" s="21" customFormat="1">
      <c r="A18" s="8">
        <v>16</v>
      </c>
      <c r="B18" s="10" t="s">
        <v>301</v>
      </c>
      <c r="C18" s="10" t="s">
        <v>60</v>
      </c>
      <c r="D18" s="10" t="s">
        <v>259</v>
      </c>
      <c r="E18" s="14" t="s">
        <v>329</v>
      </c>
      <c r="F18" s="27" t="s">
        <v>184</v>
      </c>
      <c r="G18" s="10" t="s">
        <v>273</v>
      </c>
      <c r="H18" s="19"/>
      <c r="I18" s="19"/>
      <c r="J18" s="20"/>
    </row>
    <row r="19" spans="1:10" s="21" customFormat="1">
      <c r="A19" s="8">
        <v>17</v>
      </c>
      <c r="B19" s="10" t="s">
        <v>302</v>
      </c>
      <c r="C19" s="10" t="s">
        <v>60</v>
      </c>
      <c r="D19" s="10"/>
      <c r="E19" s="14" t="s">
        <v>287</v>
      </c>
      <c r="F19" s="27" t="s">
        <v>184</v>
      </c>
      <c r="G19" s="10" t="s">
        <v>273</v>
      </c>
      <c r="H19" s="19"/>
      <c r="I19" s="19"/>
      <c r="J19" s="20"/>
    </row>
    <row r="20" spans="1:10" s="21" customFormat="1">
      <c r="A20" s="8">
        <v>18</v>
      </c>
      <c r="B20" s="10" t="s">
        <v>147</v>
      </c>
      <c r="C20" s="10" t="s">
        <v>55</v>
      </c>
      <c r="D20" s="10"/>
      <c r="E20" s="14" t="s">
        <v>414</v>
      </c>
      <c r="F20" s="10" t="s">
        <v>184</v>
      </c>
      <c r="G20" s="10" t="s">
        <v>273</v>
      </c>
      <c r="H20" s="19"/>
      <c r="I20" s="19"/>
      <c r="J20" s="20"/>
    </row>
    <row r="21" spans="1:10" s="21" customFormat="1">
      <c r="A21" s="8">
        <v>19</v>
      </c>
      <c r="B21" s="10" t="s">
        <v>131</v>
      </c>
      <c r="C21" s="10" t="s">
        <v>55</v>
      </c>
      <c r="D21" s="10"/>
      <c r="E21" s="14" t="s">
        <v>330</v>
      </c>
      <c r="F21" s="10" t="s">
        <v>23</v>
      </c>
      <c r="G21" s="10"/>
      <c r="H21" s="19"/>
      <c r="I21" s="19"/>
      <c r="J21" s="20"/>
    </row>
    <row r="22" spans="1:10" s="21" customFormat="1" ht="33">
      <c r="A22" s="8">
        <v>20</v>
      </c>
      <c r="B22" s="10" t="s">
        <v>303</v>
      </c>
      <c r="C22" s="10" t="s">
        <v>55</v>
      </c>
      <c r="D22" s="10" t="s">
        <v>260</v>
      </c>
      <c r="E22" s="14" t="s">
        <v>331</v>
      </c>
      <c r="F22" s="10" t="s">
        <v>23</v>
      </c>
      <c r="G22" s="9"/>
      <c r="H22" s="19"/>
      <c r="I22" s="19"/>
      <c r="J22" s="20"/>
    </row>
    <row r="23" spans="1:10" s="21" customFormat="1" ht="33">
      <c r="A23" s="8">
        <v>21</v>
      </c>
      <c r="B23" s="10" t="s">
        <v>150</v>
      </c>
      <c r="C23" s="10" t="s">
        <v>54</v>
      </c>
      <c r="D23" s="10" t="s">
        <v>185</v>
      </c>
      <c r="E23" s="14" t="s">
        <v>332</v>
      </c>
      <c r="F23" s="10" t="s">
        <v>184</v>
      </c>
      <c r="G23" s="10" t="s">
        <v>273</v>
      </c>
      <c r="H23" s="19"/>
      <c r="I23" s="19"/>
      <c r="J23" s="20"/>
    </row>
    <row r="24" spans="1:10" s="21" customFormat="1" ht="33">
      <c r="A24" s="8">
        <v>22</v>
      </c>
      <c r="B24" s="10" t="s">
        <v>304</v>
      </c>
      <c r="C24" s="10" t="s">
        <v>54</v>
      </c>
      <c r="D24" s="10" t="s">
        <v>186</v>
      </c>
      <c r="E24" s="14" t="s">
        <v>333</v>
      </c>
      <c r="F24" s="10" t="s">
        <v>184</v>
      </c>
      <c r="G24" s="10" t="s">
        <v>273</v>
      </c>
      <c r="H24" s="19"/>
      <c r="I24" s="19"/>
      <c r="J24" s="20"/>
    </row>
    <row r="25" spans="1:10" s="21" customFormat="1" ht="33">
      <c r="A25" s="8">
        <v>23</v>
      </c>
      <c r="B25" s="10" t="s">
        <v>305</v>
      </c>
      <c r="C25" s="10" t="s">
        <v>54</v>
      </c>
      <c r="D25" s="10" t="s">
        <v>187</v>
      </c>
      <c r="E25" s="14" t="s">
        <v>199</v>
      </c>
      <c r="F25" s="10" t="s">
        <v>23</v>
      </c>
      <c r="G25" s="9"/>
      <c r="H25" s="19"/>
      <c r="I25" s="19"/>
      <c r="J25" s="20"/>
    </row>
    <row r="26" spans="1:10" s="21" customFormat="1" ht="33">
      <c r="A26" s="8">
        <v>24</v>
      </c>
      <c r="B26" s="10" t="s">
        <v>306</v>
      </c>
      <c r="C26" s="10" t="s">
        <v>54</v>
      </c>
      <c r="D26" s="10" t="s">
        <v>188</v>
      </c>
      <c r="E26" s="14" t="s">
        <v>334</v>
      </c>
      <c r="F26" s="10" t="s">
        <v>23</v>
      </c>
      <c r="G26" s="9"/>
      <c r="H26" s="19"/>
      <c r="I26" s="19"/>
      <c r="J26" s="20"/>
    </row>
    <row r="27" spans="1:10" s="21" customFormat="1" ht="33">
      <c r="A27" s="8">
        <v>25</v>
      </c>
      <c r="B27" s="10" t="s">
        <v>130</v>
      </c>
      <c r="C27" s="10" t="s">
        <v>54</v>
      </c>
      <c r="D27" s="10" t="s">
        <v>189</v>
      </c>
      <c r="E27" s="14" t="s">
        <v>335</v>
      </c>
      <c r="F27" s="10" t="s">
        <v>23</v>
      </c>
      <c r="G27" s="9"/>
      <c r="H27" s="19"/>
      <c r="I27" s="19"/>
      <c r="J27" s="20"/>
    </row>
    <row r="28" spans="1:10" s="21" customFormat="1">
      <c r="A28" s="8">
        <v>26</v>
      </c>
      <c r="B28" s="10" t="s">
        <v>428</v>
      </c>
      <c r="C28" s="10" t="s">
        <v>353</v>
      </c>
      <c r="D28" s="10" t="s">
        <v>415</v>
      </c>
      <c r="E28" s="14" t="s">
        <v>416</v>
      </c>
      <c r="F28" s="10" t="s">
        <v>184</v>
      </c>
      <c r="G28" s="9"/>
      <c r="H28" s="19"/>
      <c r="I28" s="19"/>
      <c r="J28" s="20"/>
    </row>
    <row r="29" spans="1:10" s="21" customFormat="1" ht="33">
      <c r="A29" s="8">
        <v>27</v>
      </c>
      <c r="B29" s="10" t="s">
        <v>429</v>
      </c>
      <c r="C29" s="10" t="s">
        <v>353</v>
      </c>
      <c r="D29" s="10" t="s">
        <v>417</v>
      </c>
      <c r="E29" s="14" t="s">
        <v>418</v>
      </c>
      <c r="F29" s="10" t="s">
        <v>184</v>
      </c>
      <c r="G29" s="10" t="s">
        <v>273</v>
      </c>
      <c r="H29" s="19"/>
      <c r="I29" s="19"/>
      <c r="J29" s="20"/>
    </row>
    <row r="30" spans="1:10" s="21" customFormat="1">
      <c r="A30" s="8">
        <v>28</v>
      </c>
      <c r="B30" s="10" t="s">
        <v>152</v>
      </c>
      <c r="C30" s="10" t="s">
        <v>75</v>
      </c>
      <c r="D30" s="10"/>
      <c r="E30" s="14" t="s">
        <v>196</v>
      </c>
      <c r="F30" s="10" t="s">
        <v>315</v>
      </c>
      <c r="G30" s="10" t="s">
        <v>273</v>
      </c>
      <c r="H30" s="19"/>
      <c r="I30" s="19"/>
      <c r="J30" s="20"/>
    </row>
    <row r="31" spans="1:10" s="21" customFormat="1" ht="33">
      <c r="A31" s="8">
        <v>29</v>
      </c>
      <c r="B31" s="10" t="s">
        <v>430</v>
      </c>
      <c r="C31" s="10" t="s">
        <v>385</v>
      </c>
      <c r="D31" s="10" t="s">
        <v>419</v>
      </c>
      <c r="E31" s="14" t="s">
        <v>420</v>
      </c>
      <c r="F31" s="10" t="s">
        <v>184</v>
      </c>
      <c r="G31" s="9"/>
      <c r="H31" s="19"/>
      <c r="I31" s="19"/>
      <c r="J31" s="20"/>
    </row>
    <row r="32" spans="1:10" s="21" customFormat="1">
      <c r="A32" s="8">
        <v>30</v>
      </c>
      <c r="B32" s="11" t="s">
        <v>307</v>
      </c>
      <c r="C32" s="10" t="s">
        <v>56</v>
      </c>
      <c r="D32" s="10" t="s">
        <v>190</v>
      </c>
      <c r="E32" s="14" t="s">
        <v>200</v>
      </c>
      <c r="F32" s="10" t="s">
        <v>23</v>
      </c>
      <c r="G32" s="10" t="s">
        <v>273</v>
      </c>
      <c r="H32" s="19"/>
      <c r="I32" s="19"/>
      <c r="J32" s="20"/>
    </row>
    <row r="33" spans="1:10" s="21" customFormat="1" ht="33">
      <c r="A33" s="8">
        <v>31</v>
      </c>
      <c r="B33" s="10" t="s">
        <v>308</v>
      </c>
      <c r="C33" s="10" t="s">
        <v>53</v>
      </c>
      <c r="D33" s="10" t="s">
        <v>266</v>
      </c>
      <c r="E33" s="14" t="s">
        <v>336</v>
      </c>
      <c r="F33" s="10" t="s">
        <v>23</v>
      </c>
      <c r="G33" s="10" t="s">
        <v>273</v>
      </c>
      <c r="H33" s="19"/>
      <c r="I33" s="19"/>
      <c r="J33" s="20"/>
    </row>
    <row r="34" spans="1:10" s="21" customFormat="1">
      <c r="A34" s="8">
        <v>32</v>
      </c>
      <c r="B34" s="10" t="s">
        <v>130</v>
      </c>
      <c r="C34" s="10" t="s">
        <v>26</v>
      </c>
      <c r="D34" s="10" t="s">
        <v>261</v>
      </c>
      <c r="E34" s="14" t="s">
        <v>197</v>
      </c>
      <c r="F34" s="10" t="s">
        <v>184</v>
      </c>
      <c r="G34" s="10" t="s">
        <v>273</v>
      </c>
      <c r="H34" s="19"/>
      <c r="I34" s="19"/>
      <c r="J34" s="20"/>
    </row>
    <row r="35" spans="1:10" s="21" customFormat="1">
      <c r="A35" s="8">
        <v>33</v>
      </c>
      <c r="B35" s="10" t="s">
        <v>339</v>
      </c>
      <c r="C35" s="10" t="s">
        <v>290</v>
      </c>
      <c r="D35" s="11" t="s">
        <v>316</v>
      </c>
      <c r="E35" s="14" t="s">
        <v>317</v>
      </c>
      <c r="F35" s="11" t="s">
        <v>1</v>
      </c>
      <c r="G35" s="9"/>
      <c r="H35" s="19"/>
      <c r="I35" s="19"/>
      <c r="J35" s="20"/>
    </row>
    <row r="36" spans="1:10" s="21" customFormat="1" ht="108.75" customHeight="1">
      <c r="A36" s="8">
        <v>34</v>
      </c>
      <c r="B36" s="10"/>
      <c r="C36" s="10" t="s">
        <v>0</v>
      </c>
      <c r="D36" s="10" t="s">
        <v>97</v>
      </c>
      <c r="E36" s="14" t="s">
        <v>337</v>
      </c>
      <c r="F36" s="10" t="s">
        <v>274</v>
      </c>
      <c r="G36" s="10" t="s">
        <v>273</v>
      </c>
      <c r="H36" s="19"/>
      <c r="I36" s="19"/>
      <c r="J36" s="20"/>
    </row>
    <row r="37" spans="1:10" s="21" customFormat="1">
      <c r="A37" s="8">
        <v>35</v>
      </c>
      <c r="B37" s="11" t="s">
        <v>309</v>
      </c>
      <c r="C37" s="10" t="s">
        <v>0</v>
      </c>
      <c r="D37" s="10" t="s">
        <v>97</v>
      </c>
      <c r="E37" s="14" t="s">
        <v>268</v>
      </c>
      <c r="F37" s="10" t="s">
        <v>274</v>
      </c>
      <c r="G37" s="10" t="s">
        <v>273</v>
      </c>
      <c r="H37" s="19"/>
      <c r="I37" s="19"/>
      <c r="J37" s="20"/>
    </row>
    <row r="38" spans="1:10" s="21" customFormat="1" ht="120.75" customHeight="1">
      <c r="A38" s="8">
        <v>36</v>
      </c>
      <c r="B38" s="10"/>
      <c r="C38" s="10" t="s">
        <v>0</v>
      </c>
      <c r="D38" s="10" t="s">
        <v>288</v>
      </c>
      <c r="E38" s="14" t="s">
        <v>289</v>
      </c>
      <c r="F38" s="10" t="s">
        <v>50</v>
      </c>
      <c r="G38" s="10"/>
      <c r="H38" s="19"/>
      <c r="I38" s="19"/>
      <c r="J38" s="20"/>
    </row>
    <row r="39" spans="1:10" s="21" customFormat="1" ht="117.75" customHeight="1">
      <c r="A39" s="8">
        <v>37</v>
      </c>
      <c r="B39" s="10"/>
      <c r="C39" s="10" t="s">
        <v>0</v>
      </c>
      <c r="D39" s="10" t="s">
        <v>97</v>
      </c>
      <c r="E39" s="14" t="s">
        <v>269</v>
      </c>
      <c r="F39" s="10" t="s">
        <v>23</v>
      </c>
      <c r="G39" s="10" t="s">
        <v>273</v>
      </c>
      <c r="H39" s="19"/>
      <c r="I39" s="19"/>
      <c r="J39" s="20"/>
    </row>
    <row r="40" spans="1:10" s="21" customFormat="1">
      <c r="A40" s="8">
        <v>38</v>
      </c>
      <c r="B40" s="10" t="s">
        <v>310</v>
      </c>
      <c r="C40" s="10" t="s">
        <v>0</v>
      </c>
      <c r="D40" s="25"/>
      <c r="E40" s="14" t="s">
        <v>270</v>
      </c>
      <c r="F40" s="10" t="s">
        <v>23</v>
      </c>
      <c r="G40" s="10" t="s">
        <v>273</v>
      </c>
      <c r="H40" s="19"/>
      <c r="I40" s="19"/>
      <c r="J40" s="20"/>
    </row>
    <row r="41" spans="1:10" s="21" customFormat="1">
      <c r="A41" s="8">
        <v>39</v>
      </c>
      <c r="B41" s="10" t="s">
        <v>311</v>
      </c>
      <c r="C41" s="11" t="s">
        <v>21</v>
      </c>
      <c r="D41" s="10" t="s">
        <v>97</v>
      </c>
      <c r="E41" s="14" t="s">
        <v>271</v>
      </c>
      <c r="F41" s="10" t="s">
        <v>184</v>
      </c>
      <c r="G41" s="9"/>
      <c r="H41" s="19"/>
      <c r="I41" s="19"/>
      <c r="J41" s="20"/>
    </row>
    <row r="42" spans="1:10" s="21" customFormat="1" ht="33">
      <c r="A42" s="8">
        <v>40</v>
      </c>
      <c r="B42" s="10" t="s">
        <v>156</v>
      </c>
      <c r="C42" s="11" t="s">
        <v>353</v>
      </c>
      <c r="D42" s="10" t="s">
        <v>421</v>
      </c>
      <c r="E42" s="14" t="s">
        <v>422</v>
      </c>
      <c r="F42" s="10" t="s">
        <v>184</v>
      </c>
      <c r="G42" s="9"/>
      <c r="H42" s="19"/>
      <c r="I42" s="19"/>
      <c r="J42" s="20"/>
    </row>
    <row r="43" spans="1:10" s="21" customFormat="1" ht="33">
      <c r="A43" s="8">
        <v>41</v>
      </c>
      <c r="B43" s="10" t="s">
        <v>179</v>
      </c>
      <c r="C43" s="11" t="s">
        <v>353</v>
      </c>
      <c r="D43" s="10" t="s">
        <v>423</v>
      </c>
      <c r="E43" s="14" t="s">
        <v>422</v>
      </c>
      <c r="F43" s="10" t="s">
        <v>184</v>
      </c>
      <c r="G43" s="9"/>
      <c r="H43" s="19"/>
      <c r="I43" s="19"/>
      <c r="J43" s="20"/>
    </row>
    <row r="44" spans="1:10" ht="33">
      <c r="A44" s="8">
        <v>42</v>
      </c>
      <c r="B44" s="10" t="s">
        <v>139</v>
      </c>
      <c r="C44" s="10" t="s">
        <v>71</v>
      </c>
      <c r="D44" s="10" t="s">
        <v>318</v>
      </c>
      <c r="E44" s="14" t="s">
        <v>319</v>
      </c>
      <c r="F44" s="26" t="s">
        <v>184</v>
      </c>
      <c r="G44" s="9"/>
      <c r="J44" s="19"/>
    </row>
    <row r="45" spans="1:10">
      <c r="A45" s="8">
        <v>43</v>
      </c>
      <c r="B45" s="10" t="s">
        <v>340</v>
      </c>
      <c r="C45" s="10" t="s">
        <v>71</v>
      </c>
      <c r="D45" s="10" t="s">
        <v>320</v>
      </c>
      <c r="E45" s="14" t="s">
        <v>321</v>
      </c>
      <c r="F45" s="26" t="s">
        <v>184</v>
      </c>
      <c r="G45" s="9"/>
      <c r="J45" s="19"/>
    </row>
    <row r="46" spans="1:10">
      <c r="A46" s="8">
        <v>44</v>
      </c>
      <c r="B46" s="10" t="s">
        <v>431</v>
      </c>
      <c r="C46" s="10" t="s">
        <v>71</v>
      </c>
      <c r="D46" s="10" t="s">
        <v>320</v>
      </c>
      <c r="E46" s="14" t="s">
        <v>321</v>
      </c>
      <c r="F46" s="26" t="s">
        <v>184</v>
      </c>
      <c r="G46" s="9"/>
      <c r="J46" s="19"/>
    </row>
    <row r="47" spans="1:10">
      <c r="A47" s="8">
        <v>45</v>
      </c>
      <c r="B47" s="10" t="s">
        <v>308</v>
      </c>
      <c r="C47" s="10" t="s">
        <v>71</v>
      </c>
      <c r="D47" s="10" t="s">
        <v>322</v>
      </c>
      <c r="E47" s="14" t="s">
        <v>323</v>
      </c>
      <c r="F47" s="26" t="s">
        <v>184</v>
      </c>
      <c r="G47" s="9"/>
      <c r="J47" s="19"/>
    </row>
    <row r="48" spans="1:10">
      <c r="A48" s="100"/>
      <c r="B48" s="80"/>
      <c r="C48" s="80"/>
      <c r="D48" s="80"/>
      <c r="E48" s="99"/>
      <c r="F48" s="80"/>
      <c r="G48" s="17"/>
      <c r="J48" s="19"/>
    </row>
  </sheetData>
  <autoFilter ref="A2:G47"/>
  <mergeCells count="1">
    <mergeCell ref="A1:G1"/>
  </mergeCells>
  <phoneticPr fontId="1" type="noConversion"/>
  <dataValidations count="2">
    <dataValidation type="list" allowBlank="1" showInputMessage="1" showErrorMessage="1" sqref="F3:F48">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G3:G48">
      <formula1>"是,否"</formula1>
    </dataValidation>
  </dataValidations>
  <pageMargins left="0.23622047244094491" right="0.23622047244094491" top="0.35433070866141736" bottom="0.15748031496062992" header="0.31496062992125984" footer="0.31496062992125984"/>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tabSelected="1" zoomScale="70" zoomScaleNormal="70" workbookViewId="0">
      <selection activeCell="A28" sqref="A28:M28"/>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50" t="s">
        <v>405</v>
      </c>
      <c r="B1" s="151"/>
      <c r="C1" s="151"/>
      <c r="D1" s="151"/>
      <c r="E1" s="151"/>
      <c r="F1" s="151"/>
      <c r="G1" s="151"/>
      <c r="H1" s="151"/>
      <c r="I1" s="151"/>
      <c r="J1" s="151"/>
      <c r="K1" s="151"/>
      <c r="L1" s="151"/>
      <c r="M1" s="152"/>
    </row>
    <row r="2" spans="1:14" ht="21">
      <c r="A2" s="153" t="s">
        <v>370</v>
      </c>
      <c r="B2" s="153"/>
      <c r="C2" s="153"/>
      <c r="D2" s="153"/>
      <c r="E2" s="153"/>
      <c r="F2" s="153"/>
      <c r="G2" s="153"/>
      <c r="H2" s="153"/>
      <c r="I2" s="153"/>
      <c r="J2" s="153"/>
      <c r="K2" s="153"/>
      <c r="L2" s="154"/>
      <c r="M2" s="155"/>
    </row>
    <row r="3" spans="1:14" ht="22.5" customHeight="1" thickBot="1">
      <c r="A3" s="156" t="s">
        <v>371</v>
      </c>
      <c r="B3" s="156" t="s">
        <v>372</v>
      </c>
      <c r="C3" s="156" t="s">
        <v>373</v>
      </c>
      <c r="D3" s="156" t="s">
        <v>374</v>
      </c>
      <c r="E3" s="158" t="s">
        <v>406</v>
      </c>
      <c r="F3" s="158"/>
      <c r="G3" s="158"/>
      <c r="H3" s="158"/>
      <c r="I3" s="158"/>
      <c r="J3" s="158"/>
      <c r="K3" s="158"/>
      <c r="L3" s="159"/>
      <c r="M3" s="160"/>
      <c r="N3" s="34"/>
    </row>
    <row r="4" spans="1:14" ht="57.75" customHeight="1" thickTop="1">
      <c r="A4" s="157"/>
      <c r="B4" s="157"/>
      <c r="C4" s="157"/>
      <c r="D4" s="157"/>
      <c r="E4" s="161" t="s">
        <v>407</v>
      </c>
      <c r="F4" s="163" t="s">
        <v>375</v>
      </c>
      <c r="G4" s="165" t="s">
        <v>395</v>
      </c>
      <c r="H4" s="166"/>
      <c r="I4" s="167"/>
      <c r="J4" s="167"/>
      <c r="K4" s="166"/>
      <c r="L4" s="165" t="s">
        <v>376</v>
      </c>
      <c r="M4" s="168"/>
      <c r="N4" s="35"/>
    </row>
    <row r="5" spans="1:14" ht="81.75" customHeight="1">
      <c r="A5" s="157"/>
      <c r="B5" s="157"/>
      <c r="C5" s="157"/>
      <c r="D5" s="157"/>
      <c r="E5" s="162"/>
      <c r="F5" s="164"/>
      <c r="G5" s="83" t="s">
        <v>377</v>
      </c>
      <c r="H5" s="62" t="s">
        <v>378</v>
      </c>
      <c r="I5" s="72" t="s">
        <v>379</v>
      </c>
      <c r="J5" s="72" t="s">
        <v>380</v>
      </c>
      <c r="K5" s="83" t="s">
        <v>7</v>
      </c>
      <c r="L5" s="83" t="s">
        <v>381</v>
      </c>
      <c r="M5" s="36" t="s">
        <v>382</v>
      </c>
    </row>
    <row r="6" spans="1:14" ht="18.75">
      <c r="A6" s="37" t="s">
        <v>383</v>
      </c>
      <c r="B6" s="38">
        <v>10</v>
      </c>
      <c r="C6" s="39">
        <f t="shared" ref="C6:C23" si="0">SUM(E6:M6)</f>
        <v>10</v>
      </c>
      <c r="D6" s="50">
        <f t="shared" ref="D6:D23" si="1">B6-C6</f>
        <v>0</v>
      </c>
      <c r="E6" s="84">
        <v>5</v>
      </c>
      <c r="F6" s="85">
        <v>4</v>
      </c>
      <c r="G6" s="86" t="s">
        <v>384</v>
      </c>
      <c r="H6" s="67" t="s">
        <v>384</v>
      </c>
      <c r="I6" s="42">
        <v>1</v>
      </c>
      <c r="J6" s="51" t="s">
        <v>384</v>
      </c>
      <c r="K6" s="87" t="s">
        <v>384</v>
      </c>
      <c r="L6" s="87" t="s">
        <v>384</v>
      </c>
      <c r="M6" s="44" t="s">
        <v>384</v>
      </c>
    </row>
    <row r="7" spans="1:14" ht="18.75">
      <c r="A7" s="45" t="s">
        <v>0</v>
      </c>
      <c r="B7" s="46">
        <v>173</v>
      </c>
      <c r="C7" s="39">
        <f t="shared" si="0"/>
        <v>173</v>
      </c>
      <c r="D7" s="50">
        <f t="shared" si="1"/>
        <v>0</v>
      </c>
      <c r="E7" s="48">
        <v>35</v>
      </c>
      <c r="F7" s="88">
        <v>53</v>
      </c>
      <c r="G7" s="86" t="s">
        <v>384</v>
      </c>
      <c r="H7" s="73">
        <v>6</v>
      </c>
      <c r="I7" s="42">
        <v>7</v>
      </c>
      <c r="J7" s="42">
        <v>10</v>
      </c>
      <c r="K7" s="89">
        <v>2</v>
      </c>
      <c r="L7" s="90">
        <v>15</v>
      </c>
      <c r="M7" s="49">
        <v>45</v>
      </c>
    </row>
    <row r="8" spans="1:14" ht="18.75">
      <c r="A8" s="45" t="s">
        <v>18</v>
      </c>
      <c r="B8" s="46">
        <v>100</v>
      </c>
      <c r="C8" s="39">
        <f t="shared" si="0"/>
        <v>100</v>
      </c>
      <c r="D8" s="50">
        <f t="shared" si="1"/>
        <v>0</v>
      </c>
      <c r="E8" s="43">
        <v>51</v>
      </c>
      <c r="F8" s="88">
        <v>38</v>
      </c>
      <c r="G8" s="86"/>
      <c r="H8" s="67">
        <v>1</v>
      </c>
      <c r="I8" s="42">
        <v>8</v>
      </c>
      <c r="J8" s="51">
        <v>1</v>
      </c>
      <c r="K8" s="87">
        <v>1</v>
      </c>
      <c r="L8" s="91" t="s">
        <v>384</v>
      </c>
      <c r="M8" s="50" t="s">
        <v>384</v>
      </c>
    </row>
    <row r="9" spans="1:14" ht="18.75">
      <c r="A9" s="45" t="s">
        <v>19</v>
      </c>
      <c r="B9" s="46">
        <v>120</v>
      </c>
      <c r="C9" s="39">
        <f t="shared" si="0"/>
        <v>120</v>
      </c>
      <c r="D9" s="50">
        <f t="shared" si="1"/>
        <v>0</v>
      </c>
      <c r="E9" s="43">
        <v>61</v>
      </c>
      <c r="F9" s="88">
        <v>39</v>
      </c>
      <c r="G9" s="86" t="s">
        <v>384</v>
      </c>
      <c r="H9" s="67" t="s">
        <v>384</v>
      </c>
      <c r="I9" s="42">
        <v>17</v>
      </c>
      <c r="J9" s="51">
        <v>2</v>
      </c>
      <c r="K9" s="87">
        <v>1</v>
      </c>
      <c r="L9" s="91" t="s">
        <v>384</v>
      </c>
      <c r="M9" s="50" t="s">
        <v>384</v>
      </c>
    </row>
    <row r="10" spans="1:14" ht="18.75">
      <c r="A10" s="45" t="s">
        <v>21</v>
      </c>
      <c r="B10" s="46">
        <v>31</v>
      </c>
      <c r="C10" s="39">
        <f t="shared" si="0"/>
        <v>31</v>
      </c>
      <c r="D10" s="50">
        <f t="shared" si="1"/>
        <v>0</v>
      </c>
      <c r="E10" s="43">
        <v>8</v>
      </c>
      <c r="F10" s="88">
        <v>10</v>
      </c>
      <c r="G10" s="86" t="s">
        <v>384</v>
      </c>
      <c r="H10" s="73">
        <v>2</v>
      </c>
      <c r="I10" s="42">
        <v>11</v>
      </c>
      <c r="J10" s="51" t="s">
        <v>384</v>
      </c>
      <c r="K10" s="87" t="s">
        <v>384</v>
      </c>
      <c r="L10" s="91" t="s">
        <v>384</v>
      </c>
      <c r="M10" s="50" t="s">
        <v>384</v>
      </c>
    </row>
    <row r="11" spans="1:14" ht="18.75">
      <c r="A11" s="45" t="s">
        <v>22</v>
      </c>
      <c r="B11" s="46">
        <v>26</v>
      </c>
      <c r="C11" s="39">
        <f t="shared" si="0"/>
        <v>26</v>
      </c>
      <c r="D11" s="50">
        <f t="shared" si="1"/>
        <v>0</v>
      </c>
      <c r="E11" s="43">
        <v>6</v>
      </c>
      <c r="F11" s="88">
        <v>12</v>
      </c>
      <c r="G11" s="86">
        <v>1</v>
      </c>
      <c r="H11" s="73">
        <v>6</v>
      </c>
      <c r="I11" s="42">
        <v>1</v>
      </c>
      <c r="J11" s="51" t="s">
        <v>384</v>
      </c>
      <c r="K11" s="87" t="s">
        <v>384</v>
      </c>
      <c r="L11" s="91" t="s">
        <v>384</v>
      </c>
      <c r="M11" s="50" t="s">
        <v>384</v>
      </c>
    </row>
    <row r="12" spans="1:14" ht="18.75">
      <c r="A12" s="45" t="s">
        <v>385</v>
      </c>
      <c r="B12" s="46">
        <v>3</v>
      </c>
      <c r="C12" s="39">
        <f t="shared" si="0"/>
        <v>3</v>
      </c>
      <c r="D12" s="50">
        <f t="shared" si="1"/>
        <v>0</v>
      </c>
      <c r="E12" s="43">
        <v>2</v>
      </c>
      <c r="F12" s="88" t="s">
        <v>384</v>
      </c>
      <c r="G12" s="86" t="s">
        <v>384</v>
      </c>
      <c r="H12" s="73" t="s">
        <v>384</v>
      </c>
      <c r="I12" s="42">
        <v>1</v>
      </c>
      <c r="J12" s="51" t="s">
        <v>384</v>
      </c>
      <c r="K12" s="87" t="s">
        <v>384</v>
      </c>
      <c r="L12" s="91" t="s">
        <v>384</v>
      </c>
      <c r="M12" s="50" t="s">
        <v>384</v>
      </c>
    </row>
    <row r="13" spans="1:14" ht="18.75">
      <c r="A13" s="45" t="s">
        <v>56</v>
      </c>
      <c r="B13" s="46">
        <v>8</v>
      </c>
      <c r="C13" s="39">
        <f t="shared" si="0"/>
        <v>8</v>
      </c>
      <c r="D13" s="50">
        <f t="shared" si="1"/>
        <v>0</v>
      </c>
      <c r="E13" s="43">
        <v>1</v>
      </c>
      <c r="F13" s="88">
        <v>6</v>
      </c>
      <c r="G13" s="86" t="s">
        <v>384</v>
      </c>
      <c r="H13" s="73" t="s">
        <v>384</v>
      </c>
      <c r="I13" s="51">
        <v>1</v>
      </c>
      <c r="J13" s="51" t="s">
        <v>384</v>
      </c>
      <c r="K13" s="87" t="s">
        <v>384</v>
      </c>
      <c r="L13" s="91" t="s">
        <v>384</v>
      </c>
      <c r="M13" s="50" t="s">
        <v>384</v>
      </c>
    </row>
    <row r="14" spans="1:14" ht="18.75">
      <c r="A14" s="45" t="s">
        <v>386</v>
      </c>
      <c r="B14" s="46">
        <v>6</v>
      </c>
      <c r="C14" s="39">
        <f t="shared" si="0"/>
        <v>6</v>
      </c>
      <c r="D14" s="50">
        <f t="shared" si="1"/>
        <v>0</v>
      </c>
      <c r="E14" s="43">
        <v>3</v>
      </c>
      <c r="F14" s="87">
        <v>2</v>
      </c>
      <c r="G14" s="86" t="s">
        <v>384</v>
      </c>
      <c r="H14" s="67">
        <v>1</v>
      </c>
      <c r="I14" s="42" t="s">
        <v>384</v>
      </c>
      <c r="J14" s="51" t="s">
        <v>384</v>
      </c>
      <c r="K14" s="87" t="s">
        <v>384</v>
      </c>
      <c r="L14" s="91" t="s">
        <v>384</v>
      </c>
      <c r="M14" s="50" t="s">
        <v>384</v>
      </c>
    </row>
    <row r="15" spans="1:14" ht="18.75">
      <c r="A15" s="45" t="s">
        <v>24</v>
      </c>
      <c r="B15" s="46">
        <v>12</v>
      </c>
      <c r="C15" s="39">
        <f t="shared" si="0"/>
        <v>12</v>
      </c>
      <c r="D15" s="50">
        <f t="shared" si="1"/>
        <v>0</v>
      </c>
      <c r="E15" s="92">
        <v>7</v>
      </c>
      <c r="F15" s="88">
        <v>3</v>
      </c>
      <c r="G15" s="86" t="s">
        <v>384</v>
      </c>
      <c r="H15" s="73">
        <v>1</v>
      </c>
      <c r="I15" s="42">
        <v>1</v>
      </c>
      <c r="J15" s="51" t="s">
        <v>384</v>
      </c>
      <c r="K15" s="87" t="s">
        <v>384</v>
      </c>
      <c r="L15" s="91" t="s">
        <v>384</v>
      </c>
      <c r="M15" s="50" t="s">
        <v>384</v>
      </c>
      <c r="N15" s="35"/>
    </row>
    <row r="16" spans="1:14" ht="18.75">
      <c r="A16" s="45" t="s">
        <v>26</v>
      </c>
      <c r="B16" s="46">
        <v>130</v>
      </c>
      <c r="C16" s="39">
        <f t="shared" si="0"/>
        <v>130</v>
      </c>
      <c r="D16" s="50">
        <f t="shared" si="1"/>
        <v>0</v>
      </c>
      <c r="E16" s="53">
        <v>105</v>
      </c>
      <c r="F16" s="93">
        <v>12</v>
      </c>
      <c r="G16" s="86" t="s">
        <v>384</v>
      </c>
      <c r="H16" s="73">
        <v>9</v>
      </c>
      <c r="I16" s="42">
        <v>4</v>
      </c>
      <c r="J16" s="51" t="s">
        <v>384</v>
      </c>
      <c r="K16" s="87" t="s">
        <v>384</v>
      </c>
      <c r="L16" s="91" t="s">
        <v>384</v>
      </c>
      <c r="M16" s="50" t="s">
        <v>384</v>
      </c>
    </row>
    <row r="17" spans="1:16" ht="18.75">
      <c r="A17" s="45" t="s">
        <v>387</v>
      </c>
      <c r="B17" s="46">
        <v>5</v>
      </c>
      <c r="C17" s="39">
        <f t="shared" si="0"/>
        <v>5</v>
      </c>
      <c r="D17" s="50">
        <f t="shared" si="1"/>
        <v>0</v>
      </c>
      <c r="E17" s="53">
        <v>3</v>
      </c>
      <c r="F17" s="88">
        <v>2</v>
      </c>
      <c r="G17" s="86" t="s">
        <v>384</v>
      </c>
      <c r="H17" s="73" t="s">
        <v>384</v>
      </c>
      <c r="I17" s="42" t="s">
        <v>384</v>
      </c>
      <c r="J17" s="51" t="s">
        <v>384</v>
      </c>
      <c r="K17" s="87" t="s">
        <v>384</v>
      </c>
      <c r="L17" s="91" t="s">
        <v>384</v>
      </c>
      <c r="M17" s="50" t="s">
        <v>384</v>
      </c>
    </row>
    <row r="18" spans="1:16" ht="18.75">
      <c r="A18" s="45" t="s">
        <v>388</v>
      </c>
      <c r="B18" s="46">
        <v>8</v>
      </c>
      <c r="C18" s="39">
        <f t="shared" si="0"/>
        <v>8</v>
      </c>
      <c r="D18" s="50">
        <f t="shared" si="1"/>
        <v>0</v>
      </c>
      <c r="E18" s="47">
        <v>2</v>
      </c>
      <c r="F18" s="88">
        <v>6</v>
      </c>
      <c r="G18" s="86" t="s">
        <v>384</v>
      </c>
      <c r="H18" s="73" t="s">
        <v>384</v>
      </c>
      <c r="I18" s="42" t="s">
        <v>384</v>
      </c>
      <c r="J18" s="51" t="s">
        <v>384</v>
      </c>
      <c r="K18" s="87" t="s">
        <v>384</v>
      </c>
      <c r="L18" s="91" t="s">
        <v>384</v>
      </c>
      <c r="M18" s="50" t="s">
        <v>384</v>
      </c>
    </row>
    <row r="19" spans="1:16" ht="18.75">
      <c r="A19" s="45" t="s">
        <v>30</v>
      </c>
      <c r="B19" s="46">
        <v>37</v>
      </c>
      <c r="C19" s="39">
        <f t="shared" si="0"/>
        <v>37</v>
      </c>
      <c r="D19" s="50">
        <f t="shared" si="1"/>
        <v>0</v>
      </c>
      <c r="E19" s="47">
        <v>10</v>
      </c>
      <c r="F19" s="88">
        <v>21</v>
      </c>
      <c r="G19" s="86" t="s">
        <v>384</v>
      </c>
      <c r="H19" s="73">
        <v>2</v>
      </c>
      <c r="I19" s="42">
        <v>3</v>
      </c>
      <c r="J19" s="51">
        <v>1</v>
      </c>
      <c r="K19" s="87" t="s">
        <v>384</v>
      </c>
      <c r="L19" s="91" t="s">
        <v>384</v>
      </c>
      <c r="M19" s="50" t="s">
        <v>384</v>
      </c>
    </row>
    <row r="20" spans="1:16" s="58" customFormat="1" ht="18.75">
      <c r="A20" s="45" t="s">
        <v>290</v>
      </c>
      <c r="B20" s="46">
        <v>11</v>
      </c>
      <c r="C20" s="39">
        <f t="shared" si="0"/>
        <v>11</v>
      </c>
      <c r="D20" s="57">
        <f t="shared" si="1"/>
        <v>0</v>
      </c>
      <c r="E20" s="94">
        <v>2</v>
      </c>
      <c r="F20" s="87">
        <v>9</v>
      </c>
      <c r="G20" s="86" t="s">
        <v>384</v>
      </c>
      <c r="H20" s="68" t="s">
        <v>384</v>
      </c>
      <c r="I20" s="55" t="s">
        <v>384</v>
      </c>
      <c r="J20" s="55" t="s">
        <v>384</v>
      </c>
      <c r="K20" s="95" t="s">
        <v>384</v>
      </c>
      <c r="L20" s="96" t="s">
        <v>384</v>
      </c>
      <c r="M20" s="57" t="s">
        <v>384</v>
      </c>
    </row>
    <row r="21" spans="1:16" ht="18.75">
      <c r="A21" s="45" t="s">
        <v>32</v>
      </c>
      <c r="B21" s="46">
        <v>22</v>
      </c>
      <c r="C21" s="39">
        <f t="shared" si="0"/>
        <v>22</v>
      </c>
      <c r="D21" s="50">
        <f t="shared" si="1"/>
        <v>0</v>
      </c>
      <c r="E21" s="97">
        <v>6</v>
      </c>
      <c r="F21" s="87">
        <v>11</v>
      </c>
      <c r="G21" s="86" t="s">
        <v>384</v>
      </c>
      <c r="H21" s="73">
        <v>1</v>
      </c>
      <c r="I21" s="42">
        <v>4</v>
      </c>
      <c r="J21" s="51" t="s">
        <v>384</v>
      </c>
      <c r="K21" s="87" t="s">
        <v>384</v>
      </c>
      <c r="L21" s="87" t="s">
        <v>384</v>
      </c>
      <c r="M21" s="50" t="s">
        <v>384</v>
      </c>
      <c r="P21" s="59"/>
    </row>
    <row r="22" spans="1:16" ht="18.75">
      <c r="A22" s="45" t="s">
        <v>291</v>
      </c>
      <c r="B22" s="46">
        <v>3</v>
      </c>
      <c r="C22" s="39">
        <f t="shared" si="0"/>
        <v>3</v>
      </c>
      <c r="D22" s="50">
        <f t="shared" si="1"/>
        <v>0</v>
      </c>
      <c r="E22" s="97" t="s">
        <v>384</v>
      </c>
      <c r="F22" s="87">
        <v>2</v>
      </c>
      <c r="G22" s="86" t="s">
        <v>384</v>
      </c>
      <c r="H22" s="73" t="s">
        <v>384</v>
      </c>
      <c r="I22" s="42">
        <v>1</v>
      </c>
      <c r="J22" s="51" t="s">
        <v>384</v>
      </c>
      <c r="K22" s="87" t="s">
        <v>384</v>
      </c>
      <c r="L22" s="87" t="s">
        <v>384</v>
      </c>
      <c r="M22" s="50" t="s">
        <v>384</v>
      </c>
    </row>
    <row r="23" spans="1:16" ht="18.75">
      <c r="A23" s="45" t="s">
        <v>389</v>
      </c>
      <c r="B23" s="46">
        <v>1</v>
      </c>
      <c r="C23" s="39">
        <f t="shared" si="0"/>
        <v>1</v>
      </c>
      <c r="D23" s="50">
        <f t="shared" si="1"/>
        <v>0</v>
      </c>
      <c r="E23" s="98">
        <v>1</v>
      </c>
      <c r="F23" s="87" t="s">
        <v>384</v>
      </c>
      <c r="G23" s="86" t="s">
        <v>384</v>
      </c>
      <c r="H23" s="73" t="s">
        <v>384</v>
      </c>
      <c r="I23" s="42" t="s">
        <v>384</v>
      </c>
      <c r="J23" s="51" t="s">
        <v>384</v>
      </c>
      <c r="K23" s="87" t="s">
        <v>384</v>
      </c>
      <c r="L23" s="87" t="s">
        <v>384</v>
      </c>
      <c r="M23" s="50" t="s">
        <v>384</v>
      </c>
    </row>
    <row r="24" spans="1:16" ht="23.25" customHeight="1">
      <c r="A24" s="137" t="s">
        <v>390</v>
      </c>
      <c r="B24" s="140">
        <f t="shared" ref="B24:M24" si="2">SUM(B6:B23)</f>
        <v>706</v>
      </c>
      <c r="C24" s="143">
        <f t="shared" si="2"/>
        <v>706</v>
      </c>
      <c r="D24" s="146">
        <f t="shared" si="2"/>
        <v>0</v>
      </c>
      <c r="E24" s="148">
        <f t="shared" si="2"/>
        <v>308</v>
      </c>
      <c r="F24" s="111">
        <f t="shared" si="2"/>
        <v>230</v>
      </c>
      <c r="G24" s="114">
        <f t="shared" si="2"/>
        <v>1</v>
      </c>
      <c r="H24" s="116">
        <f t="shared" si="2"/>
        <v>29</v>
      </c>
      <c r="I24" s="74">
        <f t="shared" si="2"/>
        <v>60</v>
      </c>
      <c r="J24" s="74">
        <f t="shared" si="2"/>
        <v>14</v>
      </c>
      <c r="K24" s="118">
        <f t="shared" si="2"/>
        <v>4</v>
      </c>
      <c r="L24" s="118">
        <f t="shared" si="2"/>
        <v>15</v>
      </c>
      <c r="M24" s="122">
        <f t="shared" si="2"/>
        <v>45</v>
      </c>
    </row>
    <row r="25" spans="1:16" ht="23.25" customHeight="1">
      <c r="A25" s="138"/>
      <c r="B25" s="141"/>
      <c r="C25" s="144"/>
      <c r="D25" s="146"/>
      <c r="E25" s="148"/>
      <c r="F25" s="112"/>
      <c r="G25" s="115"/>
      <c r="H25" s="117"/>
      <c r="I25" s="124">
        <f>SUM(I24:J24)</f>
        <v>74</v>
      </c>
      <c r="J25" s="125"/>
      <c r="K25" s="119"/>
      <c r="L25" s="119"/>
      <c r="M25" s="123"/>
    </row>
    <row r="26" spans="1:16" ht="27.6" customHeight="1" thickBot="1">
      <c r="A26" s="139"/>
      <c r="B26" s="142">
        <f>SUM(B7:B24)</f>
        <v>1402</v>
      </c>
      <c r="C26" s="145">
        <f>SUM(C7:C24)</f>
        <v>1402</v>
      </c>
      <c r="D26" s="147">
        <f>SUM(D7:D24)</f>
        <v>0</v>
      </c>
      <c r="E26" s="149"/>
      <c r="F26" s="113"/>
      <c r="G26" s="126">
        <f>SUM(G24:H25,I25,K24)</f>
        <v>108</v>
      </c>
      <c r="H26" s="127"/>
      <c r="I26" s="127"/>
      <c r="J26" s="127"/>
      <c r="K26" s="128"/>
      <c r="L26" s="129">
        <f>SUM(L24:M24)</f>
        <v>60</v>
      </c>
      <c r="M26" s="130"/>
    </row>
    <row r="27" spans="1:16" ht="66.75" customHeight="1" thickTop="1">
      <c r="A27" s="131" t="s">
        <v>408</v>
      </c>
      <c r="B27" s="132"/>
      <c r="C27" s="132"/>
      <c r="D27" s="133"/>
      <c r="E27" s="134">
        <f>SUM(210,H24,I25,K24:M25)</f>
        <v>377</v>
      </c>
      <c r="F27" s="135"/>
      <c r="G27" s="136"/>
      <c r="H27" s="136"/>
      <c r="I27" s="136"/>
      <c r="J27" s="136"/>
      <c r="K27" s="136"/>
      <c r="L27" s="136"/>
      <c r="M27" s="136"/>
      <c r="N27" s="34"/>
    </row>
    <row r="28" spans="1:16" ht="116.25" customHeight="1">
      <c r="A28" s="120" t="s">
        <v>409</v>
      </c>
      <c r="B28" s="121"/>
      <c r="C28" s="121"/>
      <c r="D28" s="121"/>
      <c r="E28" s="121"/>
      <c r="F28" s="121"/>
      <c r="G28" s="121"/>
      <c r="H28" s="121"/>
      <c r="I28" s="121"/>
      <c r="J28" s="121"/>
      <c r="K28" s="121"/>
      <c r="L28" s="121"/>
      <c r="M28" s="121"/>
    </row>
    <row r="29" spans="1:16" ht="45" customHeight="1">
      <c r="A29" s="60"/>
      <c r="B29" s="60"/>
      <c r="C29" s="60"/>
      <c r="D29" s="60"/>
      <c r="E29" s="60"/>
      <c r="F29" s="60"/>
      <c r="G29" s="60"/>
      <c r="H29" s="60"/>
      <c r="I29" s="60"/>
      <c r="J29" s="60"/>
      <c r="K29" s="60"/>
      <c r="L29" s="60"/>
      <c r="M29" s="60"/>
    </row>
    <row r="30" spans="1:16" ht="21">
      <c r="A30" s="61"/>
      <c r="B30" s="61"/>
      <c r="C30" s="61"/>
      <c r="D30" s="61"/>
      <c r="E30" s="61"/>
      <c r="F30" s="61"/>
      <c r="G30" s="61"/>
      <c r="H30" s="61"/>
      <c r="I30" s="61"/>
      <c r="J30" s="61"/>
      <c r="K30" s="61"/>
    </row>
  </sheetData>
  <mergeCells count="28">
    <mergeCell ref="E24:E26"/>
    <mergeCell ref="A1:M1"/>
    <mergeCell ref="A2:M2"/>
    <mergeCell ref="A3:A5"/>
    <mergeCell ref="B3:B5"/>
    <mergeCell ref="C3:C5"/>
    <mergeCell ref="D3:D5"/>
    <mergeCell ref="E3:M3"/>
    <mergeCell ref="E4:E5"/>
    <mergeCell ref="F4:F5"/>
    <mergeCell ref="G4:K4"/>
    <mergeCell ref="L4:M4"/>
    <mergeCell ref="F24:F26"/>
    <mergeCell ref="G24:G25"/>
    <mergeCell ref="H24:H25"/>
    <mergeCell ref="K24:K25"/>
    <mergeCell ref="A28:M28"/>
    <mergeCell ref="L24:L25"/>
    <mergeCell ref="M24:M25"/>
    <mergeCell ref="I25:J25"/>
    <mergeCell ref="G26:K26"/>
    <mergeCell ref="L26:M26"/>
    <mergeCell ref="A27:D27"/>
    <mergeCell ref="E27:M27"/>
    <mergeCell ref="A24:A26"/>
    <mergeCell ref="B24:B26"/>
    <mergeCell ref="C24:C26"/>
    <mergeCell ref="D24:D26"/>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5"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S31"/>
  <sheetViews>
    <sheetView zoomScale="80" zoomScaleNormal="80" workbookViewId="0">
      <selection activeCell="R28" sqref="R28"/>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s>
  <sheetData>
    <row r="1" spans="1:12" ht="23.25" customHeight="1">
      <c r="A1" s="150" t="s">
        <v>405</v>
      </c>
      <c r="B1" s="151"/>
      <c r="C1" s="151"/>
      <c r="D1" s="151"/>
      <c r="E1" s="151"/>
      <c r="F1" s="151"/>
      <c r="G1" s="151"/>
      <c r="H1" s="151"/>
      <c r="I1" s="151"/>
      <c r="J1" s="151"/>
      <c r="K1" s="151"/>
    </row>
    <row r="2" spans="1:12" ht="18.75">
      <c r="A2" s="189" t="s">
        <v>391</v>
      </c>
      <c r="B2" s="189"/>
      <c r="C2" s="189"/>
      <c r="D2" s="189"/>
      <c r="E2" s="189"/>
      <c r="F2" s="189"/>
      <c r="G2" s="189"/>
      <c r="H2" s="189"/>
      <c r="I2" s="189"/>
      <c r="J2" s="189"/>
      <c r="K2" s="189"/>
    </row>
    <row r="3" spans="1:12" ht="22.5" customHeight="1" thickBot="1">
      <c r="A3" s="156" t="s">
        <v>371</v>
      </c>
      <c r="B3" s="156" t="s">
        <v>372</v>
      </c>
      <c r="C3" s="156" t="s">
        <v>373</v>
      </c>
      <c r="D3" s="156" t="s">
        <v>374</v>
      </c>
      <c r="E3" s="158" t="s">
        <v>406</v>
      </c>
      <c r="F3" s="158"/>
      <c r="G3" s="158"/>
      <c r="H3" s="158"/>
      <c r="I3" s="158"/>
      <c r="J3" s="158"/>
      <c r="K3" s="158"/>
      <c r="L3" s="59"/>
    </row>
    <row r="4" spans="1:12" ht="43.9" customHeight="1" thickTop="1">
      <c r="A4" s="157"/>
      <c r="B4" s="157"/>
      <c r="C4" s="157"/>
      <c r="D4" s="157"/>
      <c r="E4" s="161" t="s">
        <v>424</v>
      </c>
      <c r="F4" s="163" t="s">
        <v>392</v>
      </c>
      <c r="G4" s="165" t="s">
        <v>425</v>
      </c>
      <c r="H4" s="166"/>
      <c r="I4" s="167"/>
      <c r="J4" s="167"/>
      <c r="K4" s="193"/>
    </row>
    <row r="5" spans="1:12" ht="81" customHeight="1">
      <c r="A5" s="190"/>
      <c r="B5" s="190"/>
      <c r="C5" s="190"/>
      <c r="D5" s="190"/>
      <c r="E5" s="191"/>
      <c r="F5" s="192"/>
      <c r="G5" s="101" t="s">
        <v>377</v>
      </c>
      <c r="H5" s="62" t="s">
        <v>378</v>
      </c>
      <c r="I5" s="72" t="s">
        <v>379</v>
      </c>
      <c r="J5" s="72" t="s">
        <v>380</v>
      </c>
      <c r="K5" s="75" t="s">
        <v>50</v>
      </c>
    </row>
    <row r="6" spans="1:12" ht="18.75" hidden="1">
      <c r="A6" s="63" t="s">
        <v>383</v>
      </c>
      <c r="B6" s="46"/>
      <c r="C6" s="39">
        <f t="shared" ref="C6:C24" si="0">SUM(E6:K6)</f>
        <v>0</v>
      </c>
      <c r="D6" s="40">
        <f t="shared" ref="D6:D24" si="1">B6-C6</f>
        <v>0</v>
      </c>
      <c r="E6" s="102"/>
      <c r="F6" s="103"/>
      <c r="G6" s="104"/>
      <c r="H6" s="64"/>
      <c r="I6" s="39"/>
      <c r="J6" s="76"/>
      <c r="K6" s="65"/>
    </row>
    <row r="7" spans="1:12" ht="18.75">
      <c r="A7" s="66" t="s">
        <v>0</v>
      </c>
      <c r="B7" s="46">
        <v>28</v>
      </c>
      <c r="C7" s="42">
        <f t="shared" si="0"/>
        <v>27</v>
      </c>
      <c r="D7" s="67">
        <f t="shared" si="1"/>
        <v>1</v>
      </c>
      <c r="E7" s="98">
        <v>1</v>
      </c>
      <c r="F7" s="54">
        <v>9</v>
      </c>
      <c r="G7" s="86" t="s">
        <v>384</v>
      </c>
      <c r="H7" s="77">
        <v>12</v>
      </c>
      <c r="I7" s="78">
        <v>4</v>
      </c>
      <c r="J7" s="42" t="s">
        <v>384</v>
      </c>
      <c r="K7" s="48">
        <v>1</v>
      </c>
    </row>
    <row r="8" spans="1:12" ht="18.75">
      <c r="A8" s="66" t="s">
        <v>18</v>
      </c>
      <c r="B8" s="46">
        <v>22</v>
      </c>
      <c r="C8" s="42">
        <f t="shared" si="0"/>
        <v>22</v>
      </c>
      <c r="D8" s="67">
        <f t="shared" si="1"/>
        <v>0</v>
      </c>
      <c r="E8" s="98">
        <v>10</v>
      </c>
      <c r="F8" s="54">
        <v>8</v>
      </c>
      <c r="G8" s="86">
        <v>1</v>
      </c>
      <c r="H8" s="81">
        <v>1</v>
      </c>
      <c r="I8" s="78">
        <v>2</v>
      </c>
      <c r="J8" s="51" t="s">
        <v>384</v>
      </c>
      <c r="K8" s="43" t="s">
        <v>384</v>
      </c>
    </row>
    <row r="9" spans="1:12" ht="18.75">
      <c r="A9" s="66" t="s">
        <v>19</v>
      </c>
      <c r="B9" s="46">
        <v>42</v>
      </c>
      <c r="C9" s="42">
        <f t="shared" si="0"/>
        <v>42</v>
      </c>
      <c r="D9" s="67">
        <f t="shared" si="1"/>
        <v>0</v>
      </c>
      <c r="E9" s="105">
        <v>30</v>
      </c>
      <c r="F9" s="54">
        <v>7</v>
      </c>
      <c r="G9" s="86" t="s">
        <v>384</v>
      </c>
      <c r="H9" s="82">
        <v>5</v>
      </c>
      <c r="I9" s="78" t="s">
        <v>384</v>
      </c>
      <c r="J9" s="51" t="s">
        <v>384</v>
      </c>
      <c r="K9" s="43" t="s">
        <v>384</v>
      </c>
    </row>
    <row r="10" spans="1:12" ht="18.75">
      <c r="A10" s="66" t="s">
        <v>21</v>
      </c>
      <c r="B10" s="46">
        <v>20</v>
      </c>
      <c r="C10" s="42">
        <f t="shared" si="0"/>
        <v>19</v>
      </c>
      <c r="D10" s="67">
        <f t="shared" si="1"/>
        <v>1</v>
      </c>
      <c r="E10" s="98">
        <v>8</v>
      </c>
      <c r="F10" s="54">
        <v>2</v>
      </c>
      <c r="G10" s="86" t="s">
        <v>384</v>
      </c>
      <c r="H10" s="77">
        <v>4</v>
      </c>
      <c r="I10" s="78">
        <v>5</v>
      </c>
      <c r="J10" s="51" t="s">
        <v>384</v>
      </c>
      <c r="K10" s="43" t="s">
        <v>384</v>
      </c>
    </row>
    <row r="11" spans="1:12" ht="18.75">
      <c r="A11" s="66" t="s">
        <v>22</v>
      </c>
      <c r="B11" s="46">
        <v>17</v>
      </c>
      <c r="C11" s="42">
        <f t="shared" si="0"/>
        <v>8</v>
      </c>
      <c r="D11" s="67">
        <f t="shared" si="1"/>
        <v>9</v>
      </c>
      <c r="E11" s="98">
        <v>2</v>
      </c>
      <c r="F11" s="54">
        <v>2</v>
      </c>
      <c r="G11" s="86" t="s">
        <v>384</v>
      </c>
      <c r="H11" s="77">
        <v>4</v>
      </c>
      <c r="I11" s="78" t="s">
        <v>384</v>
      </c>
      <c r="J11" s="51" t="s">
        <v>384</v>
      </c>
      <c r="K11" s="43" t="s">
        <v>384</v>
      </c>
    </row>
    <row r="12" spans="1:12" ht="18.75">
      <c r="A12" s="66" t="s">
        <v>385</v>
      </c>
      <c r="B12" s="46">
        <v>2</v>
      </c>
      <c r="C12" s="42">
        <f t="shared" si="0"/>
        <v>2</v>
      </c>
      <c r="D12" s="67">
        <f t="shared" si="1"/>
        <v>0</v>
      </c>
      <c r="E12" s="98" t="s">
        <v>384</v>
      </c>
      <c r="F12" s="54" t="s">
        <v>384</v>
      </c>
      <c r="G12" s="86" t="s">
        <v>384</v>
      </c>
      <c r="H12" s="77">
        <v>1</v>
      </c>
      <c r="I12" s="78">
        <v>1</v>
      </c>
      <c r="J12" s="51" t="s">
        <v>384</v>
      </c>
      <c r="K12" s="43" t="s">
        <v>384</v>
      </c>
    </row>
    <row r="13" spans="1:12" ht="18.75">
      <c r="A13" s="66" t="s">
        <v>56</v>
      </c>
      <c r="B13" s="46">
        <v>4</v>
      </c>
      <c r="C13" s="42">
        <f t="shared" si="0"/>
        <v>4</v>
      </c>
      <c r="D13" s="67">
        <f t="shared" si="1"/>
        <v>0</v>
      </c>
      <c r="E13" s="98">
        <v>2</v>
      </c>
      <c r="F13" s="54">
        <v>1</v>
      </c>
      <c r="G13" s="86" t="s">
        <v>384</v>
      </c>
      <c r="H13" s="77" t="s">
        <v>384</v>
      </c>
      <c r="I13" s="78">
        <v>1</v>
      </c>
      <c r="J13" s="51" t="s">
        <v>384</v>
      </c>
      <c r="K13" s="43" t="s">
        <v>384</v>
      </c>
    </row>
    <row r="14" spans="1:12" ht="18.75">
      <c r="A14" s="66" t="s">
        <v>386</v>
      </c>
      <c r="B14" s="46">
        <v>9</v>
      </c>
      <c r="C14" s="42">
        <f t="shared" si="0"/>
        <v>6</v>
      </c>
      <c r="D14" s="67">
        <f t="shared" si="1"/>
        <v>3</v>
      </c>
      <c r="E14" s="98">
        <v>1</v>
      </c>
      <c r="F14" s="54">
        <v>3</v>
      </c>
      <c r="G14" s="86">
        <v>1</v>
      </c>
      <c r="H14" s="77" t="s">
        <v>384</v>
      </c>
      <c r="I14" s="78">
        <v>1</v>
      </c>
      <c r="J14" s="51" t="s">
        <v>384</v>
      </c>
      <c r="K14" s="43" t="s">
        <v>384</v>
      </c>
    </row>
    <row r="15" spans="1:12" ht="18.75">
      <c r="A15" s="66" t="s">
        <v>24</v>
      </c>
      <c r="B15" s="46">
        <v>1</v>
      </c>
      <c r="C15" s="42">
        <f t="shared" si="0"/>
        <v>1</v>
      </c>
      <c r="D15" s="67">
        <f t="shared" si="1"/>
        <v>0</v>
      </c>
      <c r="E15" s="98">
        <v>1</v>
      </c>
      <c r="F15" s="54" t="s">
        <v>384</v>
      </c>
      <c r="G15" s="86" t="s">
        <v>384</v>
      </c>
      <c r="H15" s="77" t="s">
        <v>384</v>
      </c>
      <c r="I15" s="78" t="s">
        <v>384</v>
      </c>
      <c r="J15" s="51" t="s">
        <v>384</v>
      </c>
      <c r="K15" s="43" t="s">
        <v>384</v>
      </c>
    </row>
    <row r="16" spans="1:12" ht="18.75">
      <c r="A16" s="66" t="s">
        <v>26</v>
      </c>
      <c r="B16" s="46">
        <v>61</v>
      </c>
      <c r="C16" s="42">
        <f t="shared" si="0"/>
        <v>25</v>
      </c>
      <c r="D16" s="67">
        <f t="shared" si="1"/>
        <v>36</v>
      </c>
      <c r="E16" s="98">
        <v>11</v>
      </c>
      <c r="F16" s="52">
        <v>9</v>
      </c>
      <c r="G16" s="86">
        <v>3</v>
      </c>
      <c r="H16" s="77">
        <v>1</v>
      </c>
      <c r="I16" s="78">
        <v>1</v>
      </c>
      <c r="J16" s="51" t="s">
        <v>384</v>
      </c>
      <c r="K16" s="43" t="s">
        <v>384</v>
      </c>
    </row>
    <row r="17" spans="1:19" ht="18.75">
      <c r="A17" s="66" t="s">
        <v>387</v>
      </c>
      <c r="B17" s="46">
        <v>3</v>
      </c>
      <c r="C17" s="42">
        <f t="shared" si="0"/>
        <v>2</v>
      </c>
      <c r="D17" s="67">
        <f t="shared" si="1"/>
        <v>1</v>
      </c>
      <c r="E17" s="98" t="s">
        <v>384</v>
      </c>
      <c r="F17" s="54">
        <v>2</v>
      </c>
      <c r="G17" s="86" t="s">
        <v>384</v>
      </c>
      <c r="H17" s="77" t="s">
        <v>384</v>
      </c>
      <c r="I17" s="78" t="s">
        <v>384</v>
      </c>
      <c r="J17" s="51" t="s">
        <v>384</v>
      </c>
      <c r="K17" s="43" t="s">
        <v>384</v>
      </c>
    </row>
    <row r="18" spans="1:19" ht="18.75">
      <c r="A18" s="66" t="s">
        <v>388</v>
      </c>
      <c r="B18" s="46">
        <v>7</v>
      </c>
      <c r="C18" s="42">
        <f t="shared" si="0"/>
        <v>7</v>
      </c>
      <c r="D18" s="67">
        <f t="shared" si="1"/>
        <v>0</v>
      </c>
      <c r="E18" s="98">
        <v>4</v>
      </c>
      <c r="F18" s="54">
        <v>3</v>
      </c>
      <c r="G18" s="86" t="s">
        <v>384</v>
      </c>
      <c r="H18" s="77" t="s">
        <v>384</v>
      </c>
      <c r="I18" s="78" t="s">
        <v>384</v>
      </c>
      <c r="J18" s="51" t="s">
        <v>384</v>
      </c>
      <c r="K18" s="43" t="s">
        <v>384</v>
      </c>
    </row>
    <row r="19" spans="1:19" ht="18.75">
      <c r="A19" s="66" t="s">
        <v>30</v>
      </c>
      <c r="B19" s="46">
        <v>4</v>
      </c>
      <c r="C19" s="42">
        <f t="shared" si="0"/>
        <v>4</v>
      </c>
      <c r="D19" s="67">
        <f t="shared" si="1"/>
        <v>0</v>
      </c>
      <c r="E19" s="98" t="s">
        <v>384</v>
      </c>
      <c r="F19" s="54">
        <v>4</v>
      </c>
      <c r="G19" s="86" t="s">
        <v>384</v>
      </c>
      <c r="H19" s="77" t="s">
        <v>384</v>
      </c>
      <c r="I19" s="78" t="s">
        <v>384</v>
      </c>
      <c r="J19" s="51" t="s">
        <v>384</v>
      </c>
      <c r="K19" s="43" t="s">
        <v>384</v>
      </c>
    </row>
    <row r="20" spans="1:19" s="58" customFormat="1" ht="18.75">
      <c r="A20" s="66" t="s">
        <v>290</v>
      </c>
      <c r="B20" s="46">
        <v>4</v>
      </c>
      <c r="C20" s="42">
        <f t="shared" si="0"/>
        <v>4</v>
      </c>
      <c r="D20" s="68">
        <f t="shared" si="1"/>
        <v>0</v>
      </c>
      <c r="E20" s="98">
        <v>1</v>
      </c>
      <c r="F20" s="41">
        <v>1</v>
      </c>
      <c r="G20" s="86">
        <v>1</v>
      </c>
      <c r="H20" s="77">
        <v>1</v>
      </c>
      <c r="I20" s="78" t="s">
        <v>384</v>
      </c>
      <c r="J20" s="55" t="s">
        <v>384</v>
      </c>
      <c r="K20" s="56" t="s">
        <v>384</v>
      </c>
    </row>
    <row r="21" spans="1:19" ht="18.75">
      <c r="A21" s="66" t="s">
        <v>32</v>
      </c>
      <c r="B21" s="46">
        <v>6</v>
      </c>
      <c r="C21" s="42">
        <f t="shared" si="0"/>
        <v>5</v>
      </c>
      <c r="D21" s="67">
        <f t="shared" si="1"/>
        <v>1</v>
      </c>
      <c r="E21" s="98">
        <v>3</v>
      </c>
      <c r="F21" s="41">
        <v>1</v>
      </c>
      <c r="G21" s="86">
        <v>1</v>
      </c>
      <c r="H21" s="77" t="s">
        <v>384</v>
      </c>
      <c r="I21" s="78" t="s">
        <v>384</v>
      </c>
      <c r="J21" s="51" t="s">
        <v>384</v>
      </c>
      <c r="K21" s="43" t="s">
        <v>384</v>
      </c>
      <c r="N21" s="59"/>
    </row>
    <row r="22" spans="1:19" ht="18.75">
      <c r="A22" s="71" t="s">
        <v>393</v>
      </c>
      <c r="B22" s="69">
        <v>5</v>
      </c>
      <c r="C22" s="42">
        <f t="shared" si="0"/>
        <v>5</v>
      </c>
      <c r="D22" s="67">
        <f t="shared" si="1"/>
        <v>0</v>
      </c>
      <c r="E22" s="98">
        <v>4</v>
      </c>
      <c r="F22" s="41">
        <v>1</v>
      </c>
      <c r="G22" s="86" t="s">
        <v>384</v>
      </c>
      <c r="H22" s="77" t="s">
        <v>384</v>
      </c>
      <c r="I22" s="78" t="s">
        <v>384</v>
      </c>
      <c r="J22" s="51" t="s">
        <v>384</v>
      </c>
      <c r="K22" s="43" t="s">
        <v>384</v>
      </c>
    </row>
    <row r="23" spans="1:19" ht="18.75" hidden="1">
      <c r="A23" s="66" t="s">
        <v>291</v>
      </c>
      <c r="B23" s="38"/>
      <c r="C23" s="39">
        <f t="shared" si="0"/>
        <v>0</v>
      </c>
      <c r="D23" s="40">
        <f t="shared" si="1"/>
        <v>0</v>
      </c>
      <c r="E23" s="102"/>
      <c r="F23" s="106"/>
      <c r="G23" s="104"/>
      <c r="H23" s="64"/>
      <c r="I23" s="39"/>
      <c r="J23" s="76"/>
      <c r="K23" s="65"/>
    </row>
    <row r="24" spans="1:19" ht="18.75" hidden="1">
      <c r="A24" s="66" t="s">
        <v>389</v>
      </c>
      <c r="B24" s="46"/>
      <c r="C24" s="39">
        <f t="shared" si="0"/>
        <v>0</v>
      </c>
      <c r="D24" s="40">
        <f t="shared" si="1"/>
        <v>0</v>
      </c>
      <c r="E24" s="102"/>
      <c r="F24" s="106"/>
      <c r="G24" s="104"/>
      <c r="H24" s="64"/>
      <c r="I24" s="39"/>
      <c r="J24" s="76"/>
      <c r="K24" s="65"/>
    </row>
    <row r="25" spans="1:19" ht="23.25" customHeight="1">
      <c r="A25" s="179" t="s">
        <v>390</v>
      </c>
      <c r="B25" s="140">
        <f t="shared" ref="B25:K25" si="2">SUM(B6:B24)</f>
        <v>235</v>
      </c>
      <c r="C25" s="143">
        <f t="shared" si="2"/>
        <v>183</v>
      </c>
      <c r="D25" s="182">
        <f t="shared" si="2"/>
        <v>52</v>
      </c>
      <c r="E25" s="184">
        <f t="shared" si="2"/>
        <v>78</v>
      </c>
      <c r="F25" s="187">
        <f t="shared" si="2"/>
        <v>53</v>
      </c>
      <c r="G25" s="114">
        <f t="shared" si="2"/>
        <v>7</v>
      </c>
      <c r="H25" s="116">
        <f t="shared" si="2"/>
        <v>29</v>
      </c>
      <c r="I25" s="79">
        <f t="shared" si="2"/>
        <v>15</v>
      </c>
      <c r="J25" s="79">
        <f t="shared" si="2"/>
        <v>0</v>
      </c>
      <c r="K25" s="169">
        <f t="shared" si="2"/>
        <v>1</v>
      </c>
      <c r="S25" t="s">
        <v>394</v>
      </c>
    </row>
    <row r="26" spans="1:19" ht="23.25" customHeight="1">
      <c r="A26" s="180"/>
      <c r="B26" s="141"/>
      <c r="C26" s="144"/>
      <c r="D26" s="182"/>
      <c r="E26" s="185"/>
      <c r="F26" s="111"/>
      <c r="G26" s="119"/>
      <c r="H26" s="117"/>
      <c r="I26" s="124">
        <f>SUM(I25:J25)</f>
        <v>15</v>
      </c>
      <c r="J26" s="171"/>
      <c r="K26" s="170"/>
    </row>
    <row r="27" spans="1:19" ht="27.6" customHeight="1" thickBot="1">
      <c r="A27" s="181"/>
      <c r="B27" s="142">
        <f>SUM(B7:B25)</f>
        <v>470</v>
      </c>
      <c r="C27" s="145">
        <f>SUM(C7:C25)</f>
        <v>366</v>
      </c>
      <c r="D27" s="183">
        <f>SUM(D7:D25)</f>
        <v>104</v>
      </c>
      <c r="E27" s="186"/>
      <c r="F27" s="188"/>
      <c r="G27" s="129">
        <f>SUM(G25:K25)</f>
        <v>52</v>
      </c>
      <c r="H27" s="172"/>
      <c r="I27" s="173"/>
      <c r="J27" s="173"/>
      <c r="K27" s="174"/>
    </row>
    <row r="28" spans="1:19" ht="66.75" customHeight="1" thickTop="1">
      <c r="A28" s="131" t="s">
        <v>426</v>
      </c>
      <c r="B28" s="175"/>
      <c r="C28" s="175"/>
      <c r="D28" s="176"/>
      <c r="E28" s="177">
        <f>SUM(36,H25,I26,K25)</f>
        <v>81</v>
      </c>
      <c r="F28" s="136"/>
      <c r="G28" s="136"/>
      <c r="H28" s="136"/>
      <c r="I28" s="136"/>
      <c r="J28" s="136"/>
      <c r="K28" s="178"/>
      <c r="L28" s="59"/>
      <c r="M28" s="59"/>
    </row>
    <row r="29" spans="1:19" ht="103.15" customHeight="1">
      <c r="A29" s="120" t="s">
        <v>427</v>
      </c>
      <c r="B29" s="121"/>
      <c r="C29" s="121"/>
      <c r="D29" s="121"/>
      <c r="E29" s="121"/>
      <c r="F29" s="121"/>
      <c r="G29" s="121"/>
      <c r="H29" s="121"/>
      <c r="I29" s="121"/>
      <c r="J29" s="121"/>
      <c r="K29" s="121"/>
      <c r="L29" s="70"/>
      <c r="M29" s="70"/>
    </row>
    <row r="30" spans="1:19" ht="45" customHeight="1">
      <c r="A30" s="60"/>
      <c r="B30" s="60"/>
      <c r="C30" s="60"/>
      <c r="D30" s="60"/>
      <c r="E30" s="60"/>
      <c r="F30" s="60"/>
      <c r="G30" s="60"/>
      <c r="H30" s="60"/>
      <c r="I30" s="60"/>
      <c r="J30" s="60"/>
      <c r="K30" s="60"/>
    </row>
    <row r="31" spans="1:19" ht="21">
      <c r="A31" s="61"/>
      <c r="B31" s="61"/>
      <c r="C31" s="61"/>
      <c r="D31" s="61"/>
      <c r="E31" s="61"/>
      <c r="F31" s="61"/>
      <c r="G31" s="61"/>
      <c r="H31" s="61"/>
      <c r="I31" s="61"/>
      <c r="J31" s="61"/>
      <c r="K31" s="61"/>
    </row>
  </sheetData>
  <mergeCells count="24">
    <mergeCell ref="A1:K1"/>
    <mergeCell ref="A2:K2"/>
    <mergeCell ref="A3:A5"/>
    <mergeCell ref="B3:B5"/>
    <mergeCell ref="C3:C5"/>
    <mergeCell ref="D3:D5"/>
    <mergeCell ref="E3:K3"/>
    <mergeCell ref="E4:E5"/>
    <mergeCell ref="F4:F5"/>
    <mergeCell ref="G4:K4"/>
    <mergeCell ref="A29:K29"/>
    <mergeCell ref="G25:G26"/>
    <mergeCell ref="H25:H26"/>
    <mergeCell ref="K25:K26"/>
    <mergeCell ref="I26:J26"/>
    <mergeCell ref="G27:K27"/>
    <mergeCell ref="A28:D28"/>
    <mergeCell ref="E28:K28"/>
    <mergeCell ref="A25:A27"/>
    <mergeCell ref="B25:B27"/>
    <mergeCell ref="C25:C27"/>
    <mergeCell ref="D25:D27"/>
    <mergeCell ref="E25:E27"/>
    <mergeCell ref="F25:F27"/>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2021-06-30T02:44:58Z</cp:lastPrinted>
  <dcterms:created xsi:type="dcterms:W3CDTF">2020-10-23T03:05:46Z</dcterms:created>
  <dcterms:modified xsi:type="dcterms:W3CDTF">2021-07-01T02:39:06Z</dcterms:modified>
</cp:coreProperties>
</file>