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a/Desktop/biol 331/"/>
    </mc:Choice>
  </mc:AlternateContent>
  <xr:revisionPtr revIDLastSave="0" documentId="13_ncr:1_{50A883C7-F161-BD43-9CE6-2083DD2E9BE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y 1 - fertilization data" sheetId="3" r:id="rId1"/>
    <sheet name="Day 2 - overnight survival" sheetId="4" r:id="rId2"/>
    <sheet name="Day 2 &amp; onward - developmen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3" l="1"/>
  <c r="F74" i="3"/>
  <c r="D74" i="3"/>
  <c r="C74" i="3"/>
  <c r="I74" i="3"/>
  <c r="H74" i="3"/>
  <c r="O65" i="3"/>
  <c r="O28" i="3"/>
</calcChain>
</file>

<file path=xl/sharedStrings.xml><?xml version="1.0" encoding="utf-8"?>
<sst xmlns="http://schemas.openxmlformats.org/spreadsheetml/2006/main" count="406" uniqueCount="175">
  <si>
    <t>Pre de-jellying</t>
  </si>
  <si>
    <t>Post de-jellying</t>
  </si>
  <si>
    <t>Total # eggs fertilized</t>
  </si>
  <si>
    <t>Features of fertilization</t>
  </si>
  <si>
    <t>% fertilization</t>
  </si>
  <si>
    <t>Total eggs at 2-cell stage</t>
  </si>
  <si>
    <t>Total eggs at 4-cell stage</t>
  </si>
  <si>
    <t>Total eggs with cleavage furrow</t>
  </si>
  <si>
    <t>Student ID</t>
  </si>
  <si>
    <t>N/A</t>
  </si>
  <si>
    <t>animal pole 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</si>
  <si>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</si>
  <si>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</si>
  <si>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</si>
  <si>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</si>
  <si>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</si>
  <si>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</si>
  <si>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</si>
  <si>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</si>
  <si>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</si>
  <si>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</si>
  <si>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</si>
  <si>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</si>
  <si>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 eggs at 8-cell stage</t>
  </si>
  <si>
    <t>m</t>
  </si>
  <si>
    <t>n</t>
  </si>
  <si>
    <t>o</t>
  </si>
  <si>
    <t>p</t>
  </si>
  <si>
    <t>q</t>
  </si>
  <si>
    <t>r</t>
  </si>
  <si>
    <t>s</t>
  </si>
  <si>
    <t xml:space="preserve">cleavage furrow 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</si>
  <si>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</si>
  <si>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</si>
  <si>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</si>
  <si>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</si>
  <si>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</si>
  <si>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</si>
  <si>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</si>
  <si>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</si>
  <si>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</si>
  <si>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</si>
  <si>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</si>
  <si>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</si>
  <si>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</si>
  <si>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</si>
  <si>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</si>
  <si>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- dark spot -&gt; sperm entry
- animal pole facing up</t>
  </si>
  <si>
    <t>88.88888889</t>
  </si>
  <si>
    <t>- dark spot -&gt; sperm entry
- animal pole facing up
- cleavage</t>
  </si>
  <si>
    <t>9</t>
  </si>
  <si>
    <t>4</t>
  </si>
  <si>
    <t>Total # embryos in dish</t>
  </si>
  <si>
    <t>7 to 8</t>
  </si>
  <si>
    <t>N</t>
  </si>
  <si>
    <t>cleavage furrow, fertilization envelope, 2 cell stage, orientation, colour</t>
  </si>
  <si>
    <t>Fertilization membrane, point of entry</t>
  </si>
  <si>
    <t>Sperm Point of entry, one cleavage furrow</t>
  </si>
  <si>
    <t>sperm point of entry</t>
  </si>
  <si>
    <t>point of entry, cleavage furrow, 2 cell stage, abnormal development</t>
  </si>
  <si>
    <t>No sign of fertilization envelope formation or sperm entry</t>
  </si>
  <si>
    <t>vegetal part down</t>
  </si>
  <si>
    <t>Cell Cleavage and presence of cleavage furrow</t>
  </si>
  <si>
    <t>sperm site of entry</t>
  </si>
  <si>
    <t>Max. developmental stage reached</t>
  </si>
  <si>
    <t>Most eggs exhibited a fertilization envelope</t>
  </si>
  <si>
    <t>Animal pole facing upward, sperm entry point in some</t>
  </si>
  <si>
    <t>Presence of a cleavage furrow in one embryo</t>
  </si>
  <si>
    <t>Sperm entry point, cleavage furrow</t>
  </si>
  <si>
    <t>Dark spot indicating sperm point of entry
Animal pole upwards</t>
  </si>
  <si>
    <t>Animal pole upwards
Furrow</t>
  </si>
  <si>
    <t>Dark spot indicating sperm entry point, animal pole upward</t>
  </si>
  <si>
    <t>Animal pole upward</t>
  </si>
  <si>
    <t>Dark spot for the point of sperm entry</t>
  </si>
  <si>
    <t>Animal pole pointing upward, sperm point of entry</t>
  </si>
  <si>
    <t>- clear animal/vegetal poles, cleavage furrow visible on 1 embryo</t>
  </si>
  <si>
    <t>Fertilization membrane, the distribution of yolk in the vagetal half</t>
  </si>
  <si>
    <t>69%</t>
  </si>
  <si>
    <t>point of sperm entry, fertilzation membrane</t>
  </si>
  <si>
    <t>Distirbution of yolk in vegetal half</t>
  </si>
  <si>
    <t>cleavage, 2 cell stage</t>
  </si>
  <si>
    <t>Distribution of yolk in vegetal half, sperm entry point</t>
  </si>
  <si>
    <t>Distribution of yolk, sperm entry point, cleavage furrow</t>
  </si>
  <si>
    <t xml:space="preserve">Resemblance to graphics shown, yolk distribution in the vegetal pole </t>
  </si>
  <si>
    <t>Dark circle on animal half that indicates sperm entry, cleavage, animal pole facing up</t>
  </si>
  <si>
    <t>Y</t>
  </si>
  <si>
    <t>33 to 34</t>
  </si>
  <si>
    <t>no visible features</t>
  </si>
  <si>
    <t>fertilization envelope</t>
  </si>
  <si>
    <t>Cleavage, spearm point of entry, animal pole up</t>
  </si>
  <si>
    <t>point of sperm entry, cleavage</t>
  </si>
  <si>
    <t>furrow</t>
  </si>
  <si>
    <t>no data from this student</t>
  </si>
  <si>
    <t>Incubation temperature</t>
  </si>
  <si>
    <t>Surviving at 24 hrs post fertilization? (Yes or No)</t>
  </si>
  <si>
    <t>no cleavage observed, point of sperm entry viewed, darking on animal pole with light coloured yolk facing down</t>
  </si>
  <si>
    <t>cleavage furrow, and animal pole up</t>
  </si>
  <si>
    <t>point of sperm entry, animal pole up</t>
  </si>
  <si>
    <t>Animal pole up and sperm entry point</t>
  </si>
  <si>
    <t>animal pole up, two transparent layers around the egg</t>
  </si>
  <si>
    <t xml:space="preserve">animal pole up, cleavage furrow, point of sperm entry, </t>
  </si>
  <si>
    <t>Animal pole up and two layers around egg</t>
  </si>
  <si>
    <t>Animal pole up</t>
  </si>
  <si>
    <t>Double membrane and point of entry from sperm</t>
  </si>
  <si>
    <t>Cleavage and point of entry</t>
  </si>
  <si>
    <t>point of entry and fertilization envelope</t>
  </si>
  <si>
    <t>cleavage (2 and 4 cell) and point of entry</t>
  </si>
  <si>
    <t>cleavage (2 cell) and point of entry (dark spots)</t>
  </si>
  <si>
    <t>fertilization envelope and animal pole was facing upwards</t>
  </si>
  <si>
    <t>fertilization envelope present and animal pole is facing upwards</t>
  </si>
  <si>
    <t>Sperm entry point/ cleavage and animal pole facing upwards</t>
  </si>
  <si>
    <t>no data</t>
  </si>
  <si>
    <t>22 to 24</t>
  </si>
  <si>
    <t>Any notable features?</t>
  </si>
  <si>
    <t>yolk plug sometimes visible</t>
  </si>
  <si>
    <t>Lab section</t>
  </si>
  <si>
    <t>L02</t>
  </si>
  <si>
    <t>11 to 11.5</t>
  </si>
  <si>
    <t>19 to 20</t>
  </si>
  <si>
    <t>clear signs of neurulation, elongation of embryo (no longer spherical)</t>
  </si>
  <si>
    <t>L03</t>
  </si>
  <si>
    <t>12 to 12.5</t>
  </si>
  <si>
    <t>late gastrula / early neurula (see signs of neural plate)</t>
  </si>
  <si>
    <t>end of neurulation</t>
  </si>
  <si>
    <t>Time of observation</t>
  </si>
  <si>
    <t>clear signs of elongation, body axes formation</t>
  </si>
  <si>
    <t>18 to 19</t>
  </si>
  <si>
    <t>visibly elongated</t>
  </si>
  <si>
    <t>Total # embryos at each stage</t>
  </si>
  <si>
    <t>33 to 35</t>
  </si>
  <si>
    <t>** Stella's data</t>
  </si>
  <si>
    <t>* 24 hrs p.f. = Day 2</t>
  </si>
  <si>
    <t>24 hrs post-fertilization (p.f.)</t>
  </si>
  <si>
    <t>24 hrs p.f.</t>
  </si>
  <si>
    <t>48 hrs p.f.</t>
  </si>
  <si>
    <t>72 hrs p.f.</t>
  </si>
  <si>
    <t>Presence of animal pole and vegetal pole, animal pole (dark side) facing up</t>
  </si>
  <si>
    <t>Presence of animal and vegetal pole, cleavage furrow and dark spot signifying point of entry</t>
  </si>
  <si>
    <t>prescence of animal pole and vegetal pole,dark spots</t>
  </si>
  <si>
    <t>Total # eggs</t>
  </si>
  <si>
    <t>prescence of animal and vegetal pole, cleavge</t>
  </si>
  <si>
    <t>- Presence of animal pole and vegetal pole</t>
  </si>
  <si>
    <t>Presence of animal pole and vegetal pole, cleavage furrow, 2-cell stage, dark spot (point of sperm entry)</t>
  </si>
  <si>
    <t>prescence of animal pole and vegetal pole, dark spot (point of sperm entry)</t>
  </si>
  <si>
    <t>Presence of animal pole and vegetal pole, cleavage furrow, 2 cell stage, dark spot (point of sperm entry)</t>
  </si>
  <si>
    <t xml:space="preserve">sperm entry site, orientation (dark animal pole up and vegetal pole down) </t>
  </si>
  <si>
    <t>sperm entry site, orientation (dark animal pole up and vegetal pole down), 2 cell cleavage</t>
  </si>
  <si>
    <t xml:space="preserve">sperm entry site, orientation </t>
  </si>
  <si>
    <t>sperm entry site, orientation</t>
  </si>
  <si>
    <t>1 fertilization envelope, 5 points of sperm entry, 5 dark side up</t>
  </si>
  <si>
    <t>cleavage furrow, sperm entry site, dark side up, one was peach shaped</t>
  </si>
  <si>
    <t>Sperm point of entry, animal pole up</t>
  </si>
  <si>
    <t>sperm point of entry, animal pole up, some cleavage</t>
  </si>
  <si>
    <t>point of entry and animal pole up</t>
  </si>
  <si>
    <t>cleavage, animal pole up with point of entry</t>
  </si>
  <si>
    <t>clevage and point of en try</t>
  </si>
  <si>
    <t>point of entry</t>
  </si>
  <si>
    <t>presence of cleavage furrow in all identified fertilized eggs</t>
  </si>
  <si>
    <t>cleavage</t>
  </si>
  <si>
    <t>furrow cleavage, animal pole on top, sperm entry</t>
  </si>
  <si>
    <t>Animal pole up, dark centre indicating sperm of entry</t>
  </si>
  <si>
    <t>animal pole facing up assumption: all egg facing animal pole up are fertilized - assumption has limitation</t>
  </si>
  <si>
    <t>animal pole up, dark centre indicating sperm entry</t>
  </si>
  <si>
    <t xml:space="preserve">animal pole up, cleavage furrow, sperm point entry </t>
  </si>
  <si>
    <t>animal pole up, obvious sperm entry point</t>
  </si>
  <si>
    <t xml:space="preserve">2-cell, furrow cleavage, animal pole on top </t>
  </si>
  <si>
    <t>Animal pole up, sperm point of entry, furrow cleavage</t>
  </si>
  <si>
    <t>animal pole rotated</t>
  </si>
  <si>
    <t>Total magnification</t>
  </si>
  <si>
    <t>point of sperm entery and cleavage furrow</t>
  </si>
  <si>
    <t>Dark concentrations+cleavage</t>
  </si>
  <si>
    <t>omitted by Stella</t>
  </si>
  <si>
    <t>Point of sperm entry and fertilization envelope</t>
  </si>
  <si>
    <t>ii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</si>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</sst>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4">
    <font>
      <sz val="11"/>
      <color theme="1"/>
      <name val="Calibri"/>
      <family val="2"/>
      <scheme val="minor"/>
    </font>
    <font>
      <b/>
      <sz val="10"/>
      <color theme="1"/>
      <name val="Whitney Medium"/>
      <family val="3"/>
    </font>
    <font>
      <b/>
      <sz val="12"/>
      <color theme="1"/>
      <name val="Whitney Medium"/>
      <family val="3"/>
    </font>
    <font>
      <sz val="10"/>
      <color rgb="FF000000"/>
      <name val="Calibri"/>
      <family val="2"/>
      <scheme val="minor"/>
    </font>
    <font>
      <sz val="10"/>
      <color theme="1"/>
      <name val="Whitney Medium"/>
      <family val="3"/>
    </font>
    <font>
      <b/>
      <i/>
      <sz val="10"/>
      <color theme="1"/>
      <name val="Whitney Medium"/>
      <family val="3"/>
    </font>
    <font>
      <b/>
      <i/>
      <sz val="10"/>
      <name val="Whitney Medium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4" tint="0.39997558519241921"/>
        <bgColor rgb="FFC9DAF8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0" borderId="1" xfId="0" applyFont="1" applyFill="1" applyBorder="1"/>
    <xf numFmtId="0" fontId="0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10" fontId="10" fillId="0" borderId="1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9" fontId="10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9" fontId="0" fillId="0" borderId="1" xfId="0" applyNumberFormat="1" applyFont="1" applyBorder="1" applyAlignment="1">
      <alignment horizontal="center" wrapText="1"/>
    </xf>
    <xf numFmtId="10" fontId="0" fillId="0" borderId="1" xfId="0" applyNumberFormat="1" applyFont="1" applyBorder="1" applyAlignment="1">
      <alignment horizontal="center" wrapText="1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 wrapText="1"/>
    </xf>
    <xf numFmtId="9" fontId="0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vertical="center"/>
    </xf>
    <xf numFmtId="9" fontId="0" fillId="0" borderId="3" xfId="0" applyNumberFormat="1" applyFont="1" applyFill="1" applyBorder="1" applyAlignment="1">
      <alignment horizontal="center"/>
    </xf>
    <xf numFmtId="9" fontId="10" fillId="0" borderId="3" xfId="0" applyNumberFormat="1" applyFont="1" applyFill="1" applyBorder="1" applyAlignment="1">
      <alignment horizontal="center" vertical="center"/>
    </xf>
    <xf numFmtId="9" fontId="0" fillId="0" borderId="3" xfId="0" applyNumberFormat="1" applyFont="1" applyFill="1" applyBorder="1" applyAlignment="1">
      <alignment horizontal="center" wrapText="1"/>
    </xf>
    <xf numFmtId="10" fontId="0" fillId="0" borderId="3" xfId="0" applyNumberFormat="1" applyFont="1" applyFill="1" applyBorder="1" applyAlignment="1">
      <alignment horizontal="center" wrapText="1"/>
    </xf>
    <xf numFmtId="10" fontId="0" fillId="0" borderId="3" xfId="0" applyNumberFormat="1" applyFont="1" applyFill="1" applyBorder="1" applyAlignment="1">
      <alignment horizontal="center"/>
    </xf>
    <xf numFmtId="10" fontId="1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wrapText="1"/>
    </xf>
    <xf numFmtId="0" fontId="10" fillId="0" borderId="5" xfId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ill="1" applyBorder="1"/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Fill="1" applyBorder="1" applyAlignment="1">
      <alignment horizontal="center" wrapText="1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ont="1" applyFill="1" applyBorder="1" applyAlignment="1">
      <alignment horizontal="center" wrapText="1"/>
    </xf>
    <xf numFmtId="0" fontId="0" fillId="3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7" borderId="1" xfId="0" applyFill="1" applyBorder="1"/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0" borderId="6" xfId="0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center" vertical="center" wrapText="1"/>
    </xf>
    <xf numFmtId="10" fontId="0" fillId="0" borderId="3" xfId="0" applyNumberFormat="1" applyFont="1" applyBorder="1" applyAlignment="1">
      <alignment horizontal="center" wrapText="1"/>
    </xf>
    <xf numFmtId="9" fontId="0" fillId="0" borderId="3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166" fontId="10" fillId="0" borderId="3" xfId="0" applyNumberFormat="1" applyFont="1" applyFill="1" applyBorder="1" applyAlignment="1">
      <alignment horizontal="center" vertical="center" wrapText="1"/>
    </xf>
    <xf numFmtId="9" fontId="0" fillId="0" borderId="3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9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0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zoomScale="114" workbookViewId="0">
      <pane xSplit="1" ySplit="2" topLeftCell="B3" activePane="bottomRight" state="frozen"/>
      <selection activeCell="C39" sqref="C39"/>
      <selection pane="topRight" activeCell="C39" sqref="C39"/>
      <selection pane="bottomLeft" activeCell="C39" sqref="C39"/>
      <selection pane="bottomRight" activeCell="N76" sqref="N76"/>
    </sheetView>
  </sheetViews>
  <sheetFormatPr baseColWidth="10" defaultColWidth="8.83203125" defaultRowHeight="15"/>
  <cols>
    <col min="1" max="1" width="10.6640625" style="93" customWidth="1"/>
    <col min="2" max="2" width="18.33203125" style="9" customWidth="1"/>
    <col min="3" max="3" width="19.6640625" customWidth="1"/>
    <col min="4" max="4" width="21.1640625" customWidth="1"/>
    <col min="5" max="5" width="21.6640625" customWidth="1"/>
    <col min="6" max="6" width="15" customWidth="1"/>
    <col min="7" max="7" width="1.1640625" style="70" customWidth="1"/>
    <col min="8" max="8" width="16.83203125" customWidth="1"/>
    <col min="9" max="9" width="19" customWidth="1"/>
    <col min="10" max="10" width="31.5" customWidth="1"/>
    <col min="11" max="11" width="16.5" customWidth="1"/>
    <col min="12" max="12" width="11.5" customWidth="1"/>
    <col min="13" max="14" width="12.33203125" customWidth="1"/>
    <col min="15" max="15" width="12.6640625" customWidth="1"/>
  </cols>
  <sheetData>
    <row r="1" spans="1:15" ht="22.5" customHeight="1">
      <c r="A1" s="90"/>
      <c r="B1" s="8"/>
      <c r="C1" s="120" t="s">
        <v>0</v>
      </c>
      <c r="D1" s="120"/>
      <c r="E1" s="120"/>
      <c r="F1" s="121"/>
      <c r="G1" s="66"/>
      <c r="H1" s="122" t="s">
        <v>1</v>
      </c>
      <c r="I1" s="123"/>
      <c r="J1" s="123"/>
      <c r="K1" s="123"/>
      <c r="L1" s="123"/>
      <c r="M1" s="123"/>
      <c r="N1" s="123"/>
      <c r="O1" s="123"/>
    </row>
    <row r="2" spans="1:15" ht="42">
      <c r="A2" s="91" t="s">
        <v>8</v>
      </c>
      <c r="B2" s="12" t="s">
        <v>168</v>
      </c>
      <c r="C2" s="37" t="s">
        <v>139</v>
      </c>
      <c r="D2" s="37" t="s">
        <v>2</v>
      </c>
      <c r="E2" s="37" t="s">
        <v>3</v>
      </c>
      <c r="F2" s="38" t="s">
        <v>4</v>
      </c>
      <c r="G2" s="67"/>
      <c r="H2" s="60" t="s">
        <v>139</v>
      </c>
      <c r="I2" s="37" t="s">
        <v>2</v>
      </c>
      <c r="J2" s="37" t="s">
        <v>3</v>
      </c>
      <c r="K2" s="37" t="s">
        <v>7</v>
      </c>
      <c r="L2" s="37" t="s">
        <v>5</v>
      </c>
      <c r="M2" s="37" t="s">
        <v>6</v>
      </c>
      <c r="N2" s="37" t="s">
        <v>23</v>
      </c>
      <c r="O2" s="37" t="s">
        <v>4</v>
      </c>
    </row>
    <row r="3" spans="1:15" ht="48">
      <c r="A3" s="104">
        <v>1</v>
      </c>
      <c r="B3" s="22">
        <v>12.5</v>
      </c>
      <c r="C3" s="22">
        <v>20</v>
      </c>
      <c r="D3" s="22">
        <v>11</v>
      </c>
      <c r="E3" s="22" t="s">
        <v>47</v>
      </c>
      <c r="F3" s="51">
        <v>55</v>
      </c>
      <c r="G3" s="68"/>
      <c r="H3" s="61" t="s">
        <v>50</v>
      </c>
      <c r="I3" s="22">
        <v>4</v>
      </c>
      <c r="J3" s="22" t="s">
        <v>49</v>
      </c>
      <c r="K3" s="16"/>
      <c r="L3" s="22">
        <v>1</v>
      </c>
      <c r="M3" s="22">
        <v>0</v>
      </c>
      <c r="N3" s="17"/>
      <c r="O3" s="22">
        <v>44.444444439999998</v>
      </c>
    </row>
    <row r="4" spans="1:15" ht="48">
      <c r="A4" s="104">
        <v>2</v>
      </c>
      <c r="B4" s="22">
        <v>12.5</v>
      </c>
      <c r="C4" s="22">
        <v>13</v>
      </c>
      <c r="D4" s="22">
        <v>6</v>
      </c>
      <c r="E4" s="22" t="s">
        <v>47</v>
      </c>
      <c r="F4" s="51">
        <v>46.15384615</v>
      </c>
      <c r="G4" s="68"/>
      <c r="H4" s="61">
        <v>28</v>
      </c>
      <c r="I4" s="22">
        <v>17</v>
      </c>
      <c r="J4" s="22" t="s">
        <v>49</v>
      </c>
      <c r="K4" s="16"/>
      <c r="L4" s="22">
        <v>2</v>
      </c>
      <c r="M4" s="22">
        <v>1</v>
      </c>
      <c r="N4" s="17"/>
      <c r="O4" s="22">
        <v>60.714285709999999</v>
      </c>
    </row>
    <row r="5" spans="1:15">
      <c r="A5" s="104">
        <v>3</v>
      </c>
      <c r="B5" s="22">
        <v>12.5</v>
      </c>
      <c r="C5" s="16">
        <v>5</v>
      </c>
      <c r="D5" s="16">
        <v>0</v>
      </c>
      <c r="E5" s="34" t="s">
        <v>55</v>
      </c>
      <c r="F5" s="52">
        <v>0</v>
      </c>
      <c r="G5" s="68"/>
      <c r="H5" s="62">
        <v>10</v>
      </c>
      <c r="I5" s="17">
        <v>0</v>
      </c>
      <c r="J5" s="18"/>
      <c r="K5" s="16">
        <v>0</v>
      </c>
      <c r="L5" s="17">
        <v>0</v>
      </c>
      <c r="M5" s="17">
        <v>0</v>
      </c>
      <c r="N5" s="17"/>
      <c r="O5" s="19">
        <v>0</v>
      </c>
    </row>
    <row r="6" spans="1:15">
      <c r="A6" s="104">
        <v>4</v>
      </c>
      <c r="B6" s="22">
        <v>12.5</v>
      </c>
      <c r="C6" s="16">
        <v>5</v>
      </c>
      <c r="D6" s="16">
        <v>2</v>
      </c>
      <c r="E6" s="34" t="s">
        <v>55</v>
      </c>
      <c r="F6" s="53">
        <v>0.4</v>
      </c>
      <c r="G6" s="68"/>
      <c r="H6" s="62">
        <v>4</v>
      </c>
      <c r="I6" s="17">
        <v>0</v>
      </c>
      <c r="J6" s="18"/>
      <c r="K6" s="16">
        <v>0</v>
      </c>
      <c r="L6" s="17">
        <v>0</v>
      </c>
      <c r="M6" s="17">
        <v>0</v>
      </c>
      <c r="N6" s="17"/>
      <c r="O6" s="19">
        <v>0</v>
      </c>
    </row>
    <row r="7" spans="1:15">
      <c r="A7" s="104">
        <v>5</v>
      </c>
      <c r="B7" s="22">
        <v>12.5</v>
      </c>
      <c r="C7" s="22">
        <v>7</v>
      </c>
      <c r="D7" s="22">
        <v>0</v>
      </c>
      <c r="E7" s="34" t="s">
        <v>56</v>
      </c>
      <c r="F7" s="51">
        <v>0</v>
      </c>
      <c r="G7" s="69"/>
      <c r="H7" s="61">
        <v>5</v>
      </c>
      <c r="I7" s="22">
        <v>2</v>
      </c>
      <c r="J7" s="34" t="s">
        <v>57</v>
      </c>
      <c r="K7" s="21"/>
      <c r="L7" s="22">
        <v>0</v>
      </c>
      <c r="M7" s="21">
        <v>0</v>
      </c>
      <c r="N7" s="21"/>
      <c r="O7" s="22">
        <v>40</v>
      </c>
    </row>
    <row r="8" spans="1:15">
      <c r="A8" s="104">
        <v>6</v>
      </c>
      <c r="B8" s="22">
        <v>12.5</v>
      </c>
      <c r="C8" s="22">
        <v>13</v>
      </c>
      <c r="D8" s="22">
        <v>0</v>
      </c>
      <c r="E8" s="34" t="s">
        <v>56</v>
      </c>
      <c r="F8" s="51">
        <v>0</v>
      </c>
      <c r="G8" s="69"/>
      <c r="H8" s="61">
        <v>5</v>
      </c>
      <c r="I8" s="22">
        <v>2</v>
      </c>
      <c r="J8" s="21" t="s">
        <v>58</v>
      </c>
      <c r="K8" s="21"/>
      <c r="L8" s="22">
        <v>0</v>
      </c>
      <c r="M8" s="21">
        <v>0</v>
      </c>
      <c r="N8" s="21"/>
      <c r="O8" s="22">
        <v>40</v>
      </c>
    </row>
    <row r="9" spans="1:15" ht="48">
      <c r="A9" s="104">
        <v>7</v>
      </c>
      <c r="B9" s="22">
        <v>12.5</v>
      </c>
      <c r="C9" s="22">
        <v>16</v>
      </c>
      <c r="D9" s="22">
        <v>0</v>
      </c>
      <c r="E9" s="22" t="s">
        <v>60</v>
      </c>
      <c r="F9" s="54">
        <v>0</v>
      </c>
      <c r="G9" s="68"/>
      <c r="H9" s="61">
        <v>27</v>
      </c>
      <c r="I9" s="22">
        <v>1</v>
      </c>
      <c r="J9" s="22" t="s">
        <v>62</v>
      </c>
      <c r="K9" s="16">
        <v>0</v>
      </c>
      <c r="L9" s="17">
        <v>0</v>
      </c>
      <c r="M9" s="17">
        <v>0</v>
      </c>
      <c r="N9" s="16"/>
      <c r="O9" s="24">
        <v>3.6999999999999998E-2</v>
      </c>
    </row>
    <row r="10" spans="1:15" ht="16">
      <c r="A10" s="104">
        <v>8</v>
      </c>
      <c r="B10" s="22">
        <v>12.5</v>
      </c>
      <c r="C10" s="22">
        <v>7</v>
      </c>
      <c r="D10" s="22">
        <v>1</v>
      </c>
      <c r="E10" s="22" t="s">
        <v>61</v>
      </c>
      <c r="F10" s="54">
        <v>0.14000000000000001</v>
      </c>
      <c r="G10" s="68"/>
      <c r="H10" s="61">
        <v>9</v>
      </c>
      <c r="I10" s="22">
        <v>5</v>
      </c>
      <c r="J10" s="22" t="s">
        <v>63</v>
      </c>
      <c r="K10" s="16">
        <v>0</v>
      </c>
      <c r="L10" s="17">
        <v>0</v>
      </c>
      <c r="M10" s="17">
        <v>0</v>
      </c>
      <c r="N10" s="16"/>
      <c r="O10" s="23">
        <v>0.56000000000000005</v>
      </c>
    </row>
    <row r="11" spans="1:15" ht="48">
      <c r="A11" s="104">
        <v>9</v>
      </c>
      <c r="B11" s="22">
        <v>12.5</v>
      </c>
      <c r="C11" s="22">
        <v>11</v>
      </c>
      <c r="D11" s="22">
        <v>2</v>
      </c>
      <c r="E11" s="22" t="s">
        <v>74</v>
      </c>
      <c r="F11" s="55">
        <v>0.18</v>
      </c>
      <c r="G11" s="68"/>
      <c r="H11" s="61">
        <v>17</v>
      </c>
      <c r="I11" s="22">
        <v>6</v>
      </c>
      <c r="J11" s="22" t="s">
        <v>74</v>
      </c>
      <c r="K11" s="34"/>
      <c r="L11" s="22">
        <v>0</v>
      </c>
      <c r="M11" s="22">
        <v>0</v>
      </c>
      <c r="N11" s="16"/>
      <c r="O11" s="33">
        <v>0.35</v>
      </c>
    </row>
    <row r="12" spans="1:15" ht="48">
      <c r="A12" s="104">
        <v>10</v>
      </c>
      <c r="B12" s="22">
        <v>12.5</v>
      </c>
      <c r="C12" s="22">
        <v>12</v>
      </c>
      <c r="D12" s="22">
        <v>1</v>
      </c>
      <c r="E12" s="22" t="s">
        <v>71</v>
      </c>
      <c r="F12" s="56">
        <v>8.3299999999999999E-2</v>
      </c>
      <c r="G12" s="68"/>
      <c r="H12" s="61">
        <v>15</v>
      </c>
      <c r="I12" s="22">
        <v>7</v>
      </c>
      <c r="J12" s="22" t="s">
        <v>71</v>
      </c>
      <c r="K12" s="34"/>
      <c r="L12" s="22">
        <v>0</v>
      </c>
      <c r="M12" s="22">
        <v>0</v>
      </c>
      <c r="N12" s="16"/>
      <c r="O12" s="35">
        <v>0.4667</v>
      </c>
    </row>
    <row r="13" spans="1:15">
      <c r="A13" s="104">
        <v>11</v>
      </c>
      <c r="B13" s="22">
        <v>12.5</v>
      </c>
      <c r="C13" s="34">
        <v>23</v>
      </c>
      <c r="D13" s="34">
        <v>7</v>
      </c>
      <c r="E13" s="34" t="s">
        <v>78</v>
      </c>
      <c r="F13" s="57">
        <v>0.30399999999999999</v>
      </c>
      <c r="G13" s="68"/>
      <c r="H13" s="63">
        <v>12</v>
      </c>
      <c r="I13" s="34">
        <v>7</v>
      </c>
      <c r="J13" s="34" t="s">
        <v>80</v>
      </c>
      <c r="K13" s="16"/>
      <c r="L13" s="16">
        <v>5</v>
      </c>
      <c r="M13" s="16">
        <v>0</v>
      </c>
      <c r="N13" s="16"/>
      <c r="O13" s="34">
        <v>58.3</v>
      </c>
    </row>
    <row r="14" spans="1:15">
      <c r="A14" s="104">
        <v>12</v>
      </c>
      <c r="B14" s="22">
        <v>12.5</v>
      </c>
      <c r="C14" s="34">
        <v>5</v>
      </c>
      <c r="D14" s="34">
        <v>5</v>
      </c>
      <c r="E14" s="34" t="s">
        <v>79</v>
      </c>
      <c r="F14" s="53">
        <v>1</v>
      </c>
      <c r="G14" s="68"/>
      <c r="H14" s="63">
        <v>5</v>
      </c>
      <c r="I14" s="34">
        <v>2</v>
      </c>
      <c r="J14" s="34" t="s">
        <v>81</v>
      </c>
      <c r="K14" s="16"/>
      <c r="L14" s="16">
        <v>1</v>
      </c>
      <c r="M14" s="16">
        <v>0</v>
      </c>
      <c r="N14" s="16"/>
      <c r="O14" s="36">
        <v>0.33</v>
      </c>
    </row>
    <row r="15" spans="1:15">
      <c r="A15" s="104">
        <v>13</v>
      </c>
      <c r="B15" s="22">
        <v>12.5</v>
      </c>
      <c r="C15" s="34">
        <v>6</v>
      </c>
      <c r="D15" s="16">
        <v>2</v>
      </c>
      <c r="E15" s="34" t="s">
        <v>84</v>
      </c>
      <c r="F15" s="52">
        <v>33</v>
      </c>
      <c r="G15" s="68"/>
      <c r="H15" s="64">
        <v>6</v>
      </c>
      <c r="I15" s="16">
        <v>1</v>
      </c>
      <c r="J15" s="16"/>
      <c r="K15" s="16"/>
      <c r="L15" s="16">
        <v>0</v>
      </c>
      <c r="M15" s="16">
        <v>0</v>
      </c>
      <c r="N15" s="16"/>
      <c r="O15" s="16">
        <v>16</v>
      </c>
    </row>
    <row r="16" spans="1:15">
      <c r="A16" s="104">
        <v>14</v>
      </c>
      <c r="B16" s="22">
        <v>12.5</v>
      </c>
      <c r="C16" s="16">
        <v>4</v>
      </c>
      <c r="D16" s="16">
        <v>3</v>
      </c>
      <c r="E16" s="34" t="s">
        <v>84</v>
      </c>
      <c r="F16" s="52">
        <v>75</v>
      </c>
      <c r="G16" s="68"/>
      <c r="H16" s="64">
        <v>11</v>
      </c>
      <c r="I16" s="16">
        <v>1</v>
      </c>
      <c r="J16" s="16"/>
      <c r="K16" s="16"/>
      <c r="L16" s="16">
        <v>0</v>
      </c>
      <c r="M16" s="16">
        <v>0</v>
      </c>
      <c r="N16" s="16"/>
      <c r="O16" s="16">
        <v>9</v>
      </c>
    </row>
    <row r="17" spans="1:15" ht="16">
      <c r="A17" s="104">
        <v>15</v>
      </c>
      <c r="B17" s="22">
        <v>12.5</v>
      </c>
      <c r="C17" s="16">
        <v>8</v>
      </c>
      <c r="D17" s="16">
        <v>2</v>
      </c>
      <c r="E17" s="30" t="s">
        <v>10</v>
      </c>
      <c r="F17" s="52">
        <v>25</v>
      </c>
      <c r="G17" s="68"/>
      <c r="H17" s="64">
        <v>3</v>
      </c>
      <c r="I17" s="16">
        <v>2</v>
      </c>
      <c r="J17" s="30" t="s">
        <v>91</v>
      </c>
      <c r="K17" s="16"/>
      <c r="L17" s="16">
        <v>1</v>
      </c>
      <c r="M17" s="16">
        <v>0</v>
      </c>
      <c r="N17" s="16"/>
      <c r="O17" s="16">
        <v>66.67</v>
      </c>
    </row>
    <row r="18" spans="1:15">
      <c r="A18" s="104">
        <v>16</v>
      </c>
      <c r="B18" s="22">
        <v>12.5</v>
      </c>
      <c r="C18" s="124" t="s">
        <v>111</v>
      </c>
      <c r="D18" s="124"/>
      <c r="E18" s="124"/>
      <c r="F18" s="125"/>
      <c r="G18" s="68"/>
      <c r="H18" s="65">
        <v>11</v>
      </c>
      <c r="I18" s="39">
        <v>2</v>
      </c>
      <c r="J18" s="46" t="s">
        <v>95</v>
      </c>
      <c r="K18" s="34"/>
      <c r="L18" s="16"/>
      <c r="M18" s="16"/>
      <c r="N18" s="16"/>
      <c r="O18" s="39">
        <v>18</v>
      </c>
    </row>
    <row r="19" spans="1:15">
      <c r="A19" s="104">
        <v>17</v>
      </c>
      <c r="B19" s="22">
        <v>12.5</v>
      </c>
      <c r="C19" s="124"/>
      <c r="D19" s="124"/>
      <c r="E19" s="124"/>
      <c r="F19" s="125"/>
      <c r="G19" s="68"/>
      <c r="H19" s="65">
        <v>12</v>
      </c>
      <c r="I19" s="39">
        <v>2</v>
      </c>
      <c r="J19" s="46" t="s">
        <v>95</v>
      </c>
      <c r="K19" s="34"/>
      <c r="L19" s="16"/>
      <c r="M19" s="16"/>
      <c r="N19" s="16"/>
      <c r="O19" s="39">
        <v>17</v>
      </c>
    </row>
    <row r="20" spans="1:15" ht="16">
      <c r="A20" s="104">
        <v>18</v>
      </c>
      <c r="B20" s="22">
        <v>12.5</v>
      </c>
      <c r="C20" s="16">
        <v>12</v>
      </c>
      <c r="D20" s="16">
        <v>3</v>
      </c>
      <c r="E20" s="30" t="s">
        <v>10</v>
      </c>
      <c r="F20" s="52">
        <v>25</v>
      </c>
      <c r="G20" s="68"/>
      <c r="H20" s="64">
        <v>8</v>
      </c>
      <c r="I20" s="16">
        <v>5</v>
      </c>
      <c r="J20" s="34" t="s">
        <v>98</v>
      </c>
      <c r="K20" s="16"/>
      <c r="L20" s="16">
        <v>0</v>
      </c>
      <c r="M20" s="16">
        <v>0</v>
      </c>
      <c r="N20" s="16"/>
      <c r="O20" s="16">
        <v>62.5</v>
      </c>
    </row>
    <row r="21" spans="1:15">
      <c r="A21" s="104">
        <v>19</v>
      </c>
      <c r="B21" s="22">
        <v>12.5</v>
      </c>
      <c r="C21" s="16">
        <v>9</v>
      </c>
      <c r="D21" s="16">
        <v>3</v>
      </c>
      <c r="E21" s="34" t="s">
        <v>99</v>
      </c>
      <c r="F21" s="58">
        <v>0.33329999999999999</v>
      </c>
      <c r="G21" s="68"/>
      <c r="H21" s="64">
        <v>12</v>
      </c>
      <c r="I21" s="16">
        <v>6</v>
      </c>
      <c r="J21" s="34" t="s">
        <v>100</v>
      </c>
      <c r="K21" s="16"/>
      <c r="L21" s="16">
        <v>0</v>
      </c>
      <c r="M21" s="16">
        <v>0</v>
      </c>
      <c r="N21" s="16"/>
      <c r="O21" s="47">
        <v>0.5</v>
      </c>
    </row>
    <row r="22" spans="1:15">
      <c r="A22" s="104">
        <v>20</v>
      </c>
      <c r="B22" s="22">
        <v>12.5</v>
      </c>
      <c r="C22" s="22">
        <v>7</v>
      </c>
      <c r="D22" s="22">
        <v>4</v>
      </c>
      <c r="E22" s="34" t="s">
        <v>103</v>
      </c>
      <c r="F22" s="59"/>
      <c r="G22" s="68"/>
      <c r="H22" s="61">
        <v>28</v>
      </c>
      <c r="I22" s="22">
        <v>13</v>
      </c>
      <c r="J22" s="34" t="s">
        <v>104</v>
      </c>
      <c r="K22" s="16"/>
      <c r="L22" s="16">
        <v>8</v>
      </c>
      <c r="M22" s="16">
        <v>4</v>
      </c>
      <c r="N22" s="16"/>
      <c r="O22" s="47"/>
    </row>
    <row r="23" spans="1:15" ht="48">
      <c r="A23" s="104">
        <v>21</v>
      </c>
      <c r="B23" s="22">
        <v>12.5</v>
      </c>
      <c r="C23" s="22">
        <v>11</v>
      </c>
      <c r="D23" s="22">
        <v>4</v>
      </c>
      <c r="E23" s="22" t="s">
        <v>108</v>
      </c>
      <c r="F23" s="59">
        <v>36.363636360000001</v>
      </c>
      <c r="G23" s="68"/>
      <c r="H23" s="61">
        <v>12</v>
      </c>
      <c r="I23" s="22">
        <v>9</v>
      </c>
      <c r="J23" s="22" t="s">
        <v>109</v>
      </c>
      <c r="K23" s="16"/>
      <c r="L23" s="16">
        <v>1</v>
      </c>
      <c r="M23" s="16">
        <v>0</v>
      </c>
      <c r="N23" s="16"/>
      <c r="O23" s="34">
        <v>75</v>
      </c>
    </row>
    <row r="24" spans="1:15" ht="48">
      <c r="A24" s="104">
        <v>22</v>
      </c>
      <c r="B24" s="22">
        <v>12.5</v>
      </c>
      <c r="C24" s="22">
        <v>10</v>
      </c>
      <c r="D24" s="22">
        <v>2</v>
      </c>
      <c r="E24" s="22" t="s">
        <v>108</v>
      </c>
      <c r="F24" s="59">
        <v>25</v>
      </c>
      <c r="G24" s="68"/>
      <c r="H24" s="61">
        <v>23</v>
      </c>
      <c r="I24" s="22">
        <v>17</v>
      </c>
      <c r="J24" s="22" t="s">
        <v>109</v>
      </c>
      <c r="K24" s="16"/>
      <c r="L24" s="16">
        <v>0</v>
      </c>
      <c r="M24" s="16">
        <v>0</v>
      </c>
      <c r="N24" s="16"/>
      <c r="O24" s="34">
        <v>73.913043479999999</v>
      </c>
    </row>
    <row r="25" spans="1:15" ht="48">
      <c r="A25" s="104">
        <v>23</v>
      </c>
      <c r="B25" s="22">
        <v>12.5</v>
      </c>
      <c r="C25" s="25">
        <v>53</v>
      </c>
      <c r="D25" s="25">
        <v>23</v>
      </c>
      <c r="E25" s="25" t="s">
        <v>136</v>
      </c>
      <c r="F25" s="96">
        <v>0.434</v>
      </c>
      <c r="G25" s="68"/>
      <c r="H25" s="101">
        <v>44</v>
      </c>
      <c r="I25" s="25">
        <v>15</v>
      </c>
      <c r="J25" s="25" t="s">
        <v>137</v>
      </c>
      <c r="K25" s="15"/>
      <c r="L25" s="25">
        <v>0</v>
      </c>
      <c r="M25" s="25">
        <v>0</v>
      </c>
      <c r="N25" s="15"/>
      <c r="O25" s="27">
        <v>0.34100000000000003</v>
      </c>
    </row>
    <row r="26" spans="1:15" ht="48">
      <c r="A26" s="104">
        <v>24</v>
      </c>
      <c r="B26" s="22">
        <v>12.5</v>
      </c>
      <c r="C26" s="25">
        <v>71</v>
      </c>
      <c r="D26" s="25">
        <v>26</v>
      </c>
      <c r="E26" s="25" t="s">
        <v>138</v>
      </c>
      <c r="F26" s="97">
        <v>0.36</v>
      </c>
      <c r="G26" s="68"/>
      <c r="H26" s="101">
        <v>4</v>
      </c>
      <c r="I26" s="25">
        <v>3</v>
      </c>
      <c r="J26" s="25" t="s">
        <v>140</v>
      </c>
      <c r="K26" s="15"/>
      <c r="L26" s="25">
        <v>0</v>
      </c>
      <c r="M26" s="25">
        <v>0</v>
      </c>
      <c r="N26" s="15"/>
      <c r="O26" s="26">
        <v>0.75</v>
      </c>
    </row>
    <row r="27" spans="1:15">
      <c r="A27" s="104">
        <v>25</v>
      </c>
      <c r="B27" s="22">
        <v>12.5</v>
      </c>
      <c r="C27" s="16">
        <v>12</v>
      </c>
      <c r="D27" s="16">
        <v>2</v>
      </c>
      <c r="E27" s="15" t="s">
        <v>145</v>
      </c>
      <c r="F27" s="98">
        <v>16.666667</v>
      </c>
      <c r="G27" s="68"/>
      <c r="H27" s="64">
        <v>15</v>
      </c>
      <c r="I27" s="16">
        <v>3</v>
      </c>
      <c r="J27" s="15" t="s">
        <v>146</v>
      </c>
      <c r="K27" s="16"/>
      <c r="L27" s="16">
        <v>1</v>
      </c>
      <c r="M27" s="16">
        <v>0</v>
      </c>
      <c r="N27" s="16"/>
      <c r="O27" s="23">
        <v>0.2</v>
      </c>
    </row>
    <row r="28" spans="1:15">
      <c r="A28" s="104">
        <v>26</v>
      </c>
      <c r="B28" s="22">
        <v>12.5</v>
      </c>
      <c r="C28" s="30">
        <v>11</v>
      </c>
      <c r="D28" s="30">
        <v>3</v>
      </c>
      <c r="E28" s="15" t="s">
        <v>147</v>
      </c>
      <c r="F28" s="99">
        <v>0.27300000000000002</v>
      </c>
      <c r="G28" s="68"/>
      <c r="H28" s="102">
        <v>12</v>
      </c>
      <c r="I28" s="30">
        <v>4</v>
      </c>
      <c r="J28" s="15" t="s">
        <v>148</v>
      </c>
      <c r="K28" s="16"/>
      <c r="L28" s="30">
        <v>0</v>
      </c>
      <c r="M28" s="30">
        <v>0</v>
      </c>
      <c r="N28" s="16"/>
      <c r="O28" s="95">
        <f>4/12</f>
        <v>0.33333333333333331</v>
      </c>
    </row>
    <row r="29" spans="1:15">
      <c r="A29" s="104">
        <v>27</v>
      </c>
      <c r="B29" s="22">
        <v>12.5</v>
      </c>
      <c r="C29" s="30">
        <v>22</v>
      </c>
      <c r="D29" s="30">
        <v>11</v>
      </c>
      <c r="E29" s="15" t="s">
        <v>104</v>
      </c>
      <c r="F29" s="100">
        <v>0.5</v>
      </c>
      <c r="G29" s="68"/>
      <c r="H29" s="102">
        <v>6</v>
      </c>
      <c r="I29" s="30">
        <v>6</v>
      </c>
      <c r="J29" s="15" t="s">
        <v>104</v>
      </c>
      <c r="K29" s="16"/>
      <c r="L29" s="30"/>
      <c r="M29" s="30"/>
      <c r="N29" s="16"/>
      <c r="O29" s="16"/>
    </row>
    <row r="30" spans="1:15">
      <c r="A30" s="104">
        <v>28</v>
      </c>
      <c r="B30" s="22">
        <v>12.5</v>
      </c>
      <c r="C30" s="30">
        <v>7</v>
      </c>
      <c r="D30" s="30">
        <v>5</v>
      </c>
      <c r="E30" s="15" t="s">
        <v>153</v>
      </c>
      <c r="F30" s="100">
        <v>0.71</v>
      </c>
      <c r="G30" s="68"/>
      <c r="H30" s="102">
        <v>29</v>
      </c>
      <c r="I30" s="30">
        <v>17</v>
      </c>
      <c r="J30" s="15" t="s">
        <v>154</v>
      </c>
      <c r="K30" s="16"/>
      <c r="L30" s="30"/>
      <c r="M30" s="30"/>
      <c r="N30" s="16"/>
      <c r="O30" s="29">
        <v>0.59</v>
      </c>
    </row>
    <row r="31" spans="1:15">
      <c r="A31" s="104">
        <v>29</v>
      </c>
      <c r="B31" s="22">
        <v>12.5</v>
      </c>
      <c r="C31" s="15"/>
      <c r="D31" s="15"/>
      <c r="E31" s="15"/>
      <c r="F31" s="98"/>
      <c r="G31" s="68"/>
      <c r="H31" s="102">
        <v>11</v>
      </c>
      <c r="I31" s="30">
        <v>3</v>
      </c>
      <c r="J31" s="15" t="s">
        <v>157</v>
      </c>
      <c r="K31" s="15">
        <v>27.272727270000001</v>
      </c>
      <c r="L31" s="30"/>
      <c r="M31" s="30"/>
      <c r="N31" s="16"/>
      <c r="O31" s="16"/>
    </row>
    <row r="32" spans="1:15">
      <c r="A32" s="104">
        <v>30</v>
      </c>
      <c r="B32" s="22">
        <v>12.5</v>
      </c>
      <c r="C32" s="16"/>
      <c r="D32" s="16"/>
      <c r="E32" s="16"/>
      <c r="F32" s="54"/>
      <c r="G32" s="68"/>
      <c r="H32" s="64">
        <v>10</v>
      </c>
      <c r="I32" s="16">
        <v>1</v>
      </c>
      <c r="J32" s="16" t="s">
        <v>158</v>
      </c>
      <c r="K32" s="16"/>
      <c r="L32" s="16">
        <v>1</v>
      </c>
      <c r="M32" s="16">
        <v>0</v>
      </c>
      <c r="N32" s="16"/>
      <c r="O32" s="47">
        <v>0.1</v>
      </c>
    </row>
    <row r="33" spans="1:15">
      <c r="A33" s="104">
        <v>31</v>
      </c>
      <c r="B33" s="16">
        <v>8</v>
      </c>
      <c r="C33" s="16">
        <v>15</v>
      </c>
      <c r="D33" s="16">
        <v>6</v>
      </c>
      <c r="E33" s="15" t="s">
        <v>159</v>
      </c>
      <c r="F33" s="54">
        <v>0.4</v>
      </c>
      <c r="G33" s="68"/>
      <c r="H33" s="64">
        <v>26</v>
      </c>
      <c r="I33" s="16">
        <v>20</v>
      </c>
      <c r="J33" s="15" t="s">
        <v>165</v>
      </c>
      <c r="K33" s="95"/>
      <c r="L33" s="16">
        <v>3</v>
      </c>
      <c r="M33" s="16">
        <v>0</v>
      </c>
      <c r="N33" s="16"/>
      <c r="O33" s="47">
        <v>0.77</v>
      </c>
    </row>
    <row r="34" spans="1:15">
      <c r="A34" s="104">
        <v>32</v>
      </c>
      <c r="B34" s="16">
        <v>8</v>
      </c>
      <c r="C34" s="16">
        <v>6</v>
      </c>
      <c r="D34" s="16">
        <v>5</v>
      </c>
      <c r="E34" s="15" t="s">
        <v>160</v>
      </c>
      <c r="F34" s="58">
        <v>0.83</v>
      </c>
      <c r="G34" s="68"/>
      <c r="H34" s="64">
        <v>14</v>
      </c>
      <c r="I34" s="16">
        <v>10</v>
      </c>
      <c r="J34" s="15" t="s">
        <v>166</v>
      </c>
      <c r="K34" s="16"/>
      <c r="L34" s="16">
        <v>0</v>
      </c>
      <c r="M34" s="16">
        <v>0</v>
      </c>
      <c r="N34" s="16"/>
      <c r="O34" s="47">
        <v>0.71</v>
      </c>
    </row>
    <row r="35" spans="1:15">
      <c r="A35" s="104">
        <v>33</v>
      </c>
      <c r="B35" s="22">
        <v>12.5</v>
      </c>
      <c r="C35" s="16">
        <v>23</v>
      </c>
      <c r="D35" s="16">
        <v>5</v>
      </c>
      <c r="E35" s="15" t="s">
        <v>167</v>
      </c>
      <c r="F35" s="98">
        <v>21.7</v>
      </c>
      <c r="G35" s="68"/>
      <c r="H35" s="64">
        <v>15</v>
      </c>
      <c r="I35" s="16">
        <v>1</v>
      </c>
      <c r="J35" s="16" t="s">
        <v>158</v>
      </c>
      <c r="K35" s="16"/>
      <c r="L35" s="16">
        <v>1</v>
      </c>
      <c r="M35" s="16">
        <v>0</v>
      </c>
      <c r="N35" s="16"/>
      <c r="O35" s="15">
        <v>6.7</v>
      </c>
    </row>
    <row r="36" spans="1:15">
      <c r="A36" s="104">
        <v>34</v>
      </c>
      <c r="B36" s="22">
        <v>12.5</v>
      </c>
      <c r="C36" s="16">
        <v>18</v>
      </c>
      <c r="D36" s="16">
        <v>6</v>
      </c>
      <c r="E36" s="15" t="s">
        <v>167</v>
      </c>
      <c r="F36" s="52">
        <v>33.299999999999997</v>
      </c>
      <c r="G36" s="68"/>
      <c r="H36" s="64">
        <v>9</v>
      </c>
      <c r="I36" s="16">
        <v>3</v>
      </c>
      <c r="J36" s="15" t="s">
        <v>169</v>
      </c>
      <c r="K36" s="16"/>
      <c r="L36" s="16"/>
      <c r="M36" s="16"/>
      <c r="N36" s="16"/>
      <c r="O36" s="16">
        <v>33.299999999999997</v>
      </c>
    </row>
    <row r="37" spans="1:15">
      <c r="A37" s="105"/>
      <c r="B37" s="16"/>
      <c r="C37" s="16"/>
      <c r="D37" s="16"/>
      <c r="E37" s="16"/>
      <c r="F37" s="52"/>
      <c r="G37" s="68"/>
      <c r="H37" s="64"/>
      <c r="I37" s="16"/>
      <c r="J37" s="16"/>
      <c r="K37" s="16"/>
      <c r="L37" s="16"/>
      <c r="M37" s="16"/>
      <c r="N37" s="16"/>
      <c r="O37" s="16"/>
    </row>
    <row r="38" spans="1:15" ht="48">
      <c r="A38" s="106" t="s">
        <v>11</v>
      </c>
      <c r="B38" s="22">
        <v>12.5</v>
      </c>
      <c r="C38" s="22">
        <v>9</v>
      </c>
      <c r="D38" s="22">
        <v>8</v>
      </c>
      <c r="E38" s="22" t="s">
        <v>47</v>
      </c>
      <c r="F38" s="51" t="s">
        <v>48</v>
      </c>
      <c r="G38" s="116"/>
      <c r="H38" s="61">
        <v>13</v>
      </c>
      <c r="I38" s="22">
        <v>11</v>
      </c>
      <c r="J38" s="22" t="s">
        <v>49</v>
      </c>
      <c r="K38" s="21"/>
      <c r="L38" s="22" t="s">
        <v>51</v>
      </c>
      <c r="M38" s="22">
        <v>1</v>
      </c>
      <c r="N38" s="39"/>
      <c r="O38" s="22">
        <v>84.61538462</v>
      </c>
    </row>
    <row r="39" spans="1:15" ht="48">
      <c r="A39" s="106" t="s">
        <v>12</v>
      </c>
      <c r="B39" s="22">
        <v>12.5</v>
      </c>
      <c r="C39" s="22"/>
      <c r="D39" s="22">
        <v>6</v>
      </c>
      <c r="E39" s="22" t="s">
        <v>47</v>
      </c>
      <c r="F39" s="51">
        <v>75</v>
      </c>
      <c r="G39" s="116"/>
      <c r="H39" s="61">
        <v>7</v>
      </c>
      <c r="I39" s="22">
        <v>3</v>
      </c>
      <c r="J39" s="22" t="s">
        <v>49</v>
      </c>
      <c r="K39" s="21"/>
      <c r="L39" s="22">
        <v>1</v>
      </c>
      <c r="M39" s="22">
        <v>1</v>
      </c>
      <c r="N39" s="39"/>
      <c r="O39" s="22">
        <v>42.857142860000003</v>
      </c>
    </row>
    <row r="40" spans="1:15">
      <c r="A40" s="106" t="s">
        <v>13</v>
      </c>
      <c r="B40" s="22">
        <v>12.5</v>
      </c>
      <c r="C40" s="39">
        <v>11</v>
      </c>
      <c r="D40" s="39">
        <v>2</v>
      </c>
      <c r="E40" s="34" t="s">
        <v>55</v>
      </c>
      <c r="F40" s="53">
        <v>0.18</v>
      </c>
      <c r="G40" s="116"/>
      <c r="H40" s="65">
        <v>6</v>
      </c>
      <c r="I40" s="39">
        <v>3</v>
      </c>
      <c r="J40" s="34" t="s">
        <v>55</v>
      </c>
      <c r="K40" s="21">
        <v>0</v>
      </c>
      <c r="L40" s="39">
        <v>2</v>
      </c>
      <c r="M40" s="39">
        <v>0</v>
      </c>
      <c r="N40" s="39"/>
      <c r="O40" s="40">
        <v>0.5</v>
      </c>
    </row>
    <row r="41" spans="1:15">
      <c r="A41" s="106" t="s">
        <v>14</v>
      </c>
      <c r="B41" s="22">
        <v>12.5</v>
      </c>
      <c r="C41" s="39">
        <v>8</v>
      </c>
      <c r="D41" s="39">
        <v>3</v>
      </c>
      <c r="E41" s="34" t="s">
        <v>55</v>
      </c>
      <c r="F41" s="57">
        <v>0.375</v>
      </c>
      <c r="G41" s="116"/>
      <c r="H41" s="65">
        <v>6</v>
      </c>
      <c r="I41" s="39">
        <v>2</v>
      </c>
      <c r="J41" s="34" t="s">
        <v>55</v>
      </c>
      <c r="K41" s="21">
        <v>0</v>
      </c>
      <c r="L41" s="39">
        <v>2</v>
      </c>
      <c r="M41" s="39">
        <v>0</v>
      </c>
      <c r="N41" s="39"/>
      <c r="O41" s="40">
        <v>0.2</v>
      </c>
    </row>
    <row r="42" spans="1:15">
      <c r="A42" s="106" t="s">
        <v>15</v>
      </c>
      <c r="B42" s="22">
        <v>12.5</v>
      </c>
      <c r="C42" s="22">
        <v>10</v>
      </c>
      <c r="D42" s="22">
        <v>0</v>
      </c>
      <c r="E42" s="34" t="s">
        <v>56</v>
      </c>
      <c r="F42" s="51">
        <v>0</v>
      </c>
      <c r="G42" s="69"/>
      <c r="H42" s="61">
        <v>10</v>
      </c>
      <c r="I42" s="22">
        <v>4</v>
      </c>
      <c r="J42" s="21" t="s">
        <v>59</v>
      </c>
      <c r="K42" s="21"/>
      <c r="L42" s="22">
        <v>1</v>
      </c>
      <c r="M42" s="21">
        <v>0</v>
      </c>
      <c r="N42" s="21"/>
      <c r="O42" s="33">
        <v>0.4</v>
      </c>
    </row>
    <row r="43" spans="1:15">
      <c r="A43" s="106" t="s">
        <v>16</v>
      </c>
      <c r="B43" s="22">
        <v>12.5</v>
      </c>
      <c r="C43" s="22">
        <v>12</v>
      </c>
      <c r="D43" s="22">
        <v>0</v>
      </c>
      <c r="E43" s="34" t="s">
        <v>56</v>
      </c>
      <c r="F43" s="51">
        <v>0</v>
      </c>
      <c r="G43" s="69"/>
      <c r="H43" s="61">
        <v>38</v>
      </c>
      <c r="I43" s="22">
        <v>17</v>
      </c>
      <c r="J43" s="21"/>
      <c r="K43" s="21"/>
      <c r="L43" s="21"/>
      <c r="M43" s="21"/>
      <c r="N43" s="21"/>
      <c r="O43" s="21"/>
    </row>
    <row r="44" spans="1:15" ht="32">
      <c r="A44" s="106" t="s">
        <v>17</v>
      </c>
      <c r="B44" s="22">
        <v>12.5</v>
      </c>
      <c r="C44" s="22">
        <v>8</v>
      </c>
      <c r="D44" s="22">
        <v>6</v>
      </c>
      <c r="E44" s="34" t="s">
        <v>65</v>
      </c>
      <c r="F44" s="20"/>
      <c r="G44" s="69"/>
      <c r="H44" s="61">
        <v>4</v>
      </c>
      <c r="I44" s="22">
        <v>1</v>
      </c>
      <c r="J44" s="22" t="s">
        <v>67</v>
      </c>
      <c r="K44" s="21"/>
      <c r="L44" s="21"/>
      <c r="M44" s="21"/>
      <c r="N44" s="21"/>
      <c r="O44" s="21"/>
    </row>
    <row r="45" spans="1:15" ht="48">
      <c r="A45" s="106" t="s">
        <v>18</v>
      </c>
      <c r="B45" s="22">
        <v>12.5</v>
      </c>
      <c r="C45" s="22">
        <v>15</v>
      </c>
      <c r="D45" s="22">
        <v>4</v>
      </c>
      <c r="E45" s="22" t="s">
        <v>66</v>
      </c>
      <c r="F45" s="20"/>
      <c r="G45" s="69"/>
      <c r="H45" s="61">
        <v>12</v>
      </c>
      <c r="I45" s="22">
        <v>5</v>
      </c>
      <c r="J45" s="22" t="s">
        <v>68</v>
      </c>
      <c r="K45" s="21"/>
      <c r="L45" s="21"/>
      <c r="M45" s="21"/>
      <c r="N45" s="21"/>
      <c r="O45" s="21"/>
    </row>
    <row r="46" spans="1:15" ht="48">
      <c r="A46" s="106" t="s">
        <v>19</v>
      </c>
      <c r="B46" s="22">
        <v>12.5</v>
      </c>
      <c r="C46" s="22">
        <v>11</v>
      </c>
      <c r="D46" s="22">
        <v>4</v>
      </c>
      <c r="E46" s="22" t="s">
        <v>69</v>
      </c>
      <c r="F46" s="56">
        <v>0.36359999999999998</v>
      </c>
      <c r="G46" s="69"/>
      <c r="H46" s="61">
        <v>6</v>
      </c>
      <c r="I46" s="22">
        <v>4</v>
      </c>
      <c r="J46" s="22" t="s">
        <v>70</v>
      </c>
      <c r="K46" s="34"/>
      <c r="L46" s="22">
        <v>0</v>
      </c>
      <c r="M46" s="22">
        <v>0</v>
      </c>
      <c r="N46" s="34"/>
      <c r="O46" s="35">
        <v>0.66700000000000004</v>
      </c>
    </row>
    <row r="47" spans="1:15" ht="16">
      <c r="A47" s="106" t="s">
        <v>20</v>
      </c>
      <c r="B47" s="22">
        <v>12.5</v>
      </c>
      <c r="C47" s="22">
        <v>21</v>
      </c>
      <c r="D47" s="22">
        <v>3</v>
      </c>
      <c r="E47" s="22" t="s">
        <v>72</v>
      </c>
      <c r="F47" s="55">
        <v>0.14000000000000001</v>
      </c>
      <c r="G47" s="69"/>
      <c r="H47" s="61">
        <v>8</v>
      </c>
      <c r="I47" s="22">
        <v>3</v>
      </c>
      <c r="J47" s="22" t="s">
        <v>73</v>
      </c>
      <c r="K47" s="34"/>
      <c r="L47" s="22">
        <v>0</v>
      </c>
      <c r="M47" s="22">
        <v>0</v>
      </c>
      <c r="N47" s="21"/>
      <c r="O47" s="33">
        <v>0.5</v>
      </c>
    </row>
    <row r="48" spans="1:15" ht="48">
      <c r="A48" s="106" t="s">
        <v>21</v>
      </c>
      <c r="B48" s="22">
        <v>12.5</v>
      </c>
      <c r="C48" s="22">
        <v>13</v>
      </c>
      <c r="D48" s="22">
        <v>9</v>
      </c>
      <c r="E48" s="22" t="s">
        <v>75</v>
      </c>
      <c r="F48" s="51" t="s">
        <v>77</v>
      </c>
      <c r="G48" s="69"/>
      <c r="H48" s="63">
        <v>13</v>
      </c>
      <c r="I48" s="21">
        <v>10</v>
      </c>
      <c r="J48" s="34" t="s">
        <v>82</v>
      </c>
      <c r="K48" s="21"/>
      <c r="L48" s="21">
        <v>6</v>
      </c>
      <c r="M48" s="21">
        <v>2</v>
      </c>
      <c r="N48" s="21"/>
      <c r="O48" s="36">
        <v>0.77</v>
      </c>
    </row>
    <row r="49" spans="1:15">
      <c r="A49" s="106" t="s">
        <v>22</v>
      </c>
      <c r="B49" s="22">
        <v>12.5</v>
      </c>
      <c r="C49" s="34">
        <v>8</v>
      </c>
      <c r="D49" s="34">
        <v>5</v>
      </c>
      <c r="E49" s="34" t="s">
        <v>76</v>
      </c>
      <c r="F49" s="57">
        <v>0.625</v>
      </c>
      <c r="G49" s="69"/>
      <c r="H49" s="63">
        <v>16</v>
      </c>
      <c r="I49" s="34">
        <v>11</v>
      </c>
      <c r="J49" s="21" t="s">
        <v>83</v>
      </c>
      <c r="K49" s="21"/>
      <c r="L49" s="21">
        <v>8</v>
      </c>
      <c r="M49" s="21"/>
      <c r="N49" s="21"/>
      <c r="O49" s="34">
        <v>68.75</v>
      </c>
    </row>
    <row r="50" spans="1:15">
      <c r="A50" s="106" t="s">
        <v>24</v>
      </c>
      <c r="B50" s="22">
        <v>12.5</v>
      </c>
      <c r="C50" s="34">
        <v>9</v>
      </c>
      <c r="D50" s="21">
        <v>2</v>
      </c>
      <c r="E50" s="34" t="s">
        <v>84</v>
      </c>
      <c r="F50" s="108">
        <v>0.22</v>
      </c>
      <c r="G50" s="69"/>
      <c r="H50" s="113">
        <v>7</v>
      </c>
      <c r="I50" s="21">
        <v>2</v>
      </c>
      <c r="J50" s="21"/>
      <c r="K50" s="21"/>
      <c r="L50" s="21"/>
      <c r="M50" s="21"/>
      <c r="N50" s="21"/>
      <c r="O50" s="41">
        <v>0.14000000000000001</v>
      </c>
    </row>
    <row r="51" spans="1:15">
      <c r="A51" s="106" t="s">
        <v>25</v>
      </c>
      <c r="B51" s="22">
        <v>12.5</v>
      </c>
      <c r="C51" s="34">
        <v>10</v>
      </c>
      <c r="D51" s="21">
        <v>1</v>
      </c>
      <c r="E51" s="34" t="s">
        <v>84</v>
      </c>
      <c r="F51" s="20">
        <v>10</v>
      </c>
      <c r="G51" s="69"/>
      <c r="H51" s="113">
        <v>10</v>
      </c>
      <c r="I51" s="21">
        <v>1</v>
      </c>
      <c r="J51" s="21"/>
      <c r="K51" s="21"/>
      <c r="L51" s="21">
        <v>1</v>
      </c>
      <c r="M51" s="21"/>
      <c r="N51" s="21"/>
      <c r="O51" s="21">
        <v>10</v>
      </c>
    </row>
    <row r="52" spans="1:15">
      <c r="A52" s="106" t="s">
        <v>26</v>
      </c>
      <c r="B52" s="22">
        <v>12.5</v>
      </c>
      <c r="C52" s="21">
        <v>8</v>
      </c>
      <c r="D52" s="21">
        <v>0</v>
      </c>
      <c r="E52" s="34" t="s">
        <v>87</v>
      </c>
      <c r="F52" s="20">
        <v>0</v>
      </c>
      <c r="G52" s="69"/>
      <c r="H52" s="113">
        <v>9</v>
      </c>
      <c r="I52" s="21">
        <v>3</v>
      </c>
      <c r="J52" s="34" t="s">
        <v>89</v>
      </c>
      <c r="K52" s="21"/>
      <c r="L52" s="21">
        <v>0</v>
      </c>
      <c r="M52" s="21">
        <v>0</v>
      </c>
      <c r="N52" s="21"/>
      <c r="O52" s="42">
        <v>0.33</v>
      </c>
    </row>
    <row r="53" spans="1:15">
      <c r="A53" s="106" t="s">
        <v>27</v>
      </c>
      <c r="B53" s="22">
        <v>12.5</v>
      </c>
      <c r="C53" s="21">
        <v>5</v>
      </c>
      <c r="D53" s="21">
        <v>1</v>
      </c>
      <c r="E53" s="34" t="s">
        <v>88</v>
      </c>
      <c r="F53" s="109">
        <v>0.2</v>
      </c>
      <c r="G53" s="69"/>
      <c r="H53" s="113">
        <v>12</v>
      </c>
      <c r="I53" s="21">
        <v>3</v>
      </c>
      <c r="J53" s="21" t="s">
        <v>90</v>
      </c>
      <c r="K53" s="21"/>
      <c r="L53" s="21">
        <v>0</v>
      </c>
      <c r="M53" s="21">
        <v>0</v>
      </c>
      <c r="N53" s="21"/>
      <c r="O53" s="42">
        <v>0.25</v>
      </c>
    </row>
    <row r="54" spans="1:15">
      <c r="A54" s="106" t="s">
        <v>28</v>
      </c>
      <c r="B54" s="22">
        <v>12.5</v>
      </c>
      <c r="C54" s="124" t="s">
        <v>111</v>
      </c>
      <c r="D54" s="124"/>
      <c r="E54" s="124"/>
      <c r="F54" s="125"/>
      <c r="G54" s="69"/>
      <c r="H54" s="65">
        <v>5</v>
      </c>
      <c r="I54" s="39">
        <v>1</v>
      </c>
      <c r="J54" s="46" t="s">
        <v>95</v>
      </c>
      <c r="K54" s="34"/>
      <c r="L54" s="21"/>
      <c r="M54" s="21"/>
      <c r="N54" s="21"/>
      <c r="O54" s="39">
        <v>20</v>
      </c>
    </row>
    <row r="55" spans="1:15">
      <c r="A55" s="106" t="s">
        <v>29</v>
      </c>
      <c r="B55" s="22">
        <v>12.5</v>
      </c>
      <c r="C55" s="124"/>
      <c r="D55" s="124"/>
      <c r="E55" s="124"/>
      <c r="F55" s="125"/>
      <c r="G55" s="69"/>
      <c r="H55" s="65">
        <v>4</v>
      </c>
      <c r="I55" s="39">
        <v>1</v>
      </c>
      <c r="J55" s="46" t="s">
        <v>95</v>
      </c>
      <c r="K55" s="34"/>
      <c r="L55" s="21"/>
      <c r="M55" s="21"/>
      <c r="N55" s="21"/>
      <c r="O55" s="39">
        <v>25</v>
      </c>
    </row>
    <row r="56" spans="1:15">
      <c r="A56" s="106" t="s">
        <v>30</v>
      </c>
      <c r="B56" s="22">
        <v>12.5</v>
      </c>
      <c r="C56" s="39">
        <v>6</v>
      </c>
      <c r="D56" s="39">
        <v>2</v>
      </c>
      <c r="E56" s="34" t="s">
        <v>101</v>
      </c>
      <c r="F56" s="57">
        <v>0.33300000000000002</v>
      </c>
      <c r="G56" s="69"/>
      <c r="H56" s="65">
        <v>5</v>
      </c>
      <c r="I56" s="39">
        <v>2</v>
      </c>
      <c r="J56" s="34" t="s">
        <v>96</v>
      </c>
      <c r="K56" s="21"/>
      <c r="L56" s="21">
        <v>0</v>
      </c>
      <c r="M56" s="21">
        <v>0</v>
      </c>
      <c r="N56" s="21"/>
      <c r="O56" s="39">
        <v>40</v>
      </c>
    </row>
    <row r="57" spans="1:15" ht="16">
      <c r="A57" s="106" t="s">
        <v>32</v>
      </c>
      <c r="B57" s="22">
        <v>12.5</v>
      </c>
      <c r="C57" s="39">
        <v>3</v>
      </c>
      <c r="D57" s="39">
        <v>0</v>
      </c>
      <c r="E57" s="39" t="s">
        <v>102</v>
      </c>
      <c r="F57" s="110">
        <v>0</v>
      </c>
      <c r="G57" s="69"/>
      <c r="H57" s="65">
        <v>6</v>
      </c>
      <c r="I57" s="39">
        <v>4</v>
      </c>
      <c r="J57" s="34" t="s">
        <v>97</v>
      </c>
      <c r="K57" s="39"/>
      <c r="L57" s="21">
        <v>0</v>
      </c>
      <c r="M57" s="21">
        <v>0</v>
      </c>
      <c r="N57" s="21"/>
      <c r="O57" s="21">
        <v>67</v>
      </c>
    </row>
    <row r="58" spans="1:15" ht="32">
      <c r="A58" s="106" t="s">
        <v>33</v>
      </c>
      <c r="B58" s="22">
        <v>12.5</v>
      </c>
      <c r="C58" s="22">
        <v>7</v>
      </c>
      <c r="D58" s="22">
        <v>6</v>
      </c>
      <c r="E58" s="22" t="s">
        <v>105</v>
      </c>
      <c r="F58" s="110"/>
      <c r="G58" s="69"/>
      <c r="H58" s="61">
        <v>31</v>
      </c>
      <c r="I58" s="22">
        <v>7</v>
      </c>
      <c r="J58" s="22" t="s">
        <v>106</v>
      </c>
      <c r="K58" s="21"/>
      <c r="L58" s="21"/>
      <c r="M58" s="21"/>
      <c r="N58" s="21"/>
      <c r="O58" s="21"/>
    </row>
    <row r="59" spans="1:15" ht="32">
      <c r="A59" s="106" t="s">
        <v>34</v>
      </c>
      <c r="B59" s="22">
        <v>12.5</v>
      </c>
      <c r="C59" s="22">
        <v>12</v>
      </c>
      <c r="D59" s="22">
        <v>8</v>
      </c>
      <c r="E59" s="22" t="s">
        <v>103</v>
      </c>
      <c r="F59" s="108"/>
      <c r="G59" s="69"/>
      <c r="H59" s="61">
        <v>49</v>
      </c>
      <c r="I59" s="22">
        <v>13</v>
      </c>
      <c r="J59" s="22" t="s">
        <v>107</v>
      </c>
      <c r="K59" s="21"/>
      <c r="L59" s="21"/>
      <c r="M59" s="21"/>
      <c r="N59" s="21"/>
      <c r="O59" s="41"/>
    </row>
    <row r="60" spans="1:15" ht="48">
      <c r="A60" s="106" t="s">
        <v>35</v>
      </c>
      <c r="B60" s="22">
        <v>12.5</v>
      </c>
      <c r="C60" s="22">
        <v>11</v>
      </c>
      <c r="D60" s="22">
        <v>2</v>
      </c>
      <c r="E60" s="22" t="s">
        <v>108</v>
      </c>
      <c r="F60" s="51">
        <v>18.18</v>
      </c>
      <c r="G60" s="69"/>
      <c r="H60" s="61">
        <v>7</v>
      </c>
      <c r="I60" s="22">
        <v>3</v>
      </c>
      <c r="J60" s="22" t="s">
        <v>110</v>
      </c>
      <c r="K60" s="21"/>
      <c r="L60" s="22">
        <v>1</v>
      </c>
      <c r="M60" s="22">
        <v>0</v>
      </c>
      <c r="N60" s="34"/>
      <c r="O60" s="22">
        <v>42.857142860000003</v>
      </c>
    </row>
    <row r="61" spans="1:15" ht="48">
      <c r="A61" s="106" t="s">
        <v>36</v>
      </c>
      <c r="B61" s="22">
        <v>12.5</v>
      </c>
      <c r="C61" s="22">
        <v>4</v>
      </c>
      <c r="D61" s="22">
        <v>1</v>
      </c>
      <c r="E61" s="22" t="s">
        <v>108</v>
      </c>
      <c r="F61" s="51">
        <v>25</v>
      </c>
      <c r="G61" s="69"/>
      <c r="H61" s="61">
        <v>13</v>
      </c>
      <c r="I61" s="22">
        <v>7</v>
      </c>
      <c r="J61" s="22" t="s">
        <v>109</v>
      </c>
      <c r="K61" s="21"/>
      <c r="L61" s="22">
        <v>0</v>
      </c>
      <c r="M61" s="22">
        <v>0</v>
      </c>
      <c r="N61" s="34"/>
      <c r="O61" s="22">
        <v>53.8</v>
      </c>
    </row>
    <row r="62" spans="1:15" ht="48">
      <c r="A62" s="106" t="s">
        <v>37</v>
      </c>
      <c r="B62" s="22">
        <v>12.5</v>
      </c>
      <c r="C62" s="25">
        <v>51</v>
      </c>
      <c r="D62" s="25">
        <v>6</v>
      </c>
      <c r="E62" s="25" t="s">
        <v>141</v>
      </c>
      <c r="F62" s="96">
        <v>0.1176</v>
      </c>
      <c r="G62" s="69"/>
      <c r="H62" s="101">
        <v>46</v>
      </c>
      <c r="I62" s="25">
        <v>13</v>
      </c>
      <c r="J62" s="25" t="s">
        <v>142</v>
      </c>
      <c r="K62" s="15"/>
      <c r="L62" s="25">
        <v>1</v>
      </c>
      <c r="M62" s="25">
        <v>0</v>
      </c>
      <c r="N62" s="15"/>
      <c r="O62" s="27">
        <v>0.28199999999999997</v>
      </c>
    </row>
    <row r="63" spans="1:15" ht="48">
      <c r="A63" s="106" t="s">
        <v>38</v>
      </c>
      <c r="B63" s="22">
        <v>12.5</v>
      </c>
      <c r="C63" s="25">
        <v>48</v>
      </c>
      <c r="D63" s="25">
        <v>11</v>
      </c>
      <c r="E63" s="25" t="s">
        <v>143</v>
      </c>
      <c r="F63" s="97">
        <v>0.23</v>
      </c>
      <c r="G63" s="69"/>
      <c r="H63" s="101">
        <v>44</v>
      </c>
      <c r="I63" s="25">
        <v>14</v>
      </c>
      <c r="J63" s="25" t="s">
        <v>144</v>
      </c>
      <c r="K63" s="15"/>
      <c r="L63" s="25">
        <v>1</v>
      </c>
      <c r="M63" s="25">
        <v>0</v>
      </c>
      <c r="N63" s="15"/>
      <c r="O63" s="26">
        <v>0.32</v>
      </c>
    </row>
    <row r="64" spans="1:15">
      <c r="A64" s="106" t="s">
        <v>39</v>
      </c>
      <c r="B64" s="22">
        <v>12.5</v>
      </c>
      <c r="C64" s="39">
        <v>18</v>
      </c>
      <c r="D64" s="39">
        <v>5</v>
      </c>
      <c r="E64" s="15" t="s">
        <v>149</v>
      </c>
      <c r="F64" s="111">
        <v>0.27779999999999999</v>
      </c>
      <c r="G64" s="69"/>
      <c r="H64" s="65">
        <v>11</v>
      </c>
      <c r="I64" s="39">
        <v>2</v>
      </c>
      <c r="J64" s="15" t="s">
        <v>150</v>
      </c>
      <c r="K64" s="21"/>
      <c r="L64" s="39"/>
      <c r="M64" s="39"/>
      <c r="N64" s="21"/>
      <c r="O64" s="28">
        <v>0.18179999999999999</v>
      </c>
    </row>
    <row r="65" spans="1:15">
      <c r="A65" s="106" t="s">
        <v>40</v>
      </c>
      <c r="B65" s="22">
        <v>12.5</v>
      </c>
      <c r="C65" s="39">
        <v>18</v>
      </c>
      <c r="D65" s="39">
        <v>5</v>
      </c>
      <c r="E65" s="15" t="s">
        <v>151</v>
      </c>
      <c r="F65" s="111">
        <v>0.27779999999999999</v>
      </c>
      <c r="G65" s="69"/>
      <c r="H65" s="65">
        <v>25</v>
      </c>
      <c r="I65" s="39">
        <v>3</v>
      </c>
      <c r="J65" s="15" t="s">
        <v>152</v>
      </c>
      <c r="K65" s="21"/>
      <c r="L65" s="39">
        <v>1</v>
      </c>
      <c r="M65" s="39">
        <v>0</v>
      </c>
      <c r="N65" s="21"/>
      <c r="O65" s="21">
        <f>3/25</f>
        <v>0.12</v>
      </c>
    </row>
    <row r="66" spans="1:15">
      <c r="A66" s="106" t="s">
        <v>41</v>
      </c>
      <c r="B66" s="22">
        <v>12.5</v>
      </c>
      <c r="C66" s="21">
        <v>11</v>
      </c>
      <c r="D66" s="21">
        <v>5</v>
      </c>
      <c r="E66" s="21"/>
      <c r="F66" s="100">
        <v>0.45</v>
      </c>
      <c r="G66" s="69"/>
      <c r="H66" s="114">
        <v>15</v>
      </c>
      <c r="I66" s="15">
        <v>11</v>
      </c>
      <c r="J66" s="15" t="s">
        <v>155</v>
      </c>
      <c r="K66" s="21"/>
      <c r="L66" s="21"/>
      <c r="M66" s="21"/>
      <c r="N66" s="21"/>
      <c r="O66" s="29">
        <v>0.73</v>
      </c>
    </row>
    <row r="67" spans="1:15">
      <c r="A67" s="106" t="s">
        <v>42</v>
      </c>
      <c r="B67" s="22">
        <v>12.5</v>
      </c>
      <c r="C67" s="21">
        <v>13</v>
      </c>
      <c r="D67" s="21">
        <v>6</v>
      </c>
      <c r="E67" s="21"/>
      <c r="F67" s="20">
        <v>46</v>
      </c>
      <c r="G67" s="69"/>
      <c r="H67" s="113">
        <v>7</v>
      </c>
      <c r="I67" s="21">
        <v>6</v>
      </c>
      <c r="J67" s="15" t="s">
        <v>156</v>
      </c>
      <c r="K67" s="21"/>
      <c r="L67" s="21"/>
      <c r="M67" s="21"/>
      <c r="N67" s="21"/>
      <c r="O67" s="21">
        <v>86</v>
      </c>
    </row>
    <row r="68" spans="1:15">
      <c r="A68" s="106" t="s">
        <v>43</v>
      </c>
      <c r="B68" s="22">
        <v>12.5</v>
      </c>
      <c r="C68" s="124" t="s">
        <v>111</v>
      </c>
      <c r="D68" s="124"/>
      <c r="E68" s="124"/>
      <c r="F68" s="125"/>
      <c r="G68" s="69"/>
      <c r="H68" s="113">
        <v>13</v>
      </c>
      <c r="I68" s="21">
        <v>3</v>
      </c>
      <c r="J68" s="21" t="s">
        <v>158</v>
      </c>
      <c r="K68" s="21"/>
      <c r="L68" s="21">
        <v>0</v>
      </c>
      <c r="M68" s="21">
        <v>0</v>
      </c>
      <c r="N68" s="21"/>
      <c r="O68" s="21">
        <v>23</v>
      </c>
    </row>
    <row r="69" spans="1:15">
      <c r="A69" s="106" t="s">
        <v>44</v>
      </c>
      <c r="B69" s="22">
        <v>12.5</v>
      </c>
      <c r="C69" s="124"/>
      <c r="D69" s="124"/>
      <c r="E69" s="124"/>
      <c r="F69" s="125"/>
      <c r="G69" s="69"/>
      <c r="H69" s="113">
        <v>10</v>
      </c>
      <c r="I69" s="21">
        <v>1</v>
      </c>
      <c r="J69" s="21" t="s">
        <v>158</v>
      </c>
      <c r="K69" s="21"/>
      <c r="L69" s="21">
        <v>1</v>
      </c>
      <c r="M69" s="21">
        <v>0</v>
      </c>
      <c r="N69" s="21"/>
      <c r="O69" s="21">
        <v>10</v>
      </c>
    </row>
    <row r="70" spans="1:15">
      <c r="A70" s="106" t="s">
        <v>45</v>
      </c>
      <c r="B70" s="44">
        <v>8</v>
      </c>
      <c r="C70" s="107">
        <v>16</v>
      </c>
      <c r="D70" s="107">
        <v>8</v>
      </c>
      <c r="E70" s="45" t="s">
        <v>161</v>
      </c>
      <c r="F70" s="112">
        <v>50</v>
      </c>
      <c r="G70" s="69"/>
      <c r="H70" s="115">
        <v>22</v>
      </c>
      <c r="I70" s="107">
        <v>14</v>
      </c>
      <c r="J70" s="15" t="s">
        <v>163</v>
      </c>
      <c r="K70" s="107"/>
      <c r="L70" s="21">
        <v>1</v>
      </c>
      <c r="M70" s="21">
        <v>0</v>
      </c>
      <c r="N70" s="107"/>
      <c r="O70" s="107">
        <v>64</v>
      </c>
    </row>
    <row r="71" spans="1:15">
      <c r="A71" s="106" t="s">
        <v>46</v>
      </c>
      <c r="B71" s="44">
        <v>8</v>
      </c>
      <c r="C71" s="107">
        <v>22</v>
      </c>
      <c r="D71" s="107">
        <v>4</v>
      </c>
      <c r="E71" s="15" t="s">
        <v>162</v>
      </c>
      <c r="F71" s="112">
        <v>18</v>
      </c>
      <c r="G71" s="69"/>
      <c r="H71" s="115">
        <v>13</v>
      </c>
      <c r="I71" s="107">
        <v>4</v>
      </c>
      <c r="J71" s="15" t="s">
        <v>164</v>
      </c>
      <c r="K71" s="107"/>
      <c r="L71" s="107">
        <v>1</v>
      </c>
      <c r="M71" s="107">
        <v>0</v>
      </c>
      <c r="N71" s="107"/>
      <c r="O71" s="107">
        <v>31</v>
      </c>
    </row>
    <row r="72" spans="1:15">
      <c r="A72" s="106" t="s">
        <v>173</v>
      </c>
      <c r="B72" s="22">
        <v>12.5</v>
      </c>
      <c r="C72" s="124" t="s">
        <v>171</v>
      </c>
      <c r="D72" s="124"/>
      <c r="E72" s="124"/>
      <c r="F72" s="125"/>
      <c r="G72" s="69"/>
      <c r="H72" s="115">
        <v>8</v>
      </c>
      <c r="I72" s="107">
        <v>3</v>
      </c>
      <c r="J72" s="15" t="s">
        <v>170</v>
      </c>
      <c r="K72" s="107"/>
      <c r="L72" s="107">
        <v>1</v>
      </c>
      <c r="M72" s="107">
        <v>0</v>
      </c>
      <c r="N72" s="107"/>
      <c r="O72" s="107">
        <v>37.5</v>
      </c>
    </row>
    <row r="73" spans="1:15" ht="16" thickBot="1">
      <c r="A73" s="106" t="s">
        <v>174</v>
      </c>
      <c r="B73" s="22">
        <v>12.5</v>
      </c>
      <c r="C73" s="15">
        <v>26</v>
      </c>
      <c r="D73" s="15">
        <v>3</v>
      </c>
      <c r="E73" s="15" t="s">
        <v>172</v>
      </c>
      <c r="F73" s="98">
        <v>11.54</v>
      </c>
      <c r="G73" s="117"/>
      <c r="H73" s="114">
        <v>17</v>
      </c>
      <c r="I73" s="15">
        <v>2</v>
      </c>
      <c r="J73" s="15" t="s">
        <v>31</v>
      </c>
      <c r="K73" s="15"/>
      <c r="L73" s="15"/>
      <c r="M73" s="15"/>
      <c r="N73" s="15"/>
      <c r="O73" s="15">
        <v>11.76</v>
      </c>
    </row>
    <row r="74" spans="1:15">
      <c r="A74" s="6"/>
      <c r="B74" s="10"/>
      <c r="C74" s="1">
        <f>SUM(C3:C73)</f>
        <v>866</v>
      </c>
      <c r="D74">
        <f>SUM(D3:D73)</f>
        <v>276</v>
      </c>
      <c r="E74" s="1"/>
      <c r="F74" s="1">
        <f>D74/C74</f>
        <v>0.3187066974595843</v>
      </c>
      <c r="G74" s="2"/>
      <c r="H74" s="1">
        <f>SUM(H3:H73)</f>
        <v>986</v>
      </c>
      <c r="I74" s="1">
        <f>SUM(I3:I73)</f>
        <v>394</v>
      </c>
      <c r="J74" s="1"/>
      <c r="K74" s="1"/>
      <c r="L74" s="1"/>
      <c r="M74" s="1"/>
      <c r="N74" s="1"/>
      <c r="O74" s="1">
        <f>I74/H74</f>
        <v>0.39959432048681542</v>
      </c>
    </row>
    <row r="75" spans="1:15">
      <c r="A75" s="5"/>
      <c r="B75" s="1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</row>
    <row r="76" spans="1:15">
      <c r="A76" s="5"/>
      <c r="B76" s="1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</row>
    <row r="77" spans="1:15">
      <c r="A77" s="5"/>
      <c r="B77" s="1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</row>
    <row r="78" spans="1:15">
      <c r="A78" s="5"/>
      <c r="B78" s="1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</row>
    <row r="79" spans="1:15">
      <c r="A79" s="5"/>
      <c r="B79" s="1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</row>
    <row r="80" spans="1:15">
      <c r="A80" s="5"/>
      <c r="B80" s="1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</row>
    <row r="81" spans="1:15">
      <c r="A81" s="5"/>
      <c r="B81" s="1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</row>
    <row r="82" spans="1:15">
      <c r="A82" s="5"/>
      <c r="B82" s="1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</row>
    <row r="83" spans="1:15">
      <c r="A83" s="5"/>
      <c r="B83" s="1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</row>
    <row r="84" spans="1:15">
      <c r="A84" s="5"/>
      <c r="B84" s="1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</row>
    <row r="85" spans="1:15">
      <c r="A85" s="5"/>
      <c r="B85" s="1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</row>
  </sheetData>
  <mergeCells count="6">
    <mergeCell ref="C1:F1"/>
    <mergeCell ref="H1:O1"/>
    <mergeCell ref="C18:F19"/>
    <mergeCell ref="C54:F55"/>
    <mergeCell ref="C72:F72"/>
    <mergeCell ref="C68:F6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zoomScale="132" workbookViewId="0">
      <selection activeCell="C8" sqref="C8"/>
    </sheetView>
  </sheetViews>
  <sheetFormatPr baseColWidth="10" defaultColWidth="8.83203125" defaultRowHeight="15"/>
  <cols>
    <col min="1" max="1" width="10.6640625" style="93" customWidth="1"/>
    <col min="2" max="2" width="23" style="9" customWidth="1"/>
    <col min="3" max="3" width="15.33203125" customWidth="1"/>
    <col min="4" max="4" width="17.83203125" customWidth="1"/>
    <col min="5" max="5" width="17.33203125" customWidth="1"/>
  </cols>
  <sheetData>
    <row r="1" spans="1:9">
      <c r="A1" s="90"/>
      <c r="B1" s="8"/>
    </row>
    <row r="2" spans="1:9" ht="48">
      <c r="A2" s="103" t="s">
        <v>8</v>
      </c>
      <c r="B2" s="32" t="s">
        <v>93</v>
      </c>
      <c r="C2" s="43" t="s">
        <v>52</v>
      </c>
      <c r="D2" s="43" t="s">
        <v>64</v>
      </c>
      <c r="E2" s="43" t="s">
        <v>94</v>
      </c>
      <c r="F2" s="13"/>
      <c r="G2" s="13"/>
      <c r="H2" s="13"/>
      <c r="I2" s="13"/>
    </row>
    <row r="3" spans="1:9">
      <c r="A3" s="92">
        <v>1</v>
      </c>
      <c r="B3" s="22">
        <v>18</v>
      </c>
      <c r="C3" s="25">
        <v>13</v>
      </c>
      <c r="D3" s="15" t="s">
        <v>53</v>
      </c>
      <c r="E3" s="15" t="s">
        <v>54</v>
      </c>
    </row>
    <row r="4" spans="1:9">
      <c r="A4" s="92">
        <v>2</v>
      </c>
      <c r="B4" s="22">
        <v>18</v>
      </c>
      <c r="C4" s="25">
        <v>28</v>
      </c>
      <c r="D4" s="15" t="s">
        <v>53</v>
      </c>
      <c r="E4" s="15" t="s">
        <v>54</v>
      </c>
    </row>
    <row r="5" spans="1:9">
      <c r="A5" s="92">
        <v>3</v>
      </c>
      <c r="B5" s="22">
        <v>18</v>
      </c>
      <c r="C5" s="15">
        <v>30</v>
      </c>
      <c r="D5" s="50" t="s">
        <v>9</v>
      </c>
      <c r="E5" s="15" t="s">
        <v>54</v>
      </c>
    </row>
    <row r="6" spans="1:9">
      <c r="A6" s="92">
        <v>4</v>
      </c>
      <c r="B6" s="22">
        <v>18</v>
      </c>
      <c r="C6" s="15">
        <v>14</v>
      </c>
      <c r="D6" s="50" t="s">
        <v>9</v>
      </c>
      <c r="E6" s="15" t="s">
        <v>54</v>
      </c>
    </row>
    <row r="7" spans="1:9">
      <c r="A7" s="92">
        <v>5</v>
      </c>
      <c r="B7" s="22">
        <v>18</v>
      </c>
      <c r="C7" s="25">
        <v>29</v>
      </c>
      <c r="D7" s="15" t="s">
        <v>53</v>
      </c>
      <c r="E7" s="15" t="s">
        <v>54</v>
      </c>
    </row>
    <row r="8" spans="1:9">
      <c r="A8" s="92">
        <v>6</v>
      </c>
      <c r="B8" s="22">
        <v>18</v>
      </c>
      <c r="C8" s="25">
        <v>21</v>
      </c>
      <c r="D8" s="15" t="s">
        <v>53</v>
      </c>
      <c r="E8" s="15" t="s">
        <v>54</v>
      </c>
    </row>
    <row r="9" spans="1:9">
      <c r="A9" s="92">
        <v>7</v>
      </c>
      <c r="B9" s="22">
        <v>18</v>
      </c>
      <c r="C9" s="15">
        <v>48</v>
      </c>
      <c r="D9" s="15" t="s">
        <v>53</v>
      </c>
      <c r="E9" s="15" t="s">
        <v>54</v>
      </c>
    </row>
    <row r="10" spans="1:9">
      <c r="A10" s="92">
        <v>8</v>
      </c>
      <c r="B10" s="22">
        <v>18</v>
      </c>
      <c r="C10" s="15">
        <v>6</v>
      </c>
      <c r="D10" s="15" t="s">
        <v>53</v>
      </c>
      <c r="E10" s="15" t="s">
        <v>54</v>
      </c>
    </row>
    <row r="11" spans="1:9">
      <c r="A11" s="92">
        <v>9</v>
      </c>
      <c r="B11" s="22">
        <v>18</v>
      </c>
      <c r="C11" s="34">
        <v>39</v>
      </c>
      <c r="D11" s="15" t="s">
        <v>53</v>
      </c>
      <c r="E11" s="15" t="s">
        <v>54</v>
      </c>
    </row>
    <row r="12" spans="1:9">
      <c r="A12" s="92">
        <v>10</v>
      </c>
      <c r="B12" s="22">
        <v>18</v>
      </c>
      <c r="C12" s="34">
        <v>50</v>
      </c>
      <c r="D12" s="15" t="s">
        <v>53</v>
      </c>
      <c r="E12" s="15" t="s">
        <v>54</v>
      </c>
    </row>
    <row r="13" spans="1:9">
      <c r="A13" s="92">
        <v>11</v>
      </c>
      <c r="B13" s="22">
        <v>18</v>
      </c>
      <c r="C13" s="34">
        <v>16</v>
      </c>
      <c r="D13" s="15" t="s">
        <v>53</v>
      </c>
      <c r="E13" s="15" t="s">
        <v>54</v>
      </c>
    </row>
    <row r="14" spans="1:9">
      <c r="A14" s="92">
        <v>12</v>
      </c>
      <c r="B14" s="22">
        <v>18</v>
      </c>
      <c r="C14" s="34">
        <v>6</v>
      </c>
      <c r="D14" s="15" t="s">
        <v>53</v>
      </c>
      <c r="E14" s="15" t="s">
        <v>54</v>
      </c>
    </row>
    <row r="15" spans="1:9">
      <c r="A15" s="92">
        <v>13</v>
      </c>
      <c r="B15" s="22">
        <v>18</v>
      </c>
      <c r="C15" s="34">
        <v>18</v>
      </c>
      <c r="D15" s="15" t="s">
        <v>53</v>
      </c>
      <c r="E15" s="34" t="s">
        <v>54</v>
      </c>
    </row>
    <row r="16" spans="1:9">
      <c r="A16" s="92">
        <v>14</v>
      </c>
      <c r="B16" s="22"/>
      <c r="C16" s="126" t="s">
        <v>92</v>
      </c>
      <c r="D16" s="126"/>
      <c r="E16" s="126"/>
    </row>
    <row r="17" spans="1:5">
      <c r="A17" s="92">
        <v>15</v>
      </c>
      <c r="B17" s="22">
        <v>18</v>
      </c>
      <c r="C17" s="34">
        <v>38</v>
      </c>
      <c r="D17" s="15" t="s">
        <v>53</v>
      </c>
      <c r="E17" s="34" t="s">
        <v>54</v>
      </c>
    </row>
    <row r="18" spans="1:5">
      <c r="A18" s="92">
        <v>16</v>
      </c>
      <c r="B18" s="22">
        <v>18</v>
      </c>
      <c r="C18" s="34">
        <v>29</v>
      </c>
      <c r="D18" s="15" t="s">
        <v>53</v>
      </c>
      <c r="E18" s="34" t="s">
        <v>54</v>
      </c>
    </row>
    <row r="19" spans="1:5">
      <c r="A19" s="92">
        <v>17</v>
      </c>
      <c r="B19" s="22">
        <v>18</v>
      </c>
      <c r="C19" s="34">
        <v>12</v>
      </c>
      <c r="D19" s="15" t="s">
        <v>53</v>
      </c>
      <c r="E19" s="34" t="s">
        <v>54</v>
      </c>
    </row>
    <row r="20" spans="1:5">
      <c r="A20" s="92">
        <v>18</v>
      </c>
      <c r="B20" s="22">
        <v>18</v>
      </c>
      <c r="C20" s="34">
        <v>14</v>
      </c>
      <c r="D20" s="15" t="s">
        <v>53</v>
      </c>
      <c r="E20" s="34" t="s">
        <v>54</v>
      </c>
    </row>
    <row r="21" spans="1:5">
      <c r="A21" s="92">
        <v>19</v>
      </c>
      <c r="B21" s="22">
        <v>18</v>
      </c>
      <c r="C21" s="34">
        <v>6</v>
      </c>
      <c r="D21" s="15" t="s">
        <v>53</v>
      </c>
      <c r="E21" s="34" t="s">
        <v>54</v>
      </c>
    </row>
    <row r="22" spans="1:5">
      <c r="A22" s="92">
        <v>20</v>
      </c>
      <c r="B22" s="22"/>
      <c r="C22" s="126" t="s">
        <v>92</v>
      </c>
      <c r="D22" s="126"/>
      <c r="E22" s="126"/>
    </row>
    <row r="23" spans="1:5">
      <c r="A23" s="92">
        <v>21</v>
      </c>
      <c r="B23" s="22">
        <v>18</v>
      </c>
      <c r="C23" s="34">
        <v>33</v>
      </c>
      <c r="D23" s="15" t="s">
        <v>53</v>
      </c>
      <c r="E23" s="34" t="s">
        <v>54</v>
      </c>
    </row>
    <row r="24" spans="1:5">
      <c r="A24" s="92">
        <v>22</v>
      </c>
      <c r="B24" s="22">
        <v>18</v>
      </c>
      <c r="C24" s="34">
        <v>28</v>
      </c>
      <c r="D24" s="15" t="s">
        <v>53</v>
      </c>
      <c r="E24" s="34" t="s">
        <v>54</v>
      </c>
    </row>
    <row r="25" spans="1:5">
      <c r="A25" s="92">
        <v>23</v>
      </c>
      <c r="B25" s="22">
        <v>18</v>
      </c>
      <c r="C25" s="15">
        <v>26</v>
      </c>
      <c r="D25" s="15" t="s">
        <v>53</v>
      </c>
      <c r="E25" s="34" t="s">
        <v>54</v>
      </c>
    </row>
    <row r="26" spans="1:5">
      <c r="A26" s="92">
        <v>24</v>
      </c>
      <c r="B26" s="22">
        <v>18</v>
      </c>
      <c r="C26" s="15">
        <v>4</v>
      </c>
      <c r="D26" s="15" t="s">
        <v>53</v>
      </c>
      <c r="E26" s="34" t="s">
        <v>54</v>
      </c>
    </row>
    <row r="27" spans="1:5">
      <c r="A27" s="92">
        <v>25</v>
      </c>
      <c r="B27" s="22"/>
      <c r="C27" s="126" t="s">
        <v>92</v>
      </c>
      <c r="D27" s="126"/>
      <c r="E27" s="126"/>
    </row>
    <row r="28" spans="1:5">
      <c r="A28" s="92">
        <v>26</v>
      </c>
      <c r="B28" s="22"/>
      <c r="C28" s="126" t="s">
        <v>92</v>
      </c>
      <c r="D28" s="126"/>
      <c r="E28" s="126"/>
    </row>
    <row r="29" spans="1:5">
      <c r="A29" s="92">
        <v>27</v>
      </c>
      <c r="B29" s="22">
        <v>18</v>
      </c>
      <c r="C29" s="15">
        <v>1</v>
      </c>
      <c r="D29" s="15" t="s">
        <v>53</v>
      </c>
      <c r="E29" s="34" t="s">
        <v>54</v>
      </c>
    </row>
    <row r="30" spans="1:5">
      <c r="A30" s="92">
        <v>28</v>
      </c>
      <c r="B30" s="22">
        <v>18</v>
      </c>
      <c r="C30" s="15">
        <v>5</v>
      </c>
      <c r="D30" s="15" t="s">
        <v>53</v>
      </c>
      <c r="E30" s="34" t="s">
        <v>54</v>
      </c>
    </row>
    <row r="31" spans="1:5">
      <c r="A31" s="92">
        <v>29</v>
      </c>
      <c r="B31" s="22">
        <v>18</v>
      </c>
      <c r="C31" s="15">
        <v>21</v>
      </c>
      <c r="D31" s="15" t="s">
        <v>53</v>
      </c>
      <c r="E31" s="34" t="s">
        <v>54</v>
      </c>
    </row>
    <row r="32" spans="1:5">
      <c r="A32" s="92">
        <v>30</v>
      </c>
      <c r="B32" s="22">
        <v>18</v>
      </c>
      <c r="C32" s="15">
        <v>11</v>
      </c>
      <c r="D32" s="15" t="s">
        <v>53</v>
      </c>
      <c r="E32" s="34" t="s">
        <v>54</v>
      </c>
    </row>
    <row r="33" spans="1:5">
      <c r="A33" s="92">
        <v>31</v>
      </c>
      <c r="B33" s="22">
        <v>18</v>
      </c>
      <c r="C33" s="15">
        <v>14</v>
      </c>
      <c r="D33" s="15" t="s">
        <v>53</v>
      </c>
      <c r="E33" s="48" t="s">
        <v>54</v>
      </c>
    </row>
    <row r="34" spans="1:5">
      <c r="A34" s="92">
        <v>32</v>
      </c>
      <c r="B34" s="22">
        <v>18</v>
      </c>
      <c r="C34" s="15">
        <v>11</v>
      </c>
      <c r="D34" s="15" t="s">
        <v>53</v>
      </c>
      <c r="E34" s="48" t="s">
        <v>54</v>
      </c>
    </row>
    <row r="35" spans="1:5">
      <c r="A35" s="92">
        <v>33</v>
      </c>
      <c r="B35" s="31"/>
      <c r="C35" s="126" t="s">
        <v>92</v>
      </c>
      <c r="D35" s="126"/>
      <c r="E35" s="126"/>
    </row>
    <row r="36" spans="1:5">
      <c r="A36" s="92">
        <v>34</v>
      </c>
      <c r="B36" s="31"/>
      <c r="C36" s="126" t="s">
        <v>92</v>
      </c>
      <c r="D36" s="126"/>
      <c r="E36" s="126"/>
    </row>
    <row r="37" spans="1:5">
      <c r="A37" s="92"/>
      <c r="B37" s="118"/>
      <c r="C37" s="119"/>
      <c r="D37" s="119"/>
      <c r="E37" s="119"/>
    </row>
    <row r="38" spans="1:5">
      <c r="A38" s="4" t="s">
        <v>11</v>
      </c>
      <c r="B38" s="22">
        <v>23</v>
      </c>
      <c r="C38" s="25">
        <v>37</v>
      </c>
      <c r="D38" s="15" t="s">
        <v>53</v>
      </c>
      <c r="E38" s="15" t="s">
        <v>54</v>
      </c>
    </row>
    <row r="39" spans="1:5">
      <c r="A39" s="4" t="s">
        <v>12</v>
      </c>
      <c r="B39" s="22">
        <v>23</v>
      </c>
      <c r="C39" s="25">
        <v>24</v>
      </c>
      <c r="D39" s="15" t="s">
        <v>53</v>
      </c>
      <c r="E39" s="15" t="s">
        <v>54</v>
      </c>
    </row>
    <row r="40" spans="1:5">
      <c r="A40" s="4" t="s">
        <v>13</v>
      </c>
      <c r="B40" s="22">
        <v>23</v>
      </c>
      <c r="C40" s="15">
        <v>26</v>
      </c>
      <c r="D40" s="50" t="s">
        <v>9</v>
      </c>
      <c r="E40" s="15" t="s">
        <v>54</v>
      </c>
    </row>
    <row r="41" spans="1:5">
      <c r="A41" s="4" t="s">
        <v>14</v>
      </c>
      <c r="B41" s="22">
        <v>23</v>
      </c>
      <c r="C41" s="15">
        <v>16</v>
      </c>
      <c r="D41" s="50" t="s">
        <v>9</v>
      </c>
      <c r="E41" s="15" t="s">
        <v>54</v>
      </c>
    </row>
    <row r="42" spans="1:5">
      <c r="A42" s="4" t="s">
        <v>15</v>
      </c>
      <c r="B42" s="22">
        <v>23</v>
      </c>
      <c r="C42" s="25">
        <v>42</v>
      </c>
      <c r="D42" s="15" t="s">
        <v>53</v>
      </c>
      <c r="E42" s="15" t="s">
        <v>54</v>
      </c>
    </row>
    <row r="43" spans="1:5">
      <c r="A43" s="4" t="s">
        <v>16</v>
      </c>
      <c r="B43" s="22">
        <v>23</v>
      </c>
      <c r="C43" s="25">
        <v>24</v>
      </c>
      <c r="D43" s="15" t="s">
        <v>53</v>
      </c>
      <c r="E43" s="15" t="s">
        <v>54</v>
      </c>
    </row>
    <row r="44" spans="1:5">
      <c r="A44" s="4" t="s">
        <v>17</v>
      </c>
      <c r="B44" s="22">
        <v>23</v>
      </c>
      <c r="C44" s="15">
        <v>7</v>
      </c>
      <c r="D44" s="15" t="s">
        <v>53</v>
      </c>
      <c r="E44" s="15" t="s">
        <v>54</v>
      </c>
    </row>
    <row r="45" spans="1:5">
      <c r="A45" s="4" t="s">
        <v>18</v>
      </c>
      <c r="B45" s="22">
        <v>23</v>
      </c>
      <c r="C45" s="15">
        <v>23</v>
      </c>
      <c r="D45" s="15" t="s">
        <v>53</v>
      </c>
      <c r="E45" s="15" t="s">
        <v>54</v>
      </c>
    </row>
    <row r="46" spans="1:5">
      <c r="A46" s="4" t="s">
        <v>19</v>
      </c>
      <c r="B46" s="22">
        <v>23</v>
      </c>
      <c r="C46" s="15">
        <v>16</v>
      </c>
      <c r="D46" s="15" t="s">
        <v>53</v>
      </c>
      <c r="E46" s="15" t="s">
        <v>54</v>
      </c>
    </row>
    <row r="47" spans="1:5">
      <c r="A47" s="4" t="s">
        <v>20</v>
      </c>
      <c r="B47" s="22">
        <v>23</v>
      </c>
      <c r="C47" s="15">
        <v>17</v>
      </c>
      <c r="D47" s="15" t="s">
        <v>53</v>
      </c>
      <c r="E47" s="15" t="s">
        <v>54</v>
      </c>
    </row>
    <row r="48" spans="1:5">
      <c r="A48" s="4" t="s">
        <v>21</v>
      </c>
      <c r="B48" s="22">
        <v>23</v>
      </c>
      <c r="C48" s="15">
        <v>29</v>
      </c>
      <c r="D48" s="15" t="s">
        <v>53</v>
      </c>
      <c r="E48" s="15" t="s">
        <v>54</v>
      </c>
    </row>
    <row r="49" spans="1:5">
      <c r="A49" s="4" t="s">
        <v>22</v>
      </c>
      <c r="B49" s="22">
        <v>23</v>
      </c>
      <c r="C49" s="15">
        <v>31</v>
      </c>
      <c r="D49" s="15" t="s">
        <v>53</v>
      </c>
      <c r="E49" s="15" t="s">
        <v>54</v>
      </c>
    </row>
    <row r="50" spans="1:5">
      <c r="A50" s="4" t="s">
        <v>24</v>
      </c>
      <c r="B50" s="22"/>
      <c r="C50" s="124" t="s">
        <v>111</v>
      </c>
      <c r="D50" s="124"/>
      <c r="E50" s="124"/>
    </row>
    <row r="51" spans="1:5">
      <c r="A51" s="4" t="s">
        <v>25</v>
      </c>
      <c r="B51" s="22"/>
      <c r="C51" s="124"/>
      <c r="D51" s="124"/>
      <c r="E51" s="124"/>
    </row>
    <row r="52" spans="1:5">
      <c r="A52" s="4" t="s">
        <v>26</v>
      </c>
      <c r="B52" s="22">
        <v>23</v>
      </c>
      <c r="C52" s="15">
        <v>23</v>
      </c>
      <c r="D52" s="15" t="s">
        <v>53</v>
      </c>
      <c r="E52" s="15" t="s">
        <v>54</v>
      </c>
    </row>
    <row r="53" spans="1:5">
      <c r="A53" s="4" t="s">
        <v>27</v>
      </c>
      <c r="B53" s="22">
        <v>23</v>
      </c>
      <c r="C53" s="15">
        <v>40</v>
      </c>
      <c r="D53" s="15" t="s">
        <v>53</v>
      </c>
      <c r="E53" s="15" t="s">
        <v>54</v>
      </c>
    </row>
    <row r="54" spans="1:5">
      <c r="A54" s="4" t="s">
        <v>28</v>
      </c>
      <c r="B54" s="22">
        <v>23</v>
      </c>
      <c r="C54" s="15">
        <v>12</v>
      </c>
      <c r="D54" s="15" t="s">
        <v>53</v>
      </c>
      <c r="E54" s="15" t="s">
        <v>54</v>
      </c>
    </row>
    <row r="55" spans="1:5">
      <c r="A55" s="4" t="s">
        <v>29</v>
      </c>
      <c r="B55" s="22">
        <v>23</v>
      </c>
      <c r="C55" s="15">
        <v>17</v>
      </c>
      <c r="D55" s="15" t="s">
        <v>53</v>
      </c>
      <c r="E55" s="15" t="s">
        <v>54</v>
      </c>
    </row>
    <row r="56" spans="1:5">
      <c r="A56" s="4" t="s">
        <v>30</v>
      </c>
      <c r="B56" s="22">
        <v>23</v>
      </c>
      <c r="C56" s="15">
        <v>5</v>
      </c>
      <c r="D56" s="15" t="s">
        <v>53</v>
      </c>
      <c r="E56" s="15" t="s">
        <v>54</v>
      </c>
    </row>
    <row r="57" spans="1:5">
      <c r="A57" s="4" t="s">
        <v>32</v>
      </c>
      <c r="B57" s="22">
        <v>23</v>
      </c>
      <c r="C57" s="15">
        <v>7</v>
      </c>
      <c r="D57" s="15" t="s">
        <v>53</v>
      </c>
      <c r="E57" s="15" t="s">
        <v>54</v>
      </c>
    </row>
    <row r="58" spans="1:5">
      <c r="A58" s="4" t="s">
        <v>33</v>
      </c>
      <c r="B58" s="22"/>
      <c r="C58" s="124" t="s">
        <v>111</v>
      </c>
      <c r="D58" s="124"/>
      <c r="E58" s="124"/>
    </row>
    <row r="59" spans="1:5">
      <c r="A59" s="4" t="s">
        <v>34</v>
      </c>
      <c r="B59" s="22"/>
      <c r="C59" s="124"/>
      <c r="D59" s="124"/>
      <c r="E59" s="124"/>
    </row>
    <row r="60" spans="1:5">
      <c r="A60" s="4" t="s">
        <v>35</v>
      </c>
      <c r="B60" s="22">
        <v>23</v>
      </c>
      <c r="C60" s="15">
        <v>12</v>
      </c>
      <c r="D60" s="15" t="s">
        <v>53</v>
      </c>
      <c r="E60" s="15" t="s">
        <v>54</v>
      </c>
    </row>
    <row r="61" spans="1:5">
      <c r="A61" s="4" t="s">
        <v>36</v>
      </c>
      <c r="B61" s="22">
        <v>23</v>
      </c>
      <c r="C61" s="15">
        <v>3</v>
      </c>
      <c r="D61" s="15" t="s">
        <v>53</v>
      </c>
      <c r="E61" s="15" t="s">
        <v>54</v>
      </c>
    </row>
    <row r="62" spans="1:5">
      <c r="A62" s="4" t="s">
        <v>37</v>
      </c>
      <c r="B62" s="22">
        <v>23</v>
      </c>
      <c r="C62" s="15">
        <v>1</v>
      </c>
      <c r="D62" s="15" t="s">
        <v>53</v>
      </c>
      <c r="E62" s="15" t="s">
        <v>54</v>
      </c>
    </row>
    <row r="63" spans="1:5">
      <c r="A63" s="4" t="s">
        <v>38</v>
      </c>
      <c r="B63" s="22">
        <v>23</v>
      </c>
      <c r="C63" s="15">
        <v>1</v>
      </c>
      <c r="D63" s="15" t="s">
        <v>53</v>
      </c>
      <c r="E63" s="15" t="s">
        <v>54</v>
      </c>
    </row>
    <row r="64" spans="1:5">
      <c r="A64" s="4" t="s">
        <v>39</v>
      </c>
      <c r="B64" s="22"/>
      <c r="C64" s="124" t="s">
        <v>111</v>
      </c>
      <c r="D64" s="124"/>
      <c r="E64" s="124"/>
    </row>
    <row r="65" spans="1:5">
      <c r="A65" s="4" t="s">
        <v>40</v>
      </c>
      <c r="B65" s="22"/>
      <c r="C65" s="124"/>
      <c r="D65" s="124"/>
      <c r="E65" s="124"/>
    </row>
    <row r="66" spans="1:5">
      <c r="A66" s="4" t="s">
        <v>41</v>
      </c>
      <c r="B66" s="22">
        <v>23</v>
      </c>
      <c r="C66" s="15">
        <v>7</v>
      </c>
      <c r="D66" s="15" t="s">
        <v>53</v>
      </c>
      <c r="E66" s="15" t="s">
        <v>54</v>
      </c>
    </row>
    <row r="67" spans="1:5">
      <c r="A67" s="4" t="s">
        <v>42</v>
      </c>
      <c r="B67" s="22">
        <v>23</v>
      </c>
      <c r="C67" s="15">
        <v>10</v>
      </c>
      <c r="D67" s="15" t="s">
        <v>53</v>
      </c>
      <c r="E67" s="15" t="s">
        <v>54</v>
      </c>
    </row>
    <row r="68" spans="1:5">
      <c r="A68" s="4" t="s">
        <v>43</v>
      </c>
      <c r="B68" s="22">
        <v>23</v>
      </c>
      <c r="C68" s="15">
        <v>23</v>
      </c>
      <c r="D68" s="15" t="s">
        <v>53</v>
      </c>
      <c r="E68" s="15" t="s">
        <v>54</v>
      </c>
    </row>
    <row r="69" spans="1:5">
      <c r="A69" s="4" t="s">
        <v>44</v>
      </c>
      <c r="B69" s="22">
        <v>23</v>
      </c>
      <c r="C69" s="15">
        <v>17</v>
      </c>
      <c r="D69" s="15" t="s">
        <v>53</v>
      </c>
      <c r="E69" s="15" t="s">
        <v>54</v>
      </c>
    </row>
    <row r="70" spans="1:5">
      <c r="A70" s="4" t="s">
        <v>45</v>
      </c>
      <c r="B70" s="22">
        <v>23</v>
      </c>
      <c r="C70" s="15">
        <v>40</v>
      </c>
      <c r="D70" s="15" t="s">
        <v>53</v>
      </c>
      <c r="E70" s="15" t="s">
        <v>54</v>
      </c>
    </row>
    <row r="71" spans="1:5">
      <c r="A71" s="4" t="s">
        <v>46</v>
      </c>
      <c r="B71" s="22">
        <v>23</v>
      </c>
      <c r="C71" s="15">
        <v>33</v>
      </c>
      <c r="D71" s="15" t="s">
        <v>53</v>
      </c>
      <c r="E71" s="15" t="s">
        <v>54</v>
      </c>
    </row>
    <row r="72" spans="1:5">
      <c r="A72" s="4" t="s">
        <v>173</v>
      </c>
      <c r="B72" s="22"/>
      <c r="C72" s="124" t="s">
        <v>111</v>
      </c>
      <c r="D72" s="124"/>
      <c r="E72" s="124"/>
    </row>
    <row r="73" spans="1:5">
      <c r="A73" s="4" t="s">
        <v>174</v>
      </c>
      <c r="B73" s="22"/>
      <c r="C73" s="124"/>
      <c r="D73" s="124"/>
      <c r="E73" s="124"/>
    </row>
  </sheetData>
  <mergeCells count="10">
    <mergeCell ref="C16:E16"/>
    <mergeCell ref="C22:E22"/>
    <mergeCell ref="C64:E65"/>
    <mergeCell ref="C72:E73"/>
    <mergeCell ref="C27:E27"/>
    <mergeCell ref="C28:E28"/>
    <mergeCell ref="C35:E35"/>
    <mergeCell ref="C36:E36"/>
    <mergeCell ref="C50:E51"/>
    <mergeCell ref="C58:E5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="131" workbookViewId="0">
      <selection activeCell="D2" sqref="D2"/>
    </sheetView>
  </sheetViews>
  <sheetFormatPr baseColWidth="10" defaultColWidth="8.83203125" defaultRowHeight="15"/>
  <cols>
    <col min="1" max="1" width="18.83203125" style="1" customWidth="1"/>
    <col min="2" max="2" width="26.33203125" style="1" customWidth="1"/>
    <col min="3" max="3" width="23" style="9" customWidth="1"/>
    <col min="4" max="4" width="15.33203125" customWidth="1"/>
    <col min="5" max="6" width="17.83203125" customWidth="1"/>
    <col min="7" max="7" width="17.33203125" customWidth="1"/>
    <col min="8" max="8" width="15.5" customWidth="1"/>
  </cols>
  <sheetData>
    <row r="1" spans="1:11">
      <c r="A1" s="14"/>
      <c r="B1" s="14"/>
      <c r="C1" s="8"/>
    </row>
    <row r="2" spans="1:11" ht="48">
      <c r="A2" s="71" t="s">
        <v>115</v>
      </c>
      <c r="B2" s="71" t="s">
        <v>124</v>
      </c>
      <c r="C2" s="32" t="s">
        <v>93</v>
      </c>
      <c r="D2" s="43" t="s">
        <v>128</v>
      </c>
      <c r="E2" s="43" t="s">
        <v>64</v>
      </c>
      <c r="F2" s="43" t="s">
        <v>113</v>
      </c>
      <c r="G2" s="43" t="s">
        <v>94</v>
      </c>
      <c r="H2" s="13"/>
      <c r="I2" s="13"/>
      <c r="J2" s="13"/>
      <c r="K2" s="13"/>
    </row>
    <row r="3" spans="1:11">
      <c r="A3" s="14" t="s">
        <v>116</v>
      </c>
      <c r="B3" s="14" t="s">
        <v>132</v>
      </c>
      <c r="C3" s="22">
        <v>18</v>
      </c>
      <c r="D3" s="22">
        <v>5</v>
      </c>
      <c r="E3" s="34" t="s">
        <v>117</v>
      </c>
      <c r="F3" s="34" t="s">
        <v>114</v>
      </c>
      <c r="G3" s="34" t="s">
        <v>85</v>
      </c>
      <c r="H3" s="94" t="s">
        <v>131</v>
      </c>
    </row>
    <row r="4" spans="1:11">
      <c r="A4" s="14" t="s">
        <v>120</v>
      </c>
      <c r="B4" s="14" t="s">
        <v>133</v>
      </c>
      <c r="C4" s="22">
        <v>18</v>
      </c>
      <c r="D4" s="14">
        <v>21</v>
      </c>
      <c r="E4" s="14" t="s">
        <v>121</v>
      </c>
      <c r="F4" s="14" t="s">
        <v>122</v>
      </c>
      <c r="G4" s="14" t="s">
        <v>85</v>
      </c>
    </row>
    <row r="5" spans="1:11">
      <c r="A5" s="14" t="s">
        <v>116</v>
      </c>
      <c r="B5" s="14" t="s">
        <v>133</v>
      </c>
      <c r="C5" s="22">
        <v>23</v>
      </c>
      <c r="D5" s="22">
        <v>6</v>
      </c>
      <c r="E5" s="34" t="s">
        <v>118</v>
      </c>
      <c r="F5" s="34" t="s">
        <v>119</v>
      </c>
      <c r="G5" s="34" t="s">
        <v>85</v>
      </c>
    </row>
    <row r="6" spans="1:11" ht="16" thickBot="1">
      <c r="A6" s="72" t="s">
        <v>120</v>
      </c>
      <c r="B6" s="14" t="s">
        <v>133</v>
      </c>
      <c r="C6" s="73">
        <v>23</v>
      </c>
      <c r="D6" s="74">
        <v>11</v>
      </c>
      <c r="E6" s="74" t="s">
        <v>118</v>
      </c>
      <c r="F6" s="74" t="s">
        <v>123</v>
      </c>
      <c r="G6" s="74" t="s">
        <v>85</v>
      </c>
    </row>
    <row r="7" spans="1:11" ht="16" thickBot="1">
      <c r="A7" s="78"/>
      <c r="B7" s="79"/>
      <c r="C7" s="80"/>
      <c r="D7" s="80"/>
      <c r="E7" s="81"/>
      <c r="F7" s="81"/>
      <c r="G7" s="82"/>
    </row>
    <row r="8" spans="1:11">
      <c r="A8" s="75" t="s">
        <v>116</v>
      </c>
      <c r="B8" s="14" t="s">
        <v>134</v>
      </c>
      <c r="C8" s="76">
        <v>18</v>
      </c>
      <c r="D8" s="76">
        <v>5</v>
      </c>
      <c r="E8" s="77" t="s">
        <v>112</v>
      </c>
      <c r="F8" s="77" t="s">
        <v>125</v>
      </c>
      <c r="G8" s="77" t="s">
        <v>85</v>
      </c>
    </row>
    <row r="9" spans="1:11">
      <c r="A9" s="14" t="s">
        <v>120</v>
      </c>
      <c r="B9" s="14" t="s">
        <v>134</v>
      </c>
      <c r="C9" s="22">
        <v>18</v>
      </c>
      <c r="D9" s="34">
        <v>2</v>
      </c>
      <c r="E9" s="34" t="s">
        <v>126</v>
      </c>
      <c r="F9" s="34"/>
      <c r="G9" s="34" t="s">
        <v>85</v>
      </c>
    </row>
    <row r="10" spans="1:11">
      <c r="A10" s="14" t="s">
        <v>120</v>
      </c>
      <c r="B10" s="14" t="s">
        <v>134</v>
      </c>
      <c r="C10" s="22">
        <v>18</v>
      </c>
      <c r="D10" s="34">
        <v>16</v>
      </c>
      <c r="E10" s="34" t="s">
        <v>112</v>
      </c>
      <c r="F10" s="34" t="s">
        <v>127</v>
      </c>
      <c r="G10" s="34" t="s">
        <v>85</v>
      </c>
    </row>
    <row r="11" spans="1:11">
      <c r="A11" s="14" t="s">
        <v>120</v>
      </c>
      <c r="B11" s="14" t="s">
        <v>134</v>
      </c>
      <c r="C11" s="22">
        <v>18</v>
      </c>
      <c r="D11" s="34">
        <v>2</v>
      </c>
      <c r="E11" s="34">
        <v>24</v>
      </c>
      <c r="F11" s="34"/>
      <c r="G11" s="34" t="s">
        <v>85</v>
      </c>
    </row>
    <row r="12" spans="1:11">
      <c r="A12" s="14" t="s">
        <v>116</v>
      </c>
      <c r="B12" s="14" t="s">
        <v>134</v>
      </c>
      <c r="C12" s="22">
        <v>23</v>
      </c>
      <c r="D12" s="34">
        <v>6</v>
      </c>
      <c r="E12" s="34" t="s">
        <v>86</v>
      </c>
      <c r="F12" s="34"/>
      <c r="G12" s="34" t="s">
        <v>85</v>
      </c>
    </row>
    <row r="13" spans="1:11" ht="16" thickBot="1">
      <c r="A13" s="49" t="s">
        <v>120</v>
      </c>
      <c r="B13" s="14" t="s">
        <v>134</v>
      </c>
      <c r="C13" s="83">
        <v>23</v>
      </c>
      <c r="D13" s="84">
        <v>11</v>
      </c>
      <c r="E13" s="84" t="s">
        <v>129</v>
      </c>
      <c r="F13" s="84"/>
      <c r="G13" s="84" t="s">
        <v>85</v>
      </c>
    </row>
    <row r="14" spans="1:11" ht="16" thickBot="1">
      <c r="A14" s="78"/>
      <c r="B14" s="79"/>
      <c r="C14" s="80"/>
      <c r="D14" s="81"/>
      <c r="E14" s="81"/>
      <c r="F14" s="81"/>
      <c r="G14" s="82"/>
    </row>
    <row r="15" spans="1:11">
      <c r="A15" s="85" t="s">
        <v>116</v>
      </c>
      <c r="B15" s="85" t="s">
        <v>135</v>
      </c>
      <c r="C15" s="86">
        <v>18</v>
      </c>
      <c r="D15" s="87">
        <v>5</v>
      </c>
      <c r="E15" s="88" t="s">
        <v>86</v>
      </c>
      <c r="F15" s="87"/>
      <c r="G15" s="87" t="s">
        <v>85</v>
      </c>
      <c r="H15" s="7" t="s">
        <v>130</v>
      </c>
    </row>
    <row r="16" spans="1:11">
      <c r="A16" s="85" t="s">
        <v>116</v>
      </c>
      <c r="B16" s="85" t="s">
        <v>135</v>
      </c>
      <c r="C16" s="86">
        <v>23</v>
      </c>
      <c r="D16" s="89">
        <v>6</v>
      </c>
      <c r="E16" s="89">
        <v>42</v>
      </c>
      <c r="F16" s="89"/>
      <c r="G16" s="89" t="s">
        <v>85</v>
      </c>
    </row>
    <row r="17" spans="1:7">
      <c r="A17" s="14"/>
      <c r="B17" s="14"/>
      <c r="C17" s="22"/>
      <c r="D17" s="34"/>
      <c r="E17" s="34"/>
      <c r="F17" s="34"/>
      <c r="G17" s="34"/>
    </row>
    <row r="18" spans="1:7">
      <c r="A18" s="14"/>
      <c r="B18" s="14"/>
      <c r="C18" s="22"/>
      <c r="D18" s="34"/>
      <c r="E18" s="34"/>
      <c r="F18" s="34"/>
      <c r="G18" s="34"/>
    </row>
    <row r="19" spans="1:7">
      <c r="A19" s="14"/>
      <c r="B19" s="14"/>
      <c r="C19" s="31"/>
      <c r="D19" s="127"/>
      <c r="E19" s="127"/>
      <c r="F19" s="127"/>
      <c r="G19" s="127"/>
    </row>
    <row r="20" spans="1:7">
      <c r="A20" s="14"/>
      <c r="B20" s="14"/>
      <c r="C20" s="31"/>
      <c r="D20" s="34"/>
      <c r="E20" s="34"/>
      <c r="F20" s="34"/>
      <c r="G20" s="34"/>
    </row>
    <row r="21" spans="1:7">
      <c r="A21" s="14"/>
      <c r="B21" s="14"/>
      <c r="C21" s="31"/>
      <c r="D21" s="34"/>
      <c r="E21" s="34"/>
      <c r="F21" s="34"/>
      <c r="G21" s="34"/>
    </row>
    <row r="22" spans="1:7">
      <c r="A22" s="14"/>
      <c r="B22" s="14"/>
      <c r="C22" s="31"/>
      <c r="D22" s="34"/>
      <c r="E22" s="34"/>
      <c r="F22" s="34"/>
      <c r="G22" s="34"/>
    </row>
    <row r="23" spans="1:7">
      <c r="A23" s="14"/>
      <c r="B23" s="14"/>
      <c r="C23" s="31"/>
      <c r="D23" s="34"/>
      <c r="E23" s="34"/>
      <c r="F23" s="34"/>
      <c r="G23" s="34"/>
    </row>
    <row r="24" spans="1:7">
      <c r="A24" s="14"/>
      <c r="B24" s="14"/>
      <c r="C24" s="31"/>
      <c r="D24" s="34"/>
      <c r="E24" s="34"/>
      <c r="F24" s="34"/>
      <c r="G24" s="34"/>
    </row>
    <row r="25" spans="1:7">
      <c r="A25" s="14"/>
      <c r="B25" s="14"/>
      <c r="C25" s="31"/>
      <c r="D25" s="127"/>
      <c r="E25" s="127"/>
      <c r="F25" s="127"/>
      <c r="G25" s="127"/>
    </row>
    <row r="26" spans="1:7">
      <c r="A26" s="14"/>
      <c r="B26" s="14"/>
      <c r="C26" s="31"/>
      <c r="D26" s="34"/>
      <c r="E26" s="34"/>
      <c r="F26" s="34"/>
      <c r="G26" s="34"/>
    </row>
    <row r="27" spans="1:7">
      <c r="A27" s="14"/>
      <c r="B27" s="14"/>
      <c r="C27" s="31"/>
      <c r="D27" s="34"/>
      <c r="E27" s="34"/>
      <c r="F27" s="34"/>
      <c r="G27" s="34"/>
    </row>
    <row r="28" spans="1:7">
      <c r="A28" s="14"/>
      <c r="B28" s="14"/>
      <c r="C28" s="31"/>
      <c r="D28" s="34"/>
      <c r="E28" s="34"/>
      <c r="F28" s="34"/>
      <c r="G28" s="34"/>
    </row>
    <row r="29" spans="1:7">
      <c r="A29" s="14"/>
      <c r="B29" s="14"/>
      <c r="C29" s="31"/>
      <c r="D29" s="34"/>
      <c r="E29" s="34"/>
      <c r="F29" s="34"/>
      <c r="G29" s="34"/>
    </row>
    <row r="30" spans="1:7">
      <c r="A30" s="14"/>
      <c r="B30" s="14"/>
      <c r="C30" s="31"/>
      <c r="D30" s="34"/>
      <c r="E30" s="34"/>
      <c r="F30" s="34"/>
      <c r="G30" s="34"/>
    </row>
    <row r="31" spans="1:7">
      <c r="A31" s="14"/>
      <c r="B31" s="14"/>
      <c r="C31" s="31"/>
      <c r="D31" s="34"/>
      <c r="E31" s="34"/>
      <c r="F31" s="34"/>
      <c r="G31" s="34"/>
    </row>
    <row r="32" spans="1:7">
      <c r="A32" s="14"/>
      <c r="B32" s="14"/>
      <c r="C32" s="31"/>
      <c r="D32" s="34"/>
      <c r="E32" s="34"/>
      <c r="F32" s="34"/>
      <c r="G32" s="34"/>
    </row>
    <row r="33" spans="1:7">
      <c r="A33" s="14"/>
      <c r="B33" s="14"/>
      <c r="C33" s="31"/>
      <c r="D33" s="34"/>
      <c r="E33" s="34"/>
      <c r="F33" s="34"/>
      <c r="G33" s="34"/>
    </row>
    <row r="34" spans="1:7">
      <c r="A34" s="14"/>
      <c r="B34" s="14"/>
      <c r="C34" s="31"/>
      <c r="D34" s="34"/>
      <c r="E34" s="34"/>
      <c r="F34" s="34"/>
      <c r="G34" s="34"/>
    </row>
    <row r="35" spans="1:7">
      <c r="A35" s="14"/>
      <c r="B35" s="14"/>
      <c r="C35" s="31"/>
      <c r="D35" s="34"/>
      <c r="E35" s="34"/>
      <c r="F35" s="34"/>
      <c r="G35" s="34"/>
    </row>
    <row r="36" spans="1:7">
      <c r="A36" s="14"/>
      <c r="B36" s="14"/>
      <c r="C36" s="31"/>
      <c r="D36" s="34"/>
      <c r="E36" s="34"/>
      <c r="F36" s="34"/>
      <c r="G36" s="34"/>
    </row>
    <row r="37" spans="1:7">
      <c r="A37" s="14"/>
      <c r="B37" s="14"/>
      <c r="C37" s="31"/>
      <c r="D37" s="15"/>
      <c r="E37" s="15"/>
      <c r="F37" s="15"/>
      <c r="G37" s="15"/>
    </row>
    <row r="38" spans="1:7">
      <c r="A38" s="14"/>
      <c r="B38" s="14"/>
      <c r="C38" s="31"/>
      <c r="D38" s="15"/>
      <c r="E38" s="15"/>
      <c r="F38" s="15"/>
      <c r="G38" s="15"/>
    </row>
    <row r="39" spans="1:7">
      <c r="A39" s="14"/>
      <c r="B39" s="14"/>
      <c r="C39" s="31"/>
      <c r="D39" s="15"/>
      <c r="E39" s="15"/>
      <c r="F39" s="15"/>
      <c r="G39" s="15"/>
    </row>
    <row r="40" spans="1:7">
      <c r="A40" s="14"/>
      <c r="B40" s="14"/>
      <c r="C40" s="31"/>
      <c r="D40" s="15"/>
      <c r="E40" s="15"/>
      <c r="F40" s="15"/>
      <c r="G40" s="15"/>
    </row>
    <row r="41" spans="1:7">
      <c r="C41" s="3"/>
    </row>
  </sheetData>
  <mergeCells count="2">
    <mergeCell ref="D19:G19"/>
    <mergeCell ref="D25:G2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1 - fertilization data</vt:lpstr>
      <vt:lpstr>Day 2 - overnight survival</vt:lpstr>
      <vt:lpstr>Day 2 &amp; onward -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Lee</dc:creator>
  <cp:lastModifiedBy>Microsoft Office User</cp:lastModifiedBy>
  <dcterms:created xsi:type="dcterms:W3CDTF">2022-09-28T21:44:52Z</dcterms:created>
  <dcterms:modified xsi:type="dcterms:W3CDTF">2023-02-03T05:16:02Z</dcterms:modified>
</cp:coreProperties>
</file>