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-frog\Sprint 1\"/>
    </mc:Choice>
  </mc:AlternateContent>
  <xr:revisionPtr revIDLastSave="0" documentId="8_{CDCE41E5-4CBB-4706-B26B-4FB3018936EF}" xr6:coauthVersionLast="47" xr6:coauthVersionMax="47" xr10:uidLastSave="{00000000-0000-0000-0000-000000000000}"/>
  <bookViews>
    <workbookView xWindow="360" yWindow="1950" windowWidth="28440" windowHeight="12690" tabRatio="835" firstSheet="1" activeTab="1" xr2:uid="{00000000-000D-0000-FFFF-FFFF00000000}"/>
  </bookViews>
  <sheets>
    <sheet name="Instruction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HOLIDAYS" sheetId="24" r:id="rId8"/>
    <sheet name="Week (7)" sheetId="25" r:id="rId9"/>
    <sheet name="Week (8)" sheetId="2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1" i="24" s="1"/>
  <c r="H4" i="1"/>
  <c r="H34" i="26" s="1"/>
  <c r="A31" i="24"/>
  <c r="A31" i="22"/>
  <c r="B3" i="26"/>
  <c r="B23" i="26" s="1"/>
  <c r="B3" i="25"/>
  <c r="B3" i="24"/>
  <c r="B13" i="24" s="1"/>
  <c r="B13" i="23"/>
  <c r="B3" i="22"/>
  <c r="B23" i="22" s="1"/>
  <c r="B3" i="21"/>
  <c r="B33" i="21" s="1"/>
  <c r="B3" i="20"/>
  <c r="G34" i="26"/>
  <c r="F34" i="26"/>
  <c r="E34" i="26"/>
  <c r="D34" i="26"/>
  <c r="C34" i="26"/>
  <c r="B34" i="26"/>
  <c r="H24" i="26"/>
  <c r="G24" i="26"/>
  <c r="F24" i="26"/>
  <c r="E24" i="26"/>
  <c r="D24" i="26"/>
  <c r="C24" i="26"/>
  <c r="B24" i="26"/>
  <c r="H14" i="26"/>
  <c r="G14" i="26"/>
  <c r="F14" i="26"/>
  <c r="E14" i="26"/>
  <c r="D14" i="26"/>
  <c r="C14" i="26"/>
  <c r="B14" i="26"/>
  <c r="H4" i="26"/>
  <c r="G4" i="26"/>
  <c r="F4" i="26"/>
  <c r="E4" i="26"/>
  <c r="D4" i="26"/>
  <c r="C4" i="26"/>
  <c r="B4" i="26"/>
  <c r="H34" i="25"/>
  <c r="G34" i="25"/>
  <c r="F34" i="25"/>
  <c r="E34" i="25"/>
  <c r="D34" i="25"/>
  <c r="C34" i="25"/>
  <c r="B34" i="25"/>
  <c r="H24" i="25"/>
  <c r="G24" i="25"/>
  <c r="F24" i="25"/>
  <c r="E24" i="25"/>
  <c r="D24" i="25"/>
  <c r="C24" i="25"/>
  <c r="B24" i="25"/>
  <c r="H14" i="25"/>
  <c r="G14" i="25"/>
  <c r="F14" i="25"/>
  <c r="E14" i="25"/>
  <c r="D14" i="25"/>
  <c r="C14" i="25"/>
  <c r="B14" i="25"/>
  <c r="G4" i="25"/>
  <c r="F4" i="25"/>
  <c r="E4" i="25"/>
  <c r="D4" i="25"/>
  <c r="C4" i="25"/>
  <c r="B4" i="25"/>
  <c r="H34" i="24"/>
  <c r="G34" i="24"/>
  <c r="F34" i="24"/>
  <c r="E34" i="24"/>
  <c r="D34" i="24"/>
  <c r="C34" i="24"/>
  <c r="B34" i="24"/>
  <c r="H24" i="24"/>
  <c r="G24" i="24"/>
  <c r="F24" i="24"/>
  <c r="E24" i="24"/>
  <c r="D24" i="24"/>
  <c r="C24" i="24"/>
  <c r="B24" i="24"/>
  <c r="G14" i="24"/>
  <c r="F14" i="24"/>
  <c r="E14" i="24"/>
  <c r="D14" i="24"/>
  <c r="C14" i="24"/>
  <c r="B14" i="24"/>
  <c r="H4" i="24"/>
  <c r="G4" i="24"/>
  <c r="F4" i="24"/>
  <c r="E4" i="24"/>
  <c r="D4" i="24"/>
  <c r="C4" i="24"/>
  <c r="B4" i="24"/>
  <c r="H34" i="23"/>
  <c r="G34" i="23"/>
  <c r="F34" i="23"/>
  <c r="E34" i="23"/>
  <c r="D34" i="23"/>
  <c r="C34" i="23"/>
  <c r="B34" i="23"/>
  <c r="G24" i="23"/>
  <c r="F24" i="23"/>
  <c r="E24" i="23"/>
  <c r="D24" i="23"/>
  <c r="C24" i="23"/>
  <c r="B24" i="23"/>
  <c r="H14" i="23"/>
  <c r="G14" i="23"/>
  <c r="F14" i="23"/>
  <c r="E14" i="23"/>
  <c r="D14" i="23"/>
  <c r="C14" i="23"/>
  <c r="B14" i="23"/>
  <c r="H4" i="23"/>
  <c r="G4" i="23"/>
  <c r="F4" i="23"/>
  <c r="E4" i="23"/>
  <c r="D4" i="23"/>
  <c r="C4" i="23"/>
  <c r="B4" i="23"/>
  <c r="G34" i="22"/>
  <c r="F34" i="22"/>
  <c r="E34" i="22"/>
  <c r="D34" i="22"/>
  <c r="C34" i="22"/>
  <c r="B34" i="22"/>
  <c r="G24" i="22"/>
  <c r="F24" i="22"/>
  <c r="E24" i="22"/>
  <c r="D24" i="22"/>
  <c r="C24" i="22"/>
  <c r="B24" i="22"/>
  <c r="H14" i="22"/>
  <c r="G14" i="22"/>
  <c r="F14" i="22"/>
  <c r="E14" i="22"/>
  <c r="D14" i="22"/>
  <c r="C14" i="22"/>
  <c r="B14" i="22"/>
  <c r="H4" i="22"/>
  <c r="G4" i="22"/>
  <c r="F4" i="22"/>
  <c r="E4" i="22"/>
  <c r="D4" i="22"/>
  <c r="C4" i="22"/>
  <c r="B4" i="22"/>
  <c r="G34" i="21"/>
  <c r="F34" i="21"/>
  <c r="E34" i="21"/>
  <c r="D34" i="21"/>
  <c r="C34" i="21"/>
  <c r="B34" i="21"/>
  <c r="H24" i="21"/>
  <c r="G24" i="21"/>
  <c r="F24" i="21"/>
  <c r="E24" i="21"/>
  <c r="D24" i="21"/>
  <c r="C24" i="21"/>
  <c r="B24" i="21"/>
  <c r="H14" i="21"/>
  <c r="G14" i="21"/>
  <c r="F14" i="21"/>
  <c r="E14" i="21"/>
  <c r="D14" i="21"/>
  <c r="C14" i="21"/>
  <c r="B14" i="21"/>
  <c r="H4" i="21"/>
  <c r="G4" i="21"/>
  <c r="F4" i="21"/>
  <c r="E4" i="21"/>
  <c r="D4" i="21"/>
  <c r="C4" i="21"/>
  <c r="B4" i="21"/>
  <c r="H34" i="20"/>
  <c r="G34" i="20"/>
  <c r="F34" i="20"/>
  <c r="E34" i="20"/>
  <c r="D34" i="20"/>
  <c r="C34" i="20"/>
  <c r="B34" i="20"/>
  <c r="H24" i="20"/>
  <c r="G24" i="20"/>
  <c r="F24" i="20"/>
  <c r="E24" i="20"/>
  <c r="D24" i="20"/>
  <c r="C24" i="20"/>
  <c r="B24" i="20"/>
  <c r="H14" i="20"/>
  <c r="G14" i="20"/>
  <c r="F14" i="20"/>
  <c r="E14" i="20"/>
  <c r="D14" i="20"/>
  <c r="C14" i="20"/>
  <c r="B14" i="20"/>
  <c r="C4" i="20"/>
  <c r="D4" i="20"/>
  <c r="E4" i="20"/>
  <c r="F4" i="20"/>
  <c r="G4" i="20"/>
  <c r="B4" i="20"/>
  <c r="A34" i="26"/>
  <c r="A24" i="26"/>
  <c r="A14" i="26"/>
  <c r="A4" i="26"/>
  <c r="A34" i="25"/>
  <c r="A24" i="25"/>
  <c r="A14" i="25"/>
  <c r="A4" i="25"/>
  <c r="A34" i="24"/>
  <c r="A24" i="24"/>
  <c r="A14" i="24"/>
  <c r="A4" i="24"/>
  <c r="A34" i="23"/>
  <c r="A24" i="23"/>
  <c r="A14" i="23"/>
  <c r="A4" i="23"/>
  <c r="A34" i="22"/>
  <c r="A24" i="22"/>
  <c r="A14" i="22"/>
  <c r="A4" i="22"/>
  <c r="A34" i="21"/>
  <c r="A24" i="21"/>
  <c r="A14" i="21"/>
  <c r="A34" i="20"/>
  <c r="A24" i="20"/>
  <c r="A14" i="20"/>
  <c r="A4" i="20"/>
  <c r="B1" i="26"/>
  <c r="B1" i="25"/>
  <c r="B1" i="24"/>
  <c r="B1" i="23"/>
  <c r="B1" i="22"/>
  <c r="B1" i="21"/>
  <c r="B1" i="20"/>
  <c r="H34" i="1"/>
  <c r="G34" i="1"/>
  <c r="F34" i="1"/>
  <c r="E34" i="1"/>
  <c r="D34" i="1"/>
  <c r="C34" i="1"/>
  <c r="B34" i="1"/>
  <c r="H24" i="1"/>
  <c r="G24" i="1"/>
  <c r="F24" i="1"/>
  <c r="E24" i="1"/>
  <c r="D24" i="1"/>
  <c r="C24" i="1"/>
  <c r="B24" i="1"/>
  <c r="C14" i="1"/>
  <c r="D14" i="1"/>
  <c r="E14" i="1"/>
  <c r="F14" i="1"/>
  <c r="G14" i="1"/>
  <c r="H14" i="1"/>
  <c r="B14" i="1"/>
  <c r="A41" i="1"/>
  <c r="A31" i="1"/>
  <c r="A34" i="1"/>
  <c r="A24" i="1"/>
  <c r="A14" i="1"/>
  <c r="A1" i="26"/>
  <c r="A1" i="25"/>
  <c r="A1" i="24"/>
  <c r="A1" i="23"/>
  <c r="A1" i="22"/>
  <c r="A1" i="21"/>
  <c r="G41" i="26"/>
  <c r="F41" i="26"/>
  <c r="E41" i="26"/>
  <c r="D41" i="26"/>
  <c r="C41" i="26"/>
  <c r="B41" i="26"/>
  <c r="H39" i="26"/>
  <c r="H38" i="26"/>
  <c r="H37" i="26"/>
  <c r="H36" i="26"/>
  <c r="H35" i="26"/>
  <c r="A33" i="26"/>
  <c r="G31" i="26"/>
  <c r="F31" i="26"/>
  <c r="E31" i="26"/>
  <c r="D31" i="26"/>
  <c r="C31" i="26"/>
  <c r="B31" i="26"/>
  <c r="H29" i="26"/>
  <c r="H28" i="26"/>
  <c r="H27" i="26"/>
  <c r="H26" i="26"/>
  <c r="H25" i="26"/>
  <c r="A23" i="26"/>
  <c r="G21" i="26"/>
  <c r="F21" i="26"/>
  <c r="E21" i="26"/>
  <c r="D21" i="26"/>
  <c r="C21" i="26"/>
  <c r="B21" i="26"/>
  <c r="H19" i="26"/>
  <c r="H18" i="26"/>
  <c r="H17" i="26"/>
  <c r="H16" i="26"/>
  <c r="H15" i="26"/>
  <c r="A13" i="26"/>
  <c r="G11" i="26"/>
  <c r="F11" i="26"/>
  <c r="E11" i="26"/>
  <c r="D11" i="26"/>
  <c r="C11" i="26"/>
  <c r="B11" i="26"/>
  <c r="H9" i="26"/>
  <c r="H8" i="26"/>
  <c r="H7" i="26"/>
  <c r="H6" i="26"/>
  <c r="H5" i="26"/>
  <c r="A3" i="26"/>
  <c r="G41" i="25"/>
  <c r="F41" i="25"/>
  <c r="E41" i="25"/>
  <c r="D41" i="25"/>
  <c r="C41" i="25"/>
  <c r="B41" i="25"/>
  <c r="H39" i="25"/>
  <c r="H38" i="25"/>
  <c r="H37" i="25"/>
  <c r="H36" i="25"/>
  <c r="H35" i="25"/>
  <c r="B33" i="25"/>
  <c r="A33" i="25"/>
  <c r="G31" i="25"/>
  <c r="F31" i="25"/>
  <c r="E31" i="25"/>
  <c r="D31" i="25"/>
  <c r="C31" i="25"/>
  <c r="B31" i="25"/>
  <c r="H29" i="25"/>
  <c r="H28" i="25"/>
  <c r="H27" i="25"/>
  <c r="H26" i="25"/>
  <c r="H25" i="25"/>
  <c r="B23" i="25"/>
  <c r="A23" i="25"/>
  <c r="G21" i="25"/>
  <c r="F21" i="25"/>
  <c r="E21" i="25"/>
  <c r="D21" i="25"/>
  <c r="C21" i="25"/>
  <c r="B21" i="25"/>
  <c r="H19" i="25"/>
  <c r="H18" i="25"/>
  <c r="H17" i="25"/>
  <c r="H16" i="25"/>
  <c r="H15" i="25"/>
  <c r="B13" i="25"/>
  <c r="A13" i="25"/>
  <c r="G11" i="25"/>
  <c r="F11" i="25"/>
  <c r="E11" i="25"/>
  <c r="D11" i="25"/>
  <c r="C11" i="25"/>
  <c r="B11" i="25"/>
  <c r="H9" i="25"/>
  <c r="H8" i="25"/>
  <c r="H7" i="25"/>
  <c r="H6" i="25"/>
  <c r="H5" i="25"/>
  <c r="A3" i="25"/>
  <c r="G41" i="24"/>
  <c r="F41" i="24"/>
  <c r="E41" i="24"/>
  <c r="D41" i="24"/>
  <c r="C41" i="24"/>
  <c r="B41" i="24"/>
  <c r="H41" i="24" s="1"/>
  <c r="J6" i="11" s="1"/>
  <c r="H39" i="24"/>
  <c r="H38" i="24"/>
  <c r="H37" i="24"/>
  <c r="H36" i="24"/>
  <c r="H35" i="24"/>
  <c r="A33" i="24"/>
  <c r="G31" i="24"/>
  <c r="F31" i="24"/>
  <c r="E31" i="24"/>
  <c r="D31" i="24"/>
  <c r="C31" i="24"/>
  <c r="B31" i="24"/>
  <c r="H29" i="24"/>
  <c r="H28" i="24"/>
  <c r="H27" i="24"/>
  <c r="H26" i="24"/>
  <c r="H25" i="24"/>
  <c r="B23" i="24"/>
  <c r="A23" i="24"/>
  <c r="G21" i="24"/>
  <c r="F21" i="24"/>
  <c r="E21" i="24"/>
  <c r="D21" i="24"/>
  <c r="C21" i="24"/>
  <c r="B21" i="24"/>
  <c r="H21" i="24" s="1"/>
  <c r="H19" i="24"/>
  <c r="H18" i="24"/>
  <c r="H17" i="24"/>
  <c r="H16" i="24"/>
  <c r="H15" i="24"/>
  <c r="A13" i="24"/>
  <c r="G11" i="24"/>
  <c r="F11" i="24"/>
  <c r="E11" i="24"/>
  <c r="D11" i="24"/>
  <c r="C11" i="24"/>
  <c r="B11" i="24"/>
  <c r="H9" i="24"/>
  <c r="H8" i="24"/>
  <c r="H7" i="24"/>
  <c r="H6" i="24"/>
  <c r="H5" i="24"/>
  <c r="A3" i="24"/>
  <c r="G41" i="23"/>
  <c r="F41" i="23"/>
  <c r="E41" i="23"/>
  <c r="D41" i="23"/>
  <c r="C41" i="23"/>
  <c r="B41" i="23"/>
  <c r="H39" i="23"/>
  <c r="H38" i="23"/>
  <c r="H37" i="23"/>
  <c r="H36" i="23"/>
  <c r="H35" i="23"/>
  <c r="B33" i="23"/>
  <c r="A33" i="23"/>
  <c r="G31" i="23"/>
  <c r="F31" i="23"/>
  <c r="E31" i="23"/>
  <c r="D31" i="23"/>
  <c r="C31" i="23"/>
  <c r="B31" i="23"/>
  <c r="H29" i="23"/>
  <c r="H28" i="23"/>
  <c r="H27" i="23"/>
  <c r="H26" i="23"/>
  <c r="H25" i="23"/>
  <c r="B23" i="23"/>
  <c r="A23" i="23"/>
  <c r="G21" i="23"/>
  <c r="F21" i="23"/>
  <c r="E21" i="23"/>
  <c r="D21" i="23"/>
  <c r="C21" i="23"/>
  <c r="B21" i="23"/>
  <c r="H19" i="23"/>
  <c r="H18" i="23"/>
  <c r="H17" i="23"/>
  <c r="H16" i="23"/>
  <c r="H15" i="23"/>
  <c r="A13" i="23"/>
  <c r="G11" i="23"/>
  <c r="F11" i="23"/>
  <c r="E11" i="23"/>
  <c r="D11" i="23"/>
  <c r="C11" i="23"/>
  <c r="B11" i="23"/>
  <c r="H9" i="23"/>
  <c r="H8" i="23"/>
  <c r="H7" i="23"/>
  <c r="H6" i="23"/>
  <c r="H5" i="23"/>
  <c r="A3" i="23"/>
  <c r="G41" i="22"/>
  <c r="F41" i="22"/>
  <c r="E41" i="22"/>
  <c r="D41" i="22"/>
  <c r="C41" i="22"/>
  <c r="B41" i="22"/>
  <c r="H39" i="22"/>
  <c r="H38" i="22"/>
  <c r="H37" i="22"/>
  <c r="H36" i="22"/>
  <c r="H35" i="22"/>
  <c r="B33" i="22"/>
  <c r="A33" i="22"/>
  <c r="G31" i="22"/>
  <c r="F31" i="22"/>
  <c r="E31" i="22"/>
  <c r="D31" i="22"/>
  <c r="C31" i="22"/>
  <c r="B31" i="22"/>
  <c r="H29" i="22"/>
  <c r="H28" i="22"/>
  <c r="H27" i="22"/>
  <c r="H26" i="22"/>
  <c r="H25" i="22"/>
  <c r="A23" i="22"/>
  <c r="G21" i="22"/>
  <c r="F21" i="22"/>
  <c r="E21" i="22"/>
  <c r="D21" i="22"/>
  <c r="C21" i="22"/>
  <c r="B21" i="22"/>
  <c r="H19" i="22"/>
  <c r="H18" i="22"/>
  <c r="H17" i="22"/>
  <c r="H16" i="22"/>
  <c r="H15" i="22"/>
  <c r="A13" i="22"/>
  <c r="G11" i="22"/>
  <c r="F11" i="22"/>
  <c r="E11" i="22"/>
  <c r="D11" i="22"/>
  <c r="C11" i="22"/>
  <c r="B11" i="22"/>
  <c r="H9" i="22"/>
  <c r="H8" i="22"/>
  <c r="H7" i="22"/>
  <c r="H6" i="22"/>
  <c r="H5" i="22"/>
  <c r="A3" i="22"/>
  <c r="G41" i="21"/>
  <c r="F41" i="21"/>
  <c r="E41" i="21"/>
  <c r="D41" i="21"/>
  <c r="C41" i="21"/>
  <c r="B41" i="21"/>
  <c r="H39" i="21"/>
  <c r="H38" i="21"/>
  <c r="H37" i="21"/>
  <c r="H36" i="21"/>
  <c r="H35" i="21"/>
  <c r="A33" i="21"/>
  <c r="G31" i="21"/>
  <c r="F31" i="21"/>
  <c r="E31" i="21"/>
  <c r="D31" i="21"/>
  <c r="C31" i="21"/>
  <c r="B31" i="21"/>
  <c r="H29" i="21"/>
  <c r="H28" i="21"/>
  <c r="H27" i="21"/>
  <c r="H26" i="21"/>
  <c r="H25" i="21"/>
  <c r="B23" i="21"/>
  <c r="A23" i="21"/>
  <c r="G21" i="21"/>
  <c r="F21" i="21"/>
  <c r="E21" i="21"/>
  <c r="D21" i="21"/>
  <c r="C21" i="21"/>
  <c r="B21" i="21"/>
  <c r="H19" i="21"/>
  <c r="H18" i="21"/>
  <c r="H17" i="21"/>
  <c r="H16" i="21"/>
  <c r="H15" i="21"/>
  <c r="B13" i="21"/>
  <c r="A13" i="21"/>
  <c r="G11" i="21"/>
  <c r="F11" i="21"/>
  <c r="E11" i="21"/>
  <c r="D11" i="21"/>
  <c r="C11" i="21"/>
  <c r="B11" i="21"/>
  <c r="H9" i="21"/>
  <c r="H8" i="21"/>
  <c r="H7" i="21"/>
  <c r="H6" i="21"/>
  <c r="H5" i="21"/>
  <c r="A3" i="21"/>
  <c r="A1" i="20"/>
  <c r="G41" i="20"/>
  <c r="F41" i="20"/>
  <c r="E41" i="20"/>
  <c r="D41" i="20"/>
  <c r="C41" i="20"/>
  <c r="B41" i="20"/>
  <c r="H39" i="20"/>
  <c r="H38" i="20"/>
  <c r="H37" i="20"/>
  <c r="H36" i="20"/>
  <c r="H35" i="20"/>
  <c r="A33" i="20"/>
  <c r="G31" i="20"/>
  <c r="F31" i="20"/>
  <c r="E31" i="20"/>
  <c r="D31" i="20"/>
  <c r="C31" i="20"/>
  <c r="B31" i="20"/>
  <c r="H29" i="20"/>
  <c r="H28" i="20"/>
  <c r="H27" i="20"/>
  <c r="H26" i="20"/>
  <c r="H25" i="20"/>
  <c r="A23" i="20"/>
  <c r="G21" i="20"/>
  <c r="F21" i="20"/>
  <c r="E21" i="20"/>
  <c r="D21" i="20"/>
  <c r="C21" i="20"/>
  <c r="B21" i="20"/>
  <c r="H19" i="20"/>
  <c r="H18" i="20"/>
  <c r="H17" i="20"/>
  <c r="H16" i="20"/>
  <c r="H15" i="20"/>
  <c r="A13" i="20"/>
  <c r="G11" i="20"/>
  <c r="F11" i="20"/>
  <c r="E11" i="20"/>
  <c r="D11" i="20"/>
  <c r="C11" i="20"/>
  <c r="B11" i="20"/>
  <c r="H9" i="20"/>
  <c r="H8" i="20"/>
  <c r="H7" i="20"/>
  <c r="H6" i="20"/>
  <c r="H5" i="20"/>
  <c r="A3" i="20"/>
  <c r="A1" i="1"/>
  <c r="C41" i="1"/>
  <c r="D41" i="1"/>
  <c r="E41" i="1"/>
  <c r="F41" i="1"/>
  <c r="G41" i="1"/>
  <c r="B41" i="1"/>
  <c r="C31" i="1"/>
  <c r="D31" i="1"/>
  <c r="E31" i="1"/>
  <c r="F31" i="1"/>
  <c r="G31" i="1"/>
  <c r="B31" i="1"/>
  <c r="G11" i="11"/>
  <c r="F11" i="11" s="1"/>
  <c r="E11" i="11" s="1"/>
  <c r="B33" i="1"/>
  <c r="B23" i="1"/>
  <c r="C21" i="1"/>
  <c r="D21" i="1"/>
  <c r="E21" i="1"/>
  <c r="F21" i="1"/>
  <c r="G21" i="1"/>
  <c r="A33" i="1"/>
  <c r="A23" i="1"/>
  <c r="H39" i="1"/>
  <c r="H38" i="1"/>
  <c r="H37" i="1"/>
  <c r="H36" i="1"/>
  <c r="H35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H4" i="20" l="1"/>
  <c r="H4" i="25"/>
  <c r="H34" i="21"/>
  <c r="H24" i="23"/>
  <c r="H24" i="22"/>
  <c r="H14" i="24"/>
  <c r="A41" i="22"/>
  <c r="A11" i="23"/>
  <c r="A21" i="23"/>
  <c r="A31" i="23"/>
  <c r="A21" i="1"/>
  <c r="A21" i="24"/>
  <c r="A11" i="26"/>
  <c r="A11" i="25"/>
  <c r="A21" i="20"/>
  <c r="A31" i="25"/>
  <c r="A21" i="21"/>
  <c r="A21" i="26"/>
  <c r="A11" i="22"/>
  <c r="A31" i="26"/>
  <c r="A41" i="24"/>
  <c r="A11" i="20"/>
  <c r="A21" i="25"/>
  <c r="A31" i="20"/>
  <c r="A41" i="25"/>
  <c r="A31" i="21"/>
  <c r="A41" i="21"/>
  <c r="A21" i="22"/>
  <c r="H34" i="22"/>
  <c r="H11" i="25"/>
  <c r="H41" i="21"/>
  <c r="G6" i="11" s="1"/>
  <c r="H31" i="21"/>
  <c r="A41" i="20"/>
  <c r="A41" i="23"/>
  <c r="A41" i="26"/>
  <c r="A11" i="21"/>
  <c r="B13" i="26"/>
  <c r="B33" i="26"/>
  <c r="B33" i="24"/>
  <c r="B13" i="22"/>
  <c r="H31" i="26"/>
  <c r="H21" i="26"/>
  <c r="H11" i="26"/>
  <c r="H41" i="26"/>
  <c r="L6" i="11" s="1"/>
  <c r="H21" i="25"/>
  <c r="H31" i="25"/>
  <c r="H41" i="25"/>
  <c r="K6" i="11" s="1"/>
  <c r="H31" i="24"/>
  <c r="H11" i="24"/>
  <c r="H41" i="23"/>
  <c r="I6" i="11" s="1"/>
  <c r="H21" i="23"/>
  <c r="H11" i="23"/>
  <c r="H31" i="23"/>
  <c r="H21" i="22"/>
  <c r="H31" i="22"/>
  <c r="H11" i="22"/>
  <c r="H41" i="22"/>
  <c r="H6" i="11" s="1"/>
  <c r="H11" i="21"/>
  <c r="H21" i="21"/>
  <c r="H21" i="20"/>
  <c r="H31" i="20"/>
  <c r="H11" i="20"/>
  <c r="H41" i="20"/>
  <c r="F6" i="11" s="1"/>
  <c r="H21" i="1"/>
  <c r="B11" i="1" l="1"/>
  <c r="G11" i="1"/>
  <c r="F11" i="1"/>
  <c r="E11" i="1"/>
  <c r="D11" i="1"/>
  <c r="C11" i="1"/>
  <c r="H11" i="1" l="1"/>
  <c r="E2" i="11" s="1"/>
  <c r="H31" i="1" l="1"/>
  <c r="H41" i="1" l="1"/>
  <c r="E6" i="11" s="1"/>
  <c r="M6" i="11" s="1"/>
  <c r="E10" i="11" l="1"/>
  <c r="F10" i="11" s="1"/>
  <c r="G10" i="11" s="1"/>
  <c r="B13" i="20"/>
  <c r="B33" i="20"/>
  <c r="B23" i="20"/>
</calcChain>
</file>

<file path=xl/sharedStrings.xml><?xml version="1.0" encoding="utf-8"?>
<sst xmlns="http://schemas.openxmlformats.org/spreadsheetml/2006/main" count="95" uniqueCount="85">
  <si>
    <t>Fill in instruction</t>
  </si>
  <si>
    <t>The first time</t>
  </si>
  <si>
    <t>Fill in the name of the project and the class and group in the tab "Total"</t>
  </si>
  <si>
    <t>Also with the names of the 4 students</t>
  </si>
  <si>
    <t>Need more activity lines in a week?</t>
  </si>
  <si>
    <t>Make a copy of the last activity line and insert that before the totals line</t>
  </si>
  <si>
    <t>Hours report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</si>
  <si>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</si>
  <si>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</si>
  <si>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</si>
  <si>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</si>
  <si>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</si>
  <si>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</si>
  <si>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</si>
  <si>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</si>
  <si>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</si>
  <si>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</si>
  <si>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Mahta Atiabi</t>
  </si>
  <si>
    <t>Class-group :</t>
  </si>
  <si>
    <t>Weekly total</t>
  </si>
  <si>
    <t>Sprint total</t>
  </si>
  <si>
    <t>Cumulative total</t>
  </si>
  <si>
    <t>Available hours per week :</t>
  </si>
  <si>
    <t>Cumulative available</t>
  </si>
  <si>
    <t>TOTAL Hours</t>
  </si>
  <si>
    <t>Hours</t>
  </si>
  <si>
    <t>Activity description/ user story</t>
  </si>
  <si>
    <t>Mo</t>
  </si>
  <si>
    <t>Tu</t>
  </si>
  <si>
    <t>We</t>
  </si>
  <si>
    <t>Th</t>
  </si>
  <si>
    <t>Fr</t>
  </si>
  <si>
    <t>Sa/Su</t>
  </si>
  <si>
    <t>Creating the Card class and figuring out it's functions</t>
  </si>
  <si>
    <t>Sorting all the cards</t>
  </si>
  <si>
    <t>Creating and displaying 5 cards</t>
  </si>
  <si>
    <t>Finding and implementing the music tracks for the menu and the main game</t>
  </si>
  <si>
    <t>Creating an array to hold out to all the cards and reading cards from images</t>
  </si>
  <si>
    <t>Creating animation for starting of the game</t>
  </si>
  <si>
    <t>Creating a choosing a random king</t>
  </si>
  <si>
    <t>Calling action for the king</t>
  </si>
  <si>
    <t>Calling action for the minister</t>
  </si>
  <si>
    <t>Creating a background for the start menu of the game</t>
  </si>
  <si>
    <t xml:space="preserve">Creating a background for the main game </t>
  </si>
  <si>
    <t>Writing each player's name on the table</t>
  </si>
  <si>
    <t>Displaying the rest of the cards ( players except us )</t>
  </si>
  <si>
    <t>Creating characters and backgrounds for the cutscenes</t>
  </si>
  <si>
    <t>Doing programming for the first round of the game</t>
  </si>
  <si>
    <t>Creating a score system</t>
  </si>
  <si>
    <t>Setting card number indicators for player 1</t>
  </si>
  <si>
    <t>Creating the pictures of the round win/loose</t>
  </si>
  <si>
    <t>figuring out how to set up the music</t>
  </si>
  <si>
    <t xml:space="preserve">Creating a score system </t>
  </si>
  <si>
    <t>turning the intro of the game to the animation</t>
  </si>
  <si>
    <t>Designing the template of our documentation</t>
  </si>
  <si>
    <t xml:space="preserve">Doing programming of upcoming rounds </t>
  </si>
  <si>
    <t>Deploying a sound effect for throwing the cards</t>
  </si>
  <si>
    <t>Finding and coding the king's and minister's symbol</t>
  </si>
  <si>
    <t>Finalizing the tutorial and the menu of the game</t>
  </si>
  <si>
    <t>Uren</t>
  </si>
  <si>
    <t>Improving the playing of all the players except us</t>
  </si>
  <si>
    <t xml:space="preserve">Re-showing the deck of card after playing </t>
  </si>
  <si>
    <t>Making our teammate more intelligent</t>
  </si>
  <si>
    <t>Creating the "Content documentation"</t>
  </si>
  <si>
    <t>Improving playing of all players except us</t>
  </si>
  <si>
    <t>Re-showing the deck of cards after playing</t>
  </si>
  <si>
    <t>Improving player 2 and player 4 intelligence</t>
  </si>
  <si>
    <t>Working on ending of the game</t>
  </si>
  <si>
    <t>Working on documantation</t>
  </si>
  <si>
    <t>Debuging the game and fixing flaws</t>
  </si>
  <si>
    <t>Completing the turorial and making it playable</t>
  </si>
  <si>
    <t>Adjusting the volume of the game with "Audacity"</t>
  </si>
  <si>
    <t>Designing the poster of the game</t>
  </si>
  <si>
    <t>Finializing the timetable</t>
  </si>
  <si>
    <t>Completing the tutorial and making it playable</t>
  </si>
  <si>
    <t>Working on the documentation</t>
  </si>
  <si>
    <t>Class DHI1V.SP</t>
  </si>
  <si>
    <t xml:space="preserve">Kiarash Delavar </t>
  </si>
  <si>
    <t xml:space="preserve">Kian Kamphuis </t>
  </si>
  <si>
    <t xml:space="preserve">Emran Mohammadi </t>
  </si>
  <si>
    <t xml:space="preserve">Max De Croon </t>
  </si>
  <si>
    <t xml:space="preserve">Elham Dawlati </t>
  </si>
  <si>
    <t xml:space="preserve">Time tracking  </t>
  </si>
  <si>
    <t xml:space="preserve">The Frog - Sprint 1   </t>
  </si>
  <si>
    <t xml:space="preserve">Group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</si>
</sst>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1" fillId="0" borderId="8" xfId="0" applyNumberFormat="1" applyFont="1" applyBorder="1"/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9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1" xfId="0" applyFont="1" applyFill="1" applyBorder="1" applyAlignment="1">
      <alignment horizontal="right" vertical="center" wrapText="1"/>
    </xf>
    <xf numFmtId="0" fontId="17" fillId="5" borderId="12" xfId="0" applyFont="1" applyFill="1" applyBorder="1"/>
    <xf numFmtId="0" fontId="12" fillId="2" borderId="11" xfId="0" applyFont="1" applyFill="1" applyBorder="1" applyAlignment="1">
      <alignment horizontal="right" vertical="center"/>
    </xf>
    <xf numFmtId="0" fontId="15" fillId="2" borderId="13" xfId="0" applyFont="1" applyFill="1" applyBorder="1" applyAlignment="1">
      <alignment horizontal="right" vertical="center"/>
    </xf>
    <xf numFmtId="0" fontId="7" fillId="5" borderId="14" xfId="0" applyFont="1" applyFill="1" applyBorder="1" applyAlignment="1">
      <alignment horizontal="left"/>
    </xf>
    <xf numFmtId="0" fontId="7" fillId="5" borderId="12" xfId="0" applyFont="1" applyFill="1" applyBorder="1"/>
    <xf numFmtId="0" fontId="20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6" fillId="5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report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209229882215032E-2"/>
          <c:y val="0.12664623202661057"/>
          <c:w val="0.78226722063812371"/>
          <c:h val="0.80264290686420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Kiarash Delavar </c:v>
                </c:pt>
              </c:strCache>
            </c:strRef>
          </c:tx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Total!$E$2:$L$2</c15:sqref>
                  </c15:fullRef>
                </c:ext>
              </c:extLst>
              <c:f>Total!$E$2:$G$2</c:f>
              <c:numCache>
                <c:formatCode>0.00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Kian Kamphuis </c:v>
                </c:pt>
              </c:strCache>
            </c:strRef>
          </c:tx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Total!$E$3:$L$3</c15:sqref>
                  </c15:fullRef>
                </c:ext>
              </c:extLst>
              <c:f>Total!$E$3:$G$3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Emran Mohammadi </c:v>
                </c:pt>
              </c:strCache>
            </c:strRef>
          </c:tx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Total!$E$4:$L$4</c15:sqref>
                  </c15:fullRef>
                </c:ext>
              </c:extLst>
              <c:f>Total!$E$4:$G$4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Total!$D$6</c:f>
              <c:strCache>
                <c:ptCount val="1"/>
                <c:pt idx="0">
                  <c:v>Max De Croon </c:v>
                </c:pt>
              </c:strCache>
            </c:strRef>
          </c:tx>
          <c:invertIfNegative val="0"/>
          <c:val>
            <c:numRef>
              <c:extLst>
                <c:ext xmlns:c15="http://schemas.microsoft.com/office/drawing/2012/chart" uri="{02D57815-91ED-43cb-92C2-25804820EDAC}">
                  <c15:fullRef>
                    <c15:sqref>Total!$E$6:$L$6</c15:sqref>
                  </c15:fullRef>
                </c:ext>
              </c:extLst>
              <c:f>Total!$E$6:$G$6</c:f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Total!$D$7</c:f>
              <c:strCache>
                <c:ptCount val="1"/>
                <c:pt idx="0">
                  <c:v>Elham Dawlati </c:v>
                </c:pt>
              </c:strCache>
            </c:strRef>
          </c:tx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Total!$E$7:$L$7</c15:sqref>
                  </c15:fullRef>
                </c:ext>
              </c:extLst>
              <c:f>Total!$E$7:$G$7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v>Max De Croon</c:v>
          </c:tx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Total!$H$8:$J$8</c15:sqref>
                  </c15:fullRef>
                </c:ext>
              </c:extLst>
              <c:f>Total!$H$8:$J$8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28D-4FB6-9495-B368516C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36836005047856"/>
          <c:y val="0.4126250147866018"/>
          <c:w val="0.14455814241205836"/>
          <c:h val="0.26706302884243033"/>
        </c:manualLayout>
      </c:layout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Hours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Total!$D$10</c:f>
              <c:strCache>
                <c:ptCount val="1"/>
                <c:pt idx="0">
                  <c:v>Cumulative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Total!$E$10:$L$10</c:f>
              <c:numCache>
                <c:formatCode>0.00</c:formatCode>
                <c:ptCount val="8"/>
                <c:pt idx="0">
                  <c:v>139</c:v>
                </c:pt>
                <c:pt idx="1">
                  <c:v>128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Total!$D$11</c:f>
              <c:strCache>
                <c:ptCount val="1"/>
                <c:pt idx="0">
                  <c:v>Cumulative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Total!$E$11:$L$11</c:f>
              <c:numCache>
                <c:formatCode>0.00</c:formatCode>
                <c:ptCount val="8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11</xdr:row>
      <xdr:rowOff>9526</xdr:rowOff>
    </xdr:from>
    <xdr:to>
      <xdr:col>13</xdr:col>
      <xdr:colOff>0</xdr:colOff>
      <xdr:row>34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4761</xdr:rowOff>
    </xdr:from>
    <xdr:to>
      <xdr:col>1</xdr:col>
      <xdr:colOff>4381499</xdr:colOff>
      <xdr:row>34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zoomScale="86" workbookViewId="0">
      <selection activeCell="E18" sqref="E18"/>
    </sheetView>
  </sheetViews>
  <sheetFormatPr defaultRowHeight="15" x14ac:dyDescent="0.25"/>
  <sheetData>
    <row r="1" spans="1:1" s="28" customFormat="1" ht="26.25" x14ac:dyDescent="0.4">
      <c r="A1" s="28" t="s">
        <v>0</v>
      </c>
    </row>
    <row r="2" spans="1:1" s="27" customFormat="1" ht="21" x14ac:dyDescent="0.35">
      <c r="A2" s="27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s="27" customFormat="1" ht="21" x14ac:dyDescent="0.35">
      <c r="A6" s="27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41"/>
  <sheetViews>
    <sheetView zoomScaleNormal="100" workbookViewId="0">
      <selection activeCell="C17" sqref="C1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4" t="str">
        <f>Total!$L$1</f>
        <v>Week 8</v>
      </c>
      <c r="B1" s="41" t="str">
        <f>'Week (1)'!$B$1</f>
        <v>TOTAL Hours</v>
      </c>
      <c r="C1" s="41"/>
      <c r="D1" s="41"/>
      <c r="E1" s="41"/>
      <c r="F1" s="41"/>
      <c r="G1" s="41"/>
      <c r="H1" s="42"/>
    </row>
    <row r="3" spans="1:8" ht="22.5" customHeight="1" x14ac:dyDescent="0.2">
      <c r="A3" s="13" t="str">
        <f>Total!D2</f>
        <v xml:space="preserve">Kiarash Delavar 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Activity description/ user story</v>
      </c>
      <c r="B4" s="8" t="str">
        <f>'Week (1)'!B$4</f>
        <v>Mo</v>
      </c>
      <c r="C4" s="8" t="str">
        <f>'Week (1)'!C$4</f>
        <v>Tu</v>
      </c>
      <c r="D4" s="8" t="str">
        <f>'Week (1)'!D$4</f>
        <v>We</v>
      </c>
      <c r="E4" s="8" t="str">
        <f>'Week (1)'!E$4</f>
        <v>Th</v>
      </c>
      <c r="F4" s="8" t="str">
        <f>'Week (1)'!F$4</f>
        <v>Fr</v>
      </c>
      <c r="G4" s="8" t="str">
        <f>'Week (1)'!G$4</f>
        <v>Sa/Su</v>
      </c>
      <c r="H4" s="8" t="str">
        <f>'Week (1)'!H$4</f>
        <v>Total</v>
      </c>
    </row>
    <row r="5" spans="1:8" x14ac:dyDescent="0.2">
      <c r="A5" s="9" t="s">
        <v>69</v>
      </c>
      <c r="B5" s="10"/>
      <c r="C5" s="10"/>
      <c r="D5" s="10"/>
      <c r="E5" s="10">
        <v>5</v>
      </c>
      <c r="F5" s="10"/>
      <c r="G5" s="10"/>
      <c r="H5" s="6">
        <f>SUM(B5:G5)</f>
        <v>5</v>
      </c>
    </row>
    <row r="6" spans="1:8" x14ac:dyDescent="0.2">
      <c r="A6" s="9" t="s">
        <v>70</v>
      </c>
      <c r="B6" s="10"/>
      <c r="C6" s="10"/>
      <c r="D6" s="10"/>
      <c r="E6" s="10">
        <v>3</v>
      </c>
      <c r="F6" s="10"/>
      <c r="G6" s="10"/>
      <c r="H6" s="6">
        <f t="shared" ref="H6:H9" si="0">SUM(B6:G6)</f>
        <v>3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3" customFormat="1" ht="15" x14ac:dyDescent="0.25">
      <c r="A11" s="22" t="str">
        <f>'Week (1)'!$A$11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8</v>
      </c>
      <c r="F11" s="11">
        <f t="shared" si="1"/>
        <v>0</v>
      </c>
      <c r="G11" s="11">
        <f t="shared" si="1"/>
        <v>0</v>
      </c>
      <c r="H11" s="11">
        <f>SUM(B11:G11)</f>
        <v>8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 xml:space="preserve">Kian Kamphuis </v>
      </c>
      <c r="B13" s="43" t="str">
        <f>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Activity description/ user story</v>
      </c>
      <c r="B14" s="8" t="str">
        <f>'Week (1)'!B$4</f>
        <v>Mo</v>
      </c>
      <c r="C14" s="8" t="str">
        <f>'Week (1)'!C$4</f>
        <v>Tu</v>
      </c>
      <c r="D14" s="8" t="str">
        <f>'Week (1)'!D$4</f>
        <v>We</v>
      </c>
      <c r="E14" s="8" t="str">
        <f>'Week (1)'!E$4</f>
        <v>Th</v>
      </c>
      <c r="F14" s="8" t="str">
        <f>'Week (1)'!F$4</f>
        <v>Fr</v>
      </c>
      <c r="G14" s="8" t="str">
        <f>'Week (1)'!G$4</f>
        <v>Sa/Su</v>
      </c>
      <c r="H14" s="8" t="str">
        <f>'Week (1)'!H$4</f>
        <v>Total</v>
      </c>
    </row>
    <row r="15" spans="1:8" x14ac:dyDescent="0.2">
      <c r="A15" s="9" t="s">
        <v>71</v>
      </c>
      <c r="B15" s="10">
        <v>2</v>
      </c>
      <c r="C15" s="10"/>
      <c r="D15" s="10"/>
      <c r="E15" s="10"/>
      <c r="F15" s="10"/>
      <c r="G15" s="10"/>
      <c r="H15" s="6">
        <f>SUM(B15:G15)</f>
        <v>2</v>
      </c>
    </row>
    <row r="16" spans="1:8" x14ac:dyDescent="0.2">
      <c r="A16" s="9" t="s">
        <v>72</v>
      </c>
      <c r="B16" s="10"/>
      <c r="C16" s="10">
        <v>3</v>
      </c>
      <c r="D16" s="10"/>
      <c r="E16" s="10"/>
      <c r="F16" s="10"/>
      <c r="G16" s="10"/>
      <c r="H16" s="6">
        <f t="shared" ref="H16:H19" si="2">SUM(B16:G16)</f>
        <v>3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3" customFormat="1" ht="15" x14ac:dyDescent="0.25">
      <c r="A21" s="22" t="str">
        <f>'Week (1)'!$A$11</f>
        <v>Total</v>
      </c>
      <c r="B21" s="11">
        <f t="shared" ref="B21:G21" si="3">SUM(B15:B20)</f>
        <v>2</v>
      </c>
      <c r="C21" s="11">
        <f t="shared" si="3"/>
        <v>3</v>
      </c>
      <c r="D21" s="11">
        <f t="shared" si="3"/>
        <v>0</v>
      </c>
      <c r="E21" s="11">
        <f t="shared" si="3"/>
        <v>0</v>
      </c>
      <c r="F21" s="11">
        <f t="shared" si="3"/>
        <v>0</v>
      </c>
      <c r="G21" s="11">
        <f t="shared" si="3"/>
        <v>0</v>
      </c>
      <c r="H21" s="11">
        <f>SUM(B21:G21)</f>
        <v>5</v>
      </c>
    </row>
    <row r="23" spans="1:8" ht="22.5" customHeight="1" x14ac:dyDescent="0.2">
      <c r="A23" s="12" t="str">
        <f>Total!D4</f>
        <v xml:space="preserve">Emran Mohammadi </v>
      </c>
      <c r="B23" s="43" t="str">
        <f>$B$3</f>
        <v>Hours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Activity description/ user story</v>
      </c>
      <c r="B24" s="8" t="str">
        <f>'Week (1)'!B$4</f>
        <v>Mo</v>
      </c>
      <c r="C24" s="8" t="str">
        <f>'Week (1)'!C$4</f>
        <v>Tu</v>
      </c>
      <c r="D24" s="8" t="str">
        <f>'Week (1)'!D$4</f>
        <v>We</v>
      </c>
      <c r="E24" s="8" t="str">
        <f>'Week (1)'!E$4</f>
        <v>Th</v>
      </c>
      <c r="F24" s="8" t="str">
        <f>'Week (1)'!F$4</f>
        <v>Fr</v>
      </c>
      <c r="G24" s="8" t="str">
        <f>'Week (1)'!G$4</f>
        <v>Sa/Su</v>
      </c>
      <c r="H24" s="8" t="str">
        <f>'Week (1)'!H$4</f>
        <v>Total</v>
      </c>
    </row>
    <row r="25" spans="1:8" x14ac:dyDescent="0.2">
      <c r="A25" s="9" t="s">
        <v>73</v>
      </c>
      <c r="B25" s="10"/>
      <c r="C25" s="10"/>
      <c r="D25" s="10"/>
      <c r="E25" s="10"/>
      <c r="F25" s="10">
        <v>1</v>
      </c>
      <c r="G25" s="10"/>
      <c r="H25" s="6">
        <f>SUM(B25:G25)</f>
        <v>1</v>
      </c>
    </row>
    <row r="26" spans="1:8" x14ac:dyDescent="0.2">
      <c r="A26" s="9" t="s">
        <v>69</v>
      </c>
      <c r="B26" s="10"/>
      <c r="C26" s="10"/>
      <c r="D26" s="10"/>
      <c r="E26" s="10">
        <v>5</v>
      </c>
      <c r="F26" s="10"/>
      <c r="G26" s="10"/>
      <c r="H26" s="6">
        <f t="shared" ref="H26:H29" si="4">SUM(B26:G26)</f>
        <v>5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3" customFormat="1" ht="15" x14ac:dyDescent="0.25">
      <c r="A31" s="22" t="str">
        <f>'Week (1)'!$A$11</f>
        <v>Total</v>
      </c>
      <c r="B31" s="11">
        <f t="shared" ref="B31:G31" si="5">SUM(B25:B30)</f>
        <v>0</v>
      </c>
      <c r="C31" s="11">
        <f t="shared" si="5"/>
        <v>0</v>
      </c>
      <c r="D31" s="11">
        <f t="shared" si="5"/>
        <v>0</v>
      </c>
      <c r="E31" s="11">
        <f t="shared" si="5"/>
        <v>5</v>
      </c>
      <c r="F31" s="11">
        <f t="shared" si="5"/>
        <v>1</v>
      </c>
      <c r="G31" s="11">
        <f t="shared" si="5"/>
        <v>0</v>
      </c>
      <c r="H31" s="11">
        <f>SUM(B31:G31)</f>
        <v>6</v>
      </c>
    </row>
    <row r="33" spans="1:8" ht="22.5" customHeight="1" x14ac:dyDescent="0.2">
      <c r="A33" s="12" t="str">
        <f>Total!D6</f>
        <v xml:space="preserve">Max De Croon </v>
      </c>
      <c r="B33" s="43" t="str">
        <f>$B$3</f>
        <v>Hours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Activity description/ user story</v>
      </c>
      <c r="B34" s="8" t="str">
        <f>'Week (1)'!B$4</f>
        <v>Mo</v>
      </c>
      <c r="C34" s="8" t="str">
        <f>'Week (1)'!C$4</f>
        <v>Tu</v>
      </c>
      <c r="D34" s="8" t="str">
        <f>'Week (1)'!D$4</f>
        <v>We</v>
      </c>
      <c r="E34" s="8" t="str">
        <f>'Week (1)'!E$4</f>
        <v>Th</v>
      </c>
      <c r="F34" s="8" t="str">
        <f>'Week (1)'!F$4</f>
        <v>Fr</v>
      </c>
      <c r="G34" s="8" t="str">
        <f>'Week (1)'!G$4</f>
        <v>Sa/Su</v>
      </c>
      <c r="H34" s="8" t="str">
        <f>'Week (1)'!H$4</f>
        <v>Total</v>
      </c>
    </row>
    <row r="35" spans="1:8" x14ac:dyDescent="0.2">
      <c r="A35" s="9" t="s">
        <v>74</v>
      </c>
      <c r="B35" s="10"/>
      <c r="C35" s="10"/>
      <c r="D35" s="10"/>
      <c r="E35" s="10">
        <v>3</v>
      </c>
      <c r="F35" s="10"/>
      <c r="G35" s="10"/>
      <c r="H35" s="6">
        <f>SUM(B35:G35)</f>
        <v>3</v>
      </c>
    </row>
    <row r="36" spans="1:8" x14ac:dyDescent="0.2">
      <c r="A36" s="9" t="s">
        <v>75</v>
      </c>
      <c r="B36" s="10"/>
      <c r="C36" s="10"/>
      <c r="D36" s="10"/>
      <c r="E36" s="10"/>
      <c r="F36" s="10">
        <v>5</v>
      </c>
      <c r="G36" s="10"/>
      <c r="H36" s="6">
        <f t="shared" ref="H36:H39" si="6">SUM(B36:G36)</f>
        <v>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3" customFormat="1" ht="15" x14ac:dyDescent="0.25">
      <c r="A41" s="22" t="str">
        <f>'Week (1)'!$A$11</f>
        <v>Total</v>
      </c>
      <c r="B41" s="11">
        <f t="shared" ref="B41:G41" si="7">SUM(B35:B40)</f>
        <v>0</v>
      </c>
      <c r="C41" s="11">
        <f t="shared" si="7"/>
        <v>0</v>
      </c>
      <c r="D41" s="11">
        <f t="shared" si="7"/>
        <v>0</v>
      </c>
      <c r="E41" s="11">
        <f t="shared" si="7"/>
        <v>3</v>
      </c>
      <c r="F41" s="11">
        <f t="shared" si="7"/>
        <v>5</v>
      </c>
      <c r="G41" s="11">
        <f t="shared" si="7"/>
        <v>0</v>
      </c>
      <c r="H41" s="11">
        <f>SUM(B41:G41)</f>
        <v>8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107" workbookViewId="0">
      <selection activeCell="B11" sqref="B11"/>
    </sheetView>
  </sheetViews>
  <sheetFormatPr defaultColWidth="8.85546875" defaultRowHeight="15" x14ac:dyDescent="0.25"/>
  <cols>
    <col min="1" max="1" width="24.42578125" style="29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82</v>
      </c>
      <c r="B1" s="38"/>
      <c r="D1" s="30" t="s">
        <v>6</v>
      </c>
      <c r="E1" s="25" t="s">
        <v>7</v>
      </c>
      <c r="F1" s="25" t="s">
        <v>8</v>
      </c>
      <c r="G1" s="25" t="s">
        <v>9</v>
      </c>
      <c r="H1" s="25" t="s">
        <v>10</v>
      </c>
      <c r="I1" s="25" t="s">
        <v>11</v>
      </c>
      <c r="J1" s="25" t="s">
        <v>12</v>
      </c>
      <c r="K1" s="25" t="s">
        <v>13</v>
      </c>
      <c r="L1" s="25" t="s">
        <v>14</v>
      </c>
      <c r="M1" s="26" t="s">
        <v>15</v>
      </c>
    </row>
    <row r="2" spans="1:13" ht="15.75" customHeight="1" x14ac:dyDescent="0.25">
      <c r="A2" s="39" t="s">
        <v>16</v>
      </c>
      <c r="B2" s="40" t="s">
        <v>83</v>
      </c>
      <c r="D2" s="16" t="s">
        <v>77</v>
      </c>
      <c r="E2" s="3">
        <f>'Week (1)'!$H$11</f>
        <v>5</v>
      </c>
      <c r="F2" s="3">
        <v>2</v>
      </c>
      <c r="G2" s="3">
        <v>2</v>
      </c>
      <c r="H2" s="3"/>
      <c r="I2" s="3"/>
      <c r="J2" s="3"/>
      <c r="K2" s="3"/>
      <c r="L2" s="3"/>
      <c r="M2" s="4"/>
    </row>
    <row r="3" spans="1:13" ht="15" customHeight="1" x14ac:dyDescent="0.25">
      <c r="A3" s="39"/>
      <c r="B3" s="40"/>
      <c r="D3" s="16" t="s">
        <v>78</v>
      </c>
      <c r="E3" s="3">
        <v>2</v>
      </c>
      <c r="F3" s="3">
        <v>2</v>
      </c>
      <c r="G3" s="3">
        <v>5</v>
      </c>
      <c r="H3" s="3"/>
      <c r="I3" s="3"/>
      <c r="J3" s="3"/>
      <c r="K3" s="3"/>
      <c r="L3" s="3"/>
      <c r="M3" s="4"/>
    </row>
    <row r="4" spans="1:13" ht="15.75" customHeight="1" x14ac:dyDescent="0.25">
      <c r="A4" s="39" t="s">
        <v>18</v>
      </c>
      <c r="B4" s="40" t="s">
        <v>76</v>
      </c>
      <c r="D4" s="16" t="s">
        <v>79</v>
      </c>
      <c r="E4" s="3">
        <v>2</v>
      </c>
      <c r="F4" s="3">
        <v>2</v>
      </c>
      <c r="G4" s="3">
        <v>4</v>
      </c>
      <c r="H4" s="3"/>
      <c r="I4" s="3"/>
      <c r="J4" s="3"/>
      <c r="K4" s="3"/>
      <c r="L4" s="3"/>
      <c r="M4" s="4"/>
    </row>
    <row r="5" spans="1:13" ht="15.75" customHeight="1" x14ac:dyDescent="0.25">
      <c r="A5" s="39"/>
      <c r="B5" s="40"/>
      <c r="D5" s="16" t="s">
        <v>80</v>
      </c>
      <c r="E5" s="3">
        <v>1</v>
      </c>
      <c r="F5" s="3">
        <v>3</v>
      </c>
      <c r="G5" s="3">
        <v>3</v>
      </c>
      <c r="H5" s="3"/>
      <c r="I5" s="3"/>
      <c r="J5" s="3"/>
      <c r="K5" s="3"/>
      <c r="L5" s="3"/>
      <c r="M5" s="4"/>
    </row>
    <row r="6" spans="1:13" ht="15" hidden="1" customHeight="1" x14ac:dyDescent="0.25">
      <c r="A6" s="31"/>
      <c r="B6" s="32"/>
      <c r="D6" s="16" t="s">
        <v>80</v>
      </c>
      <c r="E6" s="3">
        <f>'Week (1)'!$H$41</f>
        <v>4</v>
      </c>
      <c r="F6" s="3">
        <f>'Week (2)'!$H$41</f>
        <v>5</v>
      </c>
      <c r="G6" s="3">
        <f>'Week (3)'!$H$41</f>
        <v>5</v>
      </c>
      <c r="H6" s="3">
        <f>'Week (4)'!$H$41</f>
        <v>4</v>
      </c>
      <c r="I6" s="3">
        <f>'Week (5)'!$H$41</f>
        <v>3</v>
      </c>
      <c r="J6" s="3">
        <f>HOLIDAYS!$H$41</f>
        <v>0</v>
      </c>
      <c r="K6" s="3">
        <f>'Week (7)'!$H$41</f>
        <v>3</v>
      </c>
      <c r="L6" s="3">
        <f>'Week (8)'!$H$41</f>
        <v>8</v>
      </c>
      <c r="M6" s="4">
        <f t="shared" ref="M6" si="0">SUM(E6:L6)</f>
        <v>32</v>
      </c>
    </row>
    <row r="7" spans="1:13" ht="15.75" customHeight="1" x14ac:dyDescent="0.25">
      <c r="A7" s="31"/>
      <c r="B7" s="36" t="s">
        <v>84</v>
      </c>
      <c r="D7" s="16" t="s">
        <v>81</v>
      </c>
      <c r="E7" s="3">
        <v>2</v>
      </c>
      <c r="F7" s="3">
        <v>2</v>
      </c>
      <c r="G7" s="3">
        <v>2</v>
      </c>
      <c r="H7" s="3"/>
      <c r="I7" s="3"/>
      <c r="J7" s="3"/>
      <c r="K7" s="3"/>
      <c r="L7" s="3"/>
      <c r="M7" s="4"/>
    </row>
    <row r="8" spans="1:13" ht="15.75" customHeight="1" x14ac:dyDescent="0.25">
      <c r="A8" s="31"/>
      <c r="B8" s="32"/>
      <c r="D8" s="17" t="s">
        <v>19</v>
      </c>
      <c r="E8" s="15">
        <v>11</v>
      </c>
      <c r="F8" s="15">
        <v>11</v>
      </c>
      <c r="G8" s="15">
        <v>16</v>
      </c>
      <c r="H8" s="15"/>
      <c r="I8" s="15"/>
      <c r="J8" s="15"/>
      <c r="K8" s="15"/>
      <c r="L8" s="18"/>
    </row>
    <row r="9" spans="1:13" ht="15.75" customHeight="1" x14ac:dyDescent="0.25">
      <c r="A9" s="33"/>
      <c r="B9" s="32"/>
      <c r="D9" s="20" t="s">
        <v>20</v>
      </c>
      <c r="E9" s="21">
        <v>11</v>
      </c>
      <c r="F9" s="21">
        <v>11</v>
      </c>
      <c r="G9" s="21">
        <v>16</v>
      </c>
      <c r="H9" s="21"/>
      <c r="I9" s="21"/>
      <c r="J9" s="21"/>
      <c r="K9" s="21"/>
      <c r="L9" s="21"/>
    </row>
    <row r="10" spans="1:13" ht="15.75" customHeight="1" x14ac:dyDescent="0.25">
      <c r="A10" s="34" t="s">
        <v>22</v>
      </c>
      <c r="B10" s="35">
        <v>50</v>
      </c>
      <c r="D10" s="14" t="s">
        <v>21</v>
      </c>
      <c r="E10" s="19">
        <f>E11-E8</f>
        <v>139</v>
      </c>
      <c r="F10" s="19">
        <f>E10-F8</f>
        <v>128</v>
      </c>
      <c r="G10" s="19">
        <f t="shared" ref="G10" si="1">F10-G8</f>
        <v>112</v>
      </c>
      <c r="H10" s="19"/>
      <c r="I10" s="19"/>
      <c r="J10" s="19"/>
      <c r="K10" s="19"/>
      <c r="L10" s="19"/>
    </row>
    <row r="11" spans="1:13" x14ac:dyDescent="0.25">
      <c r="D11" s="14" t="s">
        <v>23</v>
      </c>
      <c r="E11" s="19">
        <f t="shared" ref="E11:G11" si="2">$B$10+F11</f>
        <v>150</v>
      </c>
      <c r="F11" s="19">
        <f t="shared" si="2"/>
        <v>100</v>
      </c>
      <c r="G11" s="19">
        <f t="shared" si="2"/>
        <v>50</v>
      </c>
      <c r="H11" s="19"/>
      <c r="I11" s="19"/>
      <c r="J11" s="19"/>
      <c r="K11" s="19"/>
      <c r="L11" s="19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zoomScaleNormal="100" workbookViewId="0">
      <selection activeCell="G9" sqref="G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Total!$E$1</f>
        <v>Week 1</v>
      </c>
      <c r="B1" s="41" t="s">
        <v>24</v>
      </c>
      <c r="C1" s="41"/>
      <c r="D1" s="41"/>
      <c r="E1" s="41"/>
      <c r="F1" s="41"/>
      <c r="G1" s="41"/>
      <c r="H1" s="42"/>
    </row>
    <row r="3" spans="1:8" ht="22.5" customHeight="1" x14ac:dyDescent="0.2">
      <c r="A3" s="13" t="str">
        <f>Total!D2</f>
        <v xml:space="preserve">Kiarash Delavar </v>
      </c>
      <c r="B3" s="43" t="s">
        <v>25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">
        <v>26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tr">
        <f>Total!$M$1</f>
        <v>Total</v>
      </c>
    </row>
    <row r="5" spans="1:8" x14ac:dyDescent="0.2">
      <c r="A5" s="9" t="s">
        <v>33</v>
      </c>
      <c r="B5" s="10"/>
      <c r="C5" s="10">
        <v>1</v>
      </c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34</v>
      </c>
      <c r="B6" s="10"/>
      <c r="C6" s="10"/>
      <c r="D6" s="10"/>
      <c r="E6" s="10"/>
      <c r="F6" s="10">
        <v>4</v>
      </c>
      <c r="G6" s="10"/>
      <c r="H6" s="6">
        <f t="shared" ref="H6:H9" si="0">SUM(B6:G6)</f>
        <v>4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3" customFormat="1" ht="15" x14ac:dyDescent="0.25">
      <c r="A11" s="22" t="str">
        <f>Total!$M$1</f>
        <v>Total</v>
      </c>
      <c r="B11" s="11">
        <f t="shared" ref="B11:G11" si="1">SUM(B5:B10)</f>
        <v>0</v>
      </c>
      <c r="C11" s="11">
        <f t="shared" si="1"/>
        <v>1</v>
      </c>
      <c r="D11" s="11">
        <f t="shared" si="1"/>
        <v>0</v>
      </c>
      <c r="E11" s="11">
        <f t="shared" si="1"/>
        <v>0</v>
      </c>
      <c r="F11" s="11">
        <f t="shared" si="1"/>
        <v>4</v>
      </c>
      <c r="G11" s="11">
        <f t="shared" si="1"/>
        <v>0</v>
      </c>
      <c r="H11" s="11">
        <f>SUM(B11:G11)</f>
        <v>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 xml:space="preserve">Kian Kamphuis </v>
      </c>
      <c r="B13" s="43" t="str">
        <f>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$A$4</f>
        <v>Activity description/ user story</v>
      </c>
      <c r="B14" s="8" t="str">
        <f>B$4</f>
        <v>Mo</v>
      </c>
      <c r="C14" s="8" t="str">
        <f t="shared" ref="C14:H14" si="2">C$4</f>
        <v>Tu</v>
      </c>
      <c r="D14" s="8" t="str">
        <f t="shared" si="2"/>
        <v>We</v>
      </c>
      <c r="E14" s="8" t="str">
        <f t="shared" si="2"/>
        <v>Th</v>
      </c>
      <c r="F14" s="8" t="str">
        <f t="shared" si="2"/>
        <v>Fr</v>
      </c>
      <c r="G14" s="8" t="str">
        <f t="shared" si="2"/>
        <v>Sa/Su</v>
      </c>
      <c r="H14" s="8" t="str">
        <f t="shared" si="2"/>
        <v>Total</v>
      </c>
    </row>
    <row r="15" spans="1:8" x14ac:dyDescent="0.2">
      <c r="A15" s="9" t="s">
        <v>35</v>
      </c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 t="s">
        <v>36</v>
      </c>
      <c r="B16" s="10"/>
      <c r="C16" s="10"/>
      <c r="D16" s="10"/>
      <c r="E16" s="10">
        <v>1</v>
      </c>
      <c r="F16" s="10"/>
      <c r="G16" s="10">
        <v>3</v>
      </c>
      <c r="H16" s="6">
        <f t="shared" ref="H16:H19" si="3">SUM(B16:G16)</f>
        <v>4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idden="1" x14ac:dyDescent="0.2"/>
    <row r="21" spans="1:8" s="23" customFormat="1" ht="15" x14ac:dyDescent="0.25">
      <c r="A21" s="22" t="str">
        <f>$A$11</f>
        <v>Total</v>
      </c>
      <c r="B21" s="11">
        <f t="shared" ref="B21:G21" si="4">SUM(B15:B20)</f>
        <v>0</v>
      </c>
      <c r="C21" s="11">
        <f t="shared" si="4"/>
        <v>0</v>
      </c>
      <c r="D21" s="11">
        <f t="shared" si="4"/>
        <v>0</v>
      </c>
      <c r="E21" s="11">
        <f t="shared" si="4"/>
        <v>1</v>
      </c>
      <c r="F21" s="11">
        <f t="shared" si="4"/>
        <v>0</v>
      </c>
      <c r="G21" s="11">
        <f t="shared" si="4"/>
        <v>3</v>
      </c>
      <c r="H21" s="11">
        <f>SUM(B21:G21)</f>
        <v>4</v>
      </c>
    </row>
    <row r="23" spans="1:8" ht="22.5" customHeight="1" x14ac:dyDescent="0.2">
      <c r="A23" s="12" t="str">
        <f>Total!D4</f>
        <v xml:space="preserve">Emran Mohammadi </v>
      </c>
      <c r="B23" s="43" t="str">
        <f>$B$3</f>
        <v>Hours</v>
      </c>
      <c r="C23" s="44"/>
      <c r="D23" s="44"/>
      <c r="E23" s="44"/>
      <c r="F23" s="44"/>
      <c r="G23" s="44"/>
      <c r="H23" s="45"/>
    </row>
    <row r="24" spans="1:8" x14ac:dyDescent="0.2">
      <c r="A24" s="7" t="str">
        <f>$A$4</f>
        <v>Activity description/ user story</v>
      </c>
      <c r="B24" s="8" t="str">
        <f>B$4</f>
        <v>Mo</v>
      </c>
      <c r="C24" s="8" t="str">
        <f t="shared" ref="C24:H24" si="5">C$4</f>
        <v>Tu</v>
      </c>
      <c r="D24" s="8" t="str">
        <f t="shared" si="5"/>
        <v>We</v>
      </c>
      <c r="E24" s="8" t="str">
        <f t="shared" si="5"/>
        <v>Th</v>
      </c>
      <c r="F24" s="8" t="str">
        <f t="shared" si="5"/>
        <v>Fr</v>
      </c>
      <c r="G24" s="8" t="str">
        <f t="shared" si="5"/>
        <v>Sa/Su</v>
      </c>
      <c r="H24" s="8" t="str">
        <f t="shared" si="5"/>
        <v>Total</v>
      </c>
    </row>
    <row r="25" spans="1:8" x14ac:dyDescent="0.2">
      <c r="A25" s="9" t="s">
        <v>33</v>
      </c>
      <c r="B25" s="10"/>
      <c r="C25" s="10">
        <v>1</v>
      </c>
      <c r="D25" s="10"/>
      <c r="E25" s="10"/>
      <c r="F25" s="10"/>
      <c r="G25" s="10"/>
      <c r="H25" s="6">
        <f>SUM(B25:G25)</f>
        <v>1</v>
      </c>
    </row>
    <row r="26" spans="1:8" x14ac:dyDescent="0.2">
      <c r="A26" s="9" t="s">
        <v>37</v>
      </c>
      <c r="B26" s="10"/>
      <c r="C26" s="10"/>
      <c r="D26" s="10">
        <v>2</v>
      </c>
      <c r="E26" s="10"/>
      <c r="F26" s="10"/>
      <c r="G26" s="10"/>
      <c r="H26" s="6">
        <f t="shared" ref="H26:H29" si="6">SUM(B26:G26)</f>
        <v>2</v>
      </c>
    </row>
    <row r="27" spans="1:8" x14ac:dyDescent="0.2">
      <c r="A27" s="9" t="s">
        <v>35</v>
      </c>
      <c r="B27" s="10"/>
      <c r="C27" s="10"/>
      <c r="D27" s="10"/>
      <c r="E27" s="10">
        <v>1</v>
      </c>
      <c r="F27" s="10"/>
      <c r="G27" s="10"/>
      <c r="H27" s="6">
        <f t="shared" si="6"/>
        <v>1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hidden="1" x14ac:dyDescent="0.2"/>
    <row r="31" spans="1:8" s="23" customFormat="1" ht="15" x14ac:dyDescent="0.25">
      <c r="A31" s="22" t="str">
        <f>$A$11</f>
        <v>Total</v>
      </c>
      <c r="B31" s="11">
        <f t="shared" ref="B31:G31" si="7">SUM(B25:B30)</f>
        <v>0</v>
      </c>
      <c r="C31" s="11">
        <f t="shared" si="7"/>
        <v>1</v>
      </c>
      <c r="D31" s="11">
        <f t="shared" si="7"/>
        <v>2</v>
      </c>
      <c r="E31" s="11">
        <f t="shared" si="7"/>
        <v>1</v>
      </c>
      <c r="F31" s="11">
        <f t="shared" si="7"/>
        <v>0</v>
      </c>
      <c r="G31" s="11">
        <f t="shared" si="7"/>
        <v>0</v>
      </c>
      <c r="H31" s="11">
        <f>SUM(B31:G31)</f>
        <v>4</v>
      </c>
    </row>
    <row r="33" spans="1:8" ht="22.5" customHeight="1" x14ac:dyDescent="0.2">
      <c r="A33" s="12" t="str">
        <f>Total!D6</f>
        <v xml:space="preserve">Max De Croon </v>
      </c>
      <c r="B33" s="43" t="str">
        <f>$B$3</f>
        <v>Hours</v>
      </c>
      <c r="C33" s="44"/>
      <c r="D33" s="44"/>
      <c r="E33" s="44"/>
      <c r="F33" s="44"/>
      <c r="G33" s="44"/>
      <c r="H33" s="45"/>
    </row>
    <row r="34" spans="1:8" x14ac:dyDescent="0.2">
      <c r="A34" s="7" t="str">
        <f>$A$4</f>
        <v>Activity description/ user story</v>
      </c>
      <c r="B34" s="8" t="str">
        <f>B$4</f>
        <v>Mo</v>
      </c>
      <c r="C34" s="8" t="str">
        <f t="shared" ref="C34:H34" si="8">C$4</f>
        <v>Tu</v>
      </c>
      <c r="D34" s="8" t="str">
        <f t="shared" si="8"/>
        <v>We</v>
      </c>
      <c r="E34" s="8" t="str">
        <f t="shared" si="8"/>
        <v>Th</v>
      </c>
      <c r="F34" s="8" t="str">
        <f t="shared" si="8"/>
        <v>Fr</v>
      </c>
      <c r="G34" s="8" t="str">
        <f t="shared" si="8"/>
        <v>Sa/Su</v>
      </c>
      <c r="H34" s="8" t="str">
        <f t="shared" si="8"/>
        <v>Total</v>
      </c>
    </row>
    <row r="35" spans="1:8" x14ac:dyDescent="0.2">
      <c r="A35" s="9" t="s">
        <v>38</v>
      </c>
      <c r="B35" s="10"/>
      <c r="C35" s="10"/>
      <c r="D35" s="10"/>
      <c r="E35" s="10">
        <v>4</v>
      </c>
      <c r="F35" s="10"/>
      <c r="G35" s="10"/>
      <c r="H35" s="6">
        <f>SUM(B35:G35)</f>
        <v>4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9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9"/>
        <v>0</v>
      </c>
    </row>
    <row r="40" spans="1:8" hidden="1" x14ac:dyDescent="0.2"/>
    <row r="41" spans="1:8" s="23" customFormat="1" ht="15" x14ac:dyDescent="0.25">
      <c r="A41" s="22" t="str">
        <f>$A$11</f>
        <v>Total</v>
      </c>
      <c r="B41" s="11">
        <f t="shared" ref="B41:G41" si="10">SUM(B35:B40)</f>
        <v>0</v>
      </c>
      <c r="C41" s="11">
        <f t="shared" si="10"/>
        <v>0</v>
      </c>
      <c r="D41" s="11">
        <f t="shared" si="10"/>
        <v>0</v>
      </c>
      <c r="E41" s="11">
        <f t="shared" si="10"/>
        <v>4</v>
      </c>
      <c r="F41" s="11">
        <f t="shared" si="10"/>
        <v>0</v>
      </c>
      <c r="G41" s="11">
        <f t="shared" si="10"/>
        <v>0</v>
      </c>
      <c r="H41" s="11">
        <f>SUM(B41:G41)</f>
        <v>4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41"/>
  <sheetViews>
    <sheetView topLeftCell="A4" zoomScaleNormal="100" workbookViewId="0">
      <selection activeCell="F18" sqref="F18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Total!$F$1</f>
        <v>Week 2</v>
      </c>
      <c r="B1" s="41" t="str">
        <f>'Week (1)'!$B$1</f>
        <v>TOTAL Hours</v>
      </c>
      <c r="C1" s="41"/>
      <c r="D1" s="41"/>
      <c r="E1" s="41"/>
      <c r="F1" s="41"/>
      <c r="G1" s="41"/>
      <c r="H1" s="42"/>
    </row>
    <row r="3" spans="1:8" ht="22.5" customHeight="1" x14ac:dyDescent="0.2">
      <c r="A3" s="13" t="str">
        <f>Total!D2</f>
        <v xml:space="preserve">Kiarash Delavar 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Activity description/ user story</v>
      </c>
      <c r="B4" s="8" t="str">
        <f>'Week (1)'!B$4</f>
        <v>Mo</v>
      </c>
      <c r="C4" s="8" t="str">
        <f>'Week (1)'!C$4</f>
        <v>Tu</v>
      </c>
      <c r="D4" s="8" t="str">
        <f>'Week (1)'!D$4</f>
        <v>We</v>
      </c>
      <c r="E4" s="8" t="str">
        <f>'Week (1)'!E$4</f>
        <v>Th</v>
      </c>
      <c r="F4" s="8" t="str">
        <f>'Week (1)'!F$4</f>
        <v>Fr</v>
      </c>
      <c r="G4" s="8" t="str">
        <f>'Week (1)'!G$4</f>
        <v>Sa/Su</v>
      </c>
      <c r="H4" s="8" t="str">
        <f>'Week (1)'!H$4</f>
        <v>Total</v>
      </c>
    </row>
    <row r="5" spans="1:8" x14ac:dyDescent="0.2">
      <c r="A5" s="9" t="s">
        <v>39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40</v>
      </c>
      <c r="B6" s="10">
        <v>2</v>
      </c>
      <c r="C6" s="10"/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41</v>
      </c>
      <c r="B7" s="10"/>
      <c r="C7" s="10"/>
      <c r="D7" s="10"/>
      <c r="E7" s="10">
        <v>4</v>
      </c>
      <c r="F7" s="10"/>
      <c r="G7" s="10"/>
      <c r="H7" s="6">
        <f t="shared" si="0"/>
        <v>4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3" customFormat="1" ht="15" x14ac:dyDescent="0.25">
      <c r="A11" s="22" t="str">
        <f>'Week (1)'!$A$11</f>
        <v>Total</v>
      </c>
      <c r="B11" s="11">
        <f t="shared" ref="B11:G11" si="1">SUM(B5:B10)</f>
        <v>4</v>
      </c>
      <c r="C11" s="11">
        <f t="shared" si="1"/>
        <v>0</v>
      </c>
      <c r="D11" s="11">
        <f t="shared" si="1"/>
        <v>0</v>
      </c>
      <c r="E11" s="11">
        <f t="shared" si="1"/>
        <v>4</v>
      </c>
      <c r="F11" s="11">
        <f t="shared" si="1"/>
        <v>0</v>
      </c>
      <c r="G11" s="11">
        <f t="shared" si="1"/>
        <v>0</v>
      </c>
      <c r="H11" s="11">
        <f>SUM(B11:G11)</f>
        <v>8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 xml:space="preserve">Kian Kamphuis </v>
      </c>
      <c r="B13" s="43" t="str">
        <f>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Activity description/ user story</v>
      </c>
      <c r="B14" s="8" t="str">
        <f>'Week (1)'!B$4</f>
        <v>Mo</v>
      </c>
      <c r="C14" s="8" t="str">
        <f>'Week (1)'!C$4</f>
        <v>Tu</v>
      </c>
      <c r="D14" s="8" t="str">
        <f>'Week (1)'!D$4</f>
        <v>We</v>
      </c>
      <c r="E14" s="8" t="str">
        <f>'Week (1)'!E$4</f>
        <v>Th</v>
      </c>
      <c r="F14" s="8" t="str">
        <f>'Week (1)'!F$4</f>
        <v>Fr</v>
      </c>
      <c r="G14" s="8" t="str">
        <f>'Week (1)'!G$4</f>
        <v>Sa/Su</v>
      </c>
      <c r="H14" s="8" t="str">
        <f>'Week (1)'!H$4</f>
        <v>Total</v>
      </c>
    </row>
    <row r="15" spans="1:8" x14ac:dyDescent="0.2">
      <c r="A15" s="9" t="s">
        <v>42</v>
      </c>
      <c r="B15" s="10"/>
      <c r="C15" s="10"/>
      <c r="D15" s="10">
        <v>2</v>
      </c>
      <c r="E15" s="10"/>
      <c r="F15" s="10"/>
      <c r="G15" s="10"/>
      <c r="H15" s="6">
        <f>SUM(B15:G15)</f>
        <v>2</v>
      </c>
    </row>
    <row r="16" spans="1:8" x14ac:dyDescent="0.2">
      <c r="A16" s="9" t="s">
        <v>43</v>
      </c>
      <c r="B16" s="10"/>
      <c r="C16" s="10"/>
      <c r="D16" s="10"/>
      <c r="E16" s="10">
        <v>2</v>
      </c>
      <c r="F16" s="10"/>
      <c r="G16" s="10"/>
      <c r="H16" s="6">
        <f t="shared" ref="H16:H19" si="2">SUM(B16:G16)</f>
        <v>2</v>
      </c>
    </row>
    <row r="17" spans="1:8" x14ac:dyDescent="0.2">
      <c r="A17" s="9" t="s">
        <v>44</v>
      </c>
      <c r="B17" s="10"/>
      <c r="C17" s="10"/>
      <c r="D17" s="10"/>
      <c r="E17" s="10"/>
      <c r="F17" s="10">
        <v>1</v>
      </c>
      <c r="G17" s="10"/>
      <c r="H17" s="6">
        <f t="shared" si="2"/>
        <v>1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3" customFormat="1" ht="15" x14ac:dyDescent="0.25">
      <c r="A21" s="22" t="str">
        <f>'Week (1)'!$A$11</f>
        <v>Total</v>
      </c>
      <c r="B21" s="11">
        <f t="shared" ref="B21:G21" si="3">SUM(B15:B20)</f>
        <v>0</v>
      </c>
      <c r="C21" s="11">
        <f t="shared" si="3"/>
        <v>0</v>
      </c>
      <c r="D21" s="11">
        <f t="shared" si="3"/>
        <v>2</v>
      </c>
      <c r="E21" s="11">
        <f t="shared" si="3"/>
        <v>2</v>
      </c>
      <c r="F21" s="11">
        <f t="shared" si="3"/>
        <v>1</v>
      </c>
      <c r="G21" s="11">
        <f t="shared" si="3"/>
        <v>0</v>
      </c>
      <c r="H21" s="11">
        <f>SUM(B21:G21)</f>
        <v>5</v>
      </c>
    </row>
    <row r="23" spans="1:8" ht="22.5" customHeight="1" x14ac:dyDescent="0.2">
      <c r="A23" s="12" t="str">
        <f>Total!D4</f>
        <v xml:space="preserve">Emran Mohammadi </v>
      </c>
      <c r="B23" s="43" t="str">
        <f>$B$3</f>
        <v>Hours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Activity description/ user story</v>
      </c>
      <c r="B24" s="8" t="str">
        <f>'Week (1)'!B$4</f>
        <v>Mo</v>
      </c>
      <c r="C24" s="8" t="str">
        <f>'Week (1)'!C$4</f>
        <v>Tu</v>
      </c>
      <c r="D24" s="8" t="str">
        <f>'Week (1)'!D$4</f>
        <v>We</v>
      </c>
      <c r="E24" s="8" t="str">
        <f>'Week (1)'!E$4</f>
        <v>Th</v>
      </c>
      <c r="F24" s="8" t="str">
        <f>'Week (1)'!F$4</f>
        <v>Fr</v>
      </c>
      <c r="G24" s="8" t="str">
        <f>'Week (1)'!G$4</f>
        <v>Sa/Su</v>
      </c>
      <c r="H24" s="8" t="str">
        <f>'Week (1)'!H$4</f>
        <v>Total</v>
      </c>
    </row>
    <row r="25" spans="1:8" x14ac:dyDescent="0.2">
      <c r="A25" s="9" t="s">
        <v>45</v>
      </c>
      <c r="B25" s="10"/>
      <c r="C25" s="10">
        <v>3</v>
      </c>
      <c r="D25" s="10"/>
      <c r="E25" s="10"/>
      <c r="F25" s="10"/>
      <c r="G25" s="10"/>
      <c r="H25" s="6">
        <f>SUM(B25:G25)</f>
        <v>3</v>
      </c>
    </row>
    <row r="26" spans="1:8" x14ac:dyDescent="0.2">
      <c r="A26" s="9" t="s">
        <v>41</v>
      </c>
      <c r="B26" s="10"/>
      <c r="C26" s="10"/>
      <c r="D26" s="10"/>
      <c r="E26" s="10">
        <v>4</v>
      </c>
      <c r="F26" s="10"/>
      <c r="G26" s="10"/>
      <c r="H26" s="6">
        <f t="shared" ref="H26:H29" si="4">SUM(B26:G26)</f>
        <v>4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3" customFormat="1" ht="15" x14ac:dyDescent="0.25">
      <c r="A31" s="22" t="str">
        <f>'Week (1)'!$A$11</f>
        <v>Total</v>
      </c>
      <c r="B31" s="11">
        <f t="shared" ref="B31:G31" si="5">SUM(B25:B30)</f>
        <v>0</v>
      </c>
      <c r="C31" s="11">
        <f t="shared" si="5"/>
        <v>3</v>
      </c>
      <c r="D31" s="11">
        <f t="shared" si="5"/>
        <v>0</v>
      </c>
      <c r="E31" s="11">
        <f t="shared" si="5"/>
        <v>4</v>
      </c>
      <c r="F31" s="11">
        <f t="shared" si="5"/>
        <v>0</v>
      </c>
      <c r="G31" s="11">
        <f t="shared" si="5"/>
        <v>0</v>
      </c>
      <c r="H31" s="11">
        <f>SUM(B31:G31)</f>
        <v>7</v>
      </c>
    </row>
    <row r="33" spans="1:8" ht="22.5" customHeight="1" x14ac:dyDescent="0.2">
      <c r="A33" s="12" t="str">
        <f>Total!D6</f>
        <v xml:space="preserve">Max De Croon </v>
      </c>
      <c r="B33" s="43" t="str">
        <f>$B$3</f>
        <v>Hours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Activity description/ user story</v>
      </c>
      <c r="B34" s="8" t="str">
        <f>'Week (1)'!B$4</f>
        <v>Mo</v>
      </c>
      <c r="C34" s="8" t="str">
        <f>'Week (1)'!C$4</f>
        <v>Tu</v>
      </c>
      <c r="D34" s="8" t="str">
        <f>'Week (1)'!D$4</f>
        <v>We</v>
      </c>
      <c r="E34" s="8" t="str">
        <f>'Week (1)'!E$4</f>
        <v>Th</v>
      </c>
      <c r="F34" s="8" t="str">
        <f>'Week (1)'!F$4</f>
        <v>Fr</v>
      </c>
      <c r="G34" s="8" t="str">
        <f>'Week (1)'!G$4</f>
        <v>Sa/Su</v>
      </c>
      <c r="H34" s="8" t="str">
        <f>'Week (1)'!H$4</f>
        <v>Total</v>
      </c>
    </row>
    <row r="35" spans="1:8" x14ac:dyDescent="0.2">
      <c r="A35" s="9" t="s">
        <v>46</v>
      </c>
      <c r="B35" s="10">
        <v>3</v>
      </c>
      <c r="C35" s="10"/>
      <c r="D35" s="10"/>
      <c r="E35" s="10"/>
      <c r="F35" s="10"/>
      <c r="G35" s="10"/>
      <c r="H35" s="6">
        <f>SUM(B35:G35)</f>
        <v>3</v>
      </c>
    </row>
    <row r="36" spans="1:8" x14ac:dyDescent="0.2">
      <c r="A36" s="9" t="s">
        <v>42</v>
      </c>
      <c r="B36" s="10"/>
      <c r="C36" s="10"/>
      <c r="D36" s="10">
        <v>2</v>
      </c>
      <c r="E36" s="10"/>
      <c r="F36" s="10"/>
      <c r="G36" s="10"/>
      <c r="H36" s="6">
        <f t="shared" ref="H36:H39" si="6">SUM(B36:G36)</f>
        <v>2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3" customFormat="1" ht="15" x14ac:dyDescent="0.25">
      <c r="A41" s="22" t="str">
        <f>'Week (1)'!$A$11</f>
        <v>Total</v>
      </c>
      <c r="B41" s="11">
        <f t="shared" ref="B41:G41" si="7">SUM(B35:B40)</f>
        <v>3</v>
      </c>
      <c r="C41" s="11">
        <f t="shared" si="7"/>
        <v>0</v>
      </c>
      <c r="D41" s="11">
        <f t="shared" si="7"/>
        <v>2</v>
      </c>
      <c r="E41" s="11">
        <f t="shared" si="7"/>
        <v>0</v>
      </c>
      <c r="F41" s="11">
        <f t="shared" si="7"/>
        <v>0</v>
      </c>
      <c r="G41" s="11">
        <f t="shared" si="7"/>
        <v>0</v>
      </c>
      <c r="H41" s="11">
        <f>SUM(B41:G41)</f>
        <v>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41"/>
  <sheetViews>
    <sheetView zoomScaleNormal="100" workbookViewId="0">
      <selection activeCell="A25" sqref="A2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4" t="str">
        <f>Total!$G$1</f>
        <v>Week 3</v>
      </c>
      <c r="B1" s="41" t="str">
        <f>'Week (1)'!$B$1</f>
        <v>TOTAL Hours</v>
      </c>
      <c r="C1" s="41"/>
      <c r="D1" s="41"/>
      <c r="E1" s="41"/>
      <c r="F1" s="41"/>
      <c r="G1" s="41"/>
      <c r="H1" s="42"/>
    </row>
    <row r="3" spans="1:8" ht="22.5" customHeight="1" x14ac:dyDescent="0.2">
      <c r="A3" s="13" t="str">
        <f>Total!D2</f>
        <v xml:space="preserve">Kiarash Delavar 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">
        <v>17</v>
      </c>
      <c r="B4" s="8" t="str">
        <f>'Week (1)'!B$4</f>
        <v>Mo</v>
      </c>
      <c r="C4" s="8" t="str">
        <f>'Week (1)'!C$4</f>
        <v>Tu</v>
      </c>
      <c r="D4" s="8" t="str">
        <f>'Week (1)'!D$4</f>
        <v>We</v>
      </c>
      <c r="E4" s="8" t="str">
        <f>'Week (1)'!E$4</f>
        <v>Th</v>
      </c>
      <c r="F4" s="8" t="str">
        <f>'Week (1)'!F$4</f>
        <v>Fr</v>
      </c>
      <c r="G4" s="8" t="str">
        <f>'Week (1)'!G$4</f>
        <v>Sa/Su</v>
      </c>
      <c r="H4" s="8" t="str">
        <f>'Week (1)'!H$4</f>
        <v>Total</v>
      </c>
    </row>
    <row r="5" spans="1:8" x14ac:dyDescent="0.2">
      <c r="A5" s="9" t="s">
        <v>47</v>
      </c>
      <c r="B5" s="10"/>
      <c r="C5" s="10">
        <v>2</v>
      </c>
      <c r="D5" s="10">
        <v>3</v>
      </c>
      <c r="E5" s="10">
        <v>3</v>
      </c>
      <c r="F5" s="10"/>
      <c r="G5" s="10"/>
      <c r="H5" s="6">
        <f>SUM(B5:G5)</f>
        <v>8</v>
      </c>
    </row>
    <row r="6" spans="1:8" x14ac:dyDescent="0.2">
      <c r="A6" s="9" t="s">
        <v>48</v>
      </c>
      <c r="B6" s="10"/>
      <c r="C6" s="10"/>
      <c r="D6" s="10"/>
      <c r="E6" s="10"/>
      <c r="F6" s="10">
        <v>3</v>
      </c>
      <c r="G6" s="10"/>
      <c r="H6" s="6">
        <f t="shared" ref="H6:H9" si="0">SUM(B6:G6)</f>
        <v>3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3" customFormat="1" ht="15" x14ac:dyDescent="0.25">
      <c r="A11" s="22" t="str">
        <f>'Week (1)'!$A$11</f>
        <v>Total</v>
      </c>
      <c r="B11" s="11">
        <f t="shared" ref="B11:G11" si="1">SUM(B5:B10)</f>
        <v>0</v>
      </c>
      <c r="C11" s="11">
        <f t="shared" si="1"/>
        <v>2</v>
      </c>
      <c r="D11" s="11">
        <f t="shared" si="1"/>
        <v>3</v>
      </c>
      <c r="E11" s="11">
        <f t="shared" si="1"/>
        <v>3</v>
      </c>
      <c r="F11" s="11">
        <f t="shared" si="1"/>
        <v>3</v>
      </c>
      <c r="G11" s="11">
        <f t="shared" si="1"/>
        <v>0</v>
      </c>
      <c r="H11" s="11">
        <f>SUM(B11:G11)</f>
        <v>11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 xml:space="preserve">Kian Kamphuis </v>
      </c>
      <c r="B13" s="43" t="str">
        <f>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Activity description/ user story</v>
      </c>
      <c r="B14" s="8" t="str">
        <f>'Week (1)'!B$4</f>
        <v>Mo</v>
      </c>
      <c r="C14" s="8" t="str">
        <f>'Week (1)'!C$4</f>
        <v>Tu</v>
      </c>
      <c r="D14" s="8" t="str">
        <f>'Week (1)'!D$4</f>
        <v>We</v>
      </c>
      <c r="E14" s="8" t="str">
        <f>'Week (1)'!E$4</f>
        <v>Th</v>
      </c>
      <c r="F14" s="8" t="str">
        <f>'Week (1)'!F$4</f>
        <v>Fr</v>
      </c>
      <c r="G14" s="8" t="str">
        <f>'Week (1)'!G$4</f>
        <v>Sa/Su</v>
      </c>
      <c r="H14" s="8" t="str">
        <f>'Week (1)'!H$4</f>
        <v>Total</v>
      </c>
    </row>
    <row r="15" spans="1:8" x14ac:dyDescent="0.2">
      <c r="A15" s="9" t="s">
        <v>49</v>
      </c>
      <c r="B15" s="10"/>
      <c r="C15" s="10">
        <v>2</v>
      </c>
      <c r="D15" s="10"/>
      <c r="E15" s="10"/>
      <c r="F15" s="10"/>
      <c r="G15" s="10"/>
      <c r="H15" s="6">
        <f>SUM(B15:G15)</f>
        <v>2</v>
      </c>
    </row>
    <row r="16" spans="1:8" x14ac:dyDescent="0.2">
      <c r="A16" s="9" t="s">
        <v>50</v>
      </c>
      <c r="B16" s="10"/>
      <c r="C16" s="10"/>
      <c r="D16" s="10">
        <v>1</v>
      </c>
      <c r="E16" s="10"/>
      <c r="F16" s="10"/>
      <c r="G16" s="10"/>
      <c r="H16" s="6">
        <f t="shared" ref="H16:H19" si="2">SUM(B16:G16)</f>
        <v>1</v>
      </c>
    </row>
    <row r="17" spans="1:8" x14ac:dyDescent="0.2">
      <c r="A17" s="9" t="s">
        <v>51</v>
      </c>
      <c r="B17" s="10"/>
      <c r="C17" s="10"/>
      <c r="D17" s="10"/>
      <c r="E17" s="10"/>
      <c r="F17" s="10">
        <v>5</v>
      </c>
      <c r="G17" s="10"/>
      <c r="H17" s="6">
        <f t="shared" si="2"/>
        <v>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3" customFormat="1" ht="15" x14ac:dyDescent="0.25">
      <c r="A21" s="22" t="str">
        <f>'Week (1)'!$A$11</f>
        <v>Total</v>
      </c>
      <c r="B21" s="11">
        <f t="shared" ref="B21:G21" si="3">SUM(B15:B20)</f>
        <v>0</v>
      </c>
      <c r="C21" s="11">
        <f t="shared" si="3"/>
        <v>2</v>
      </c>
      <c r="D21" s="11">
        <f t="shared" si="3"/>
        <v>1</v>
      </c>
      <c r="E21" s="11">
        <f t="shared" si="3"/>
        <v>0</v>
      </c>
      <c r="F21" s="11">
        <f t="shared" si="3"/>
        <v>5</v>
      </c>
      <c r="G21" s="11">
        <f t="shared" si="3"/>
        <v>0</v>
      </c>
      <c r="H21" s="11">
        <f>SUM(B21:G21)</f>
        <v>8</v>
      </c>
    </row>
    <row r="23" spans="1:8" ht="22.5" customHeight="1" x14ac:dyDescent="0.2">
      <c r="A23" s="12" t="str">
        <f>Total!D4</f>
        <v xml:space="preserve">Emran Mohammadi </v>
      </c>
      <c r="B23" s="43" t="str">
        <f>$B$3</f>
        <v>Hours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Activity description/ user story</v>
      </c>
      <c r="B24" s="8" t="str">
        <f>'Week (1)'!B$4</f>
        <v>Mo</v>
      </c>
      <c r="C24" s="8" t="str">
        <f>'Week (1)'!C$4</f>
        <v>Tu</v>
      </c>
      <c r="D24" s="8" t="str">
        <f>'Week (1)'!D$4</f>
        <v>We</v>
      </c>
      <c r="E24" s="8" t="str">
        <f>'Week (1)'!E$4</f>
        <v>Th</v>
      </c>
      <c r="F24" s="8" t="str">
        <f>'Week (1)'!F$4</f>
        <v>Fr</v>
      </c>
      <c r="G24" s="8" t="str">
        <f>'Week (1)'!G$4</f>
        <v>Sa/Su</v>
      </c>
      <c r="H24" s="8" t="str">
        <f>'Week (1)'!H$4</f>
        <v>Total</v>
      </c>
    </row>
    <row r="25" spans="1:8" x14ac:dyDescent="0.2">
      <c r="A25" s="9" t="s">
        <v>49</v>
      </c>
      <c r="B25" s="10"/>
      <c r="C25" s="10">
        <v>2</v>
      </c>
      <c r="D25" s="10"/>
      <c r="E25" s="10"/>
      <c r="F25" s="10"/>
      <c r="G25" s="10"/>
      <c r="H25" s="6">
        <f>SUM(B25:G25)</f>
        <v>2</v>
      </c>
    </row>
    <row r="26" spans="1:8" x14ac:dyDescent="0.2">
      <c r="A26" s="9" t="s">
        <v>52</v>
      </c>
      <c r="B26" s="10"/>
      <c r="C26" s="10"/>
      <c r="D26" s="10"/>
      <c r="E26" s="10"/>
      <c r="F26" s="10">
        <v>3</v>
      </c>
      <c r="G26" s="10"/>
      <c r="H26" s="6">
        <f t="shared" ref="H26:H29" si="4">SUM(B26:G26)</f>
        <v>3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3" customFormat="1" ht="15" x14ac:dyDescent="0.25">
      <c r="A31" s="22" t="str">
        <f>'Week (1)'!$A$11</f>
        <v>Total</v>
      </c>
      <c r="B31" s="11">
        <f t="shared" ref="B31:G31" si="5">SUM(B25:B30)</f>
        <v>0</v>
      </c>
      <c r="C31" s="11">
        <f t="shared" si="5"/>
        <v>2</v>
      </c>
      <c r="D31" s="11">
        <f t="shared" si="5"/>
        <v>0</v>
      </c>
      <c r="E31" s="11">
        <f t="shared" si="5"/>
        <v>0</v>
      </c>
      <c r="F31" s="11">
        <f t="shared" si="5"/>
        <v>3</v>
      </c>
      <c r="G31" s="11">
        <f t="shared" si="5"/>
        <v>0</v>
      </c>
      <c r="H31" s="11">
        <f>SUM(B31:G31)</f>
        <v>5</v>
      </c>
    </row>
    <row r="33" spans="1:8" ht="22.5" customHeight="1" x14ac:dyDescent="0.2">
      <c r="A33" s="12" t="str">
        <f>Total!D6</f>
        <v xml:space="preserve">Max De Croon </v>
      </c>
      <c r="B33" s="43" t="str">
        <f>$B$3</f>
        <v>Hours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Activity description/ user story</v>
      </c>
      <c r="B34" s="8" t="str">
        <f>'Week (1)'!B$4</f>
        <v>Mo</v>
      </c>
      <c r="C34" s="8" t="str">
        <f>'Week (1)'!C$4</f>
        <v>Tu</v>
      </c>
      <c r="D34" s="8" t="str">
        <f>'Week (1)'!D$4</f>
        <v>We</v>
      </c>
      <c r="E34" s="8" t="str">
        <f>'Week (1)'!E$4</f>
        <v>Th</v>
      </c>
      <c r="F34" s="8" t="str">
        <f>'Week (1)'!F$4</f>
        <v>Fr</v>
      </c>
      <c r="G34" s="8" t="str">
        <f>'Week (1)'!G$4</f>
        <v>Sa/Su</v>
      </c>
      <c r="H34" s="8" t="str">
        <f>'Week (1)'!H$4</f>
        <v>Total</v>
      </c>
    </row>
    <row r="35" spans="1:8" x14ac:dyDescent="0.2">
      <c r="A35" s="9" t="s">
        <v>53</v>
      </c>
      <c r="B35" s="10">
        <v>4</v>
      </c>
      <c r="C35" s="10"/>
      <c r="D35" s="10"/>
      <c r="E35" s="10"/>
      <c r="F35" s="10"/>
      <c r="G35" s="10"/>
      <c r="H35" s="6">
        <f>SUM(B35:G35)</f>
        <v>4</v>
      </c>
    </row>
    <row r="36" spans="1:8" x14ac:dyDescent="0.2">
      <c r="A36" s="9" t="s">
        <v>54</v>
      </c>
      <c r="B36" s="10"/>
      <c r="C36" s="10"/>
      <c r="D36" s="10">
        <v>1</v>
      </c>
      <c r="E36" s="10"/>
      <c r="F36" s="10"/>
      <c r="G36" s="10"/>
      <c r="H36" s="6">
        <f t="shared" ref="H36:H39" si="6">SUM(B36:G36)</f>
        <v>1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3" customFormat="1" ht="15" x14ac:dyDescent="0.25">
      <c r="A41" s="22" t="str">
        <f>'Week (1)'!$A$11</f>
        <v>Total</v>
      </c>
      <c r="B41" s="11">
        <f t="shared" ref="B41:G41" si="7">SUM(B35:B40)</f>
        <v>4</v>
      </c>
      <c r="C41" s="11">
        <f t="shared" si="7"/>
        <v>0</v>
      </c>
      <c r="D41" s="11">
        <f t="shared" si="7"/>
        <v>1</v>
      </c>
      <c r="E41" s="11">
        <f t="shared" si="7"/>
        <v>0</v>
      </c>
      <c r="F41" s="11">
        <f t="shared" si="7"/>
        <v>0</v>
      </c>
      <c r="G41" s="11">
        <f t="shared" si="7"/>
        <v>0</v>
      </c>
      <c r="H41" s="11">
        <f>SUM(B41:G41)</f>
        <v>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41"/>
  <sheetViews>
    <sheetView topLeftCell="A3" zoomScaleNormal="100" workbookViewId="0">
      <selection activeCell="G25" sqref="G2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4" t="str">
        <f>Total!$H$1</f>
        <v>Week 4</v>
      </c>
      <c r="B1" s="41" t="str">
        <f>'Week (1)'!$B$1</f>
        <v>TOTAL Hours</v>
      </c>
      <c r="C1" s="41"/>
      <c r="D1" s="41"/>
      <c r="E1" s="41"/>
      <c r="F1" s="41"/>
      <c r="G1" s="41"/>
      <c r="H1" s="42"/>
    </row>
    <row r="3" spans="1:8" ht="22.5" customHeight="1" x14ac:dyDescent="0.2">
      <c r="A3" s="13" t="str">
        <f>Total!D2</f>
        <v xml:space="preserve">Kiarash Delavar 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Activity description/ user story</v>
      </c>
      <c r="B4" s="8" t="str">
        <f>'Week (1)'!B$4</f>
        <v>Mo</v>
      </c>
      <c r="C4" s="8" t="str">
        <f>'Week (1)'!C$4</f>
        <v>Tu</v>
      </c>
      <c r="D4" s="8" t="str">
        <f>'Week (1)'!D$4</f>
        <v>We</v>
      </c>
      <c r="E4" s="8" t="str">
        <f>'Week (1)'!E$4</f>
        <v>Th</v>
      </c>
      <c r="F4" s="8" t="str">
        <f>'Week (1)'!F$4</f>
        <v>Fr</v>
      </c>
      <c r="G4" s="8" t="str">
        <f>'Week (1)'!G$4</f>
        <v>Sa/Su</v>
      </c>
      <c r="H4" s="8" t="str">
        <f>'Week (1)'!H$4</f>
        <v>Total</v>
      </c>
    </row>
    <row r="5" spans="1:8" x14ac:dyDescent="0.2">
      <c r="A5" s="9" t="s">
        <v>55</v>
      </c>
      <c r="B5" s="10"/>
      <c r="C5" s="10">
        <v>3</v>
      </c>
      <c r="D5" s="10">
        <v>2</v>
      </c>
      <c r="E5" s="10">
        <v>2</v>
      </c>
      <c r="F5" s="10"/>
      <c r="G5" s="10">
        <v>3</v>
      </c>
      <c r="H5" s="6">
        <f>SUM(B5:G5)</f>
        <v>10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3" customFormat="1" ht="15" x14ac:dyDescent="0.25">
      <c r="A11" s="22" t="str">
        <f>'Week (1)'!$A$11</f>
        <v>Total</v>
      </c>
      <c r="B11" s="11">
        <f t="shared" ref="B11:G11" si="1">SUM(B5:B10)</f>
        <v>0</v>
      </c>
      <c r="C11" s="11">
        <f t="shared" si="1"/>
        <v>3</v>
      </c>
      <c r="D11" s="11">
        <f t="shared" si="1"/>
        <v>2</v>
      </c>
      <c r="E11" s="11">
        <f t="shared" si="1"/>
        <v>2</v>
      </c>
      <c r="F11" s="11">
        <f t="shared" si="1"/>
        <v>0</v>
      </c>
      <c r="G11" s="11">
        <f t="shared" si="1"/>
        <v>3</v>
      </c>
      <c r="H11" s="11">
        <f>SUM(B11:G11)</f>
        <v>10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 xml:space="preserve">Kian Kamphuis </v>
      </c>
      <c r="B13" s="43" t="str">
        <f>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Activity description/ user story</v>
      </c>
      <c r="B14" s="8" t="str">
        <f>'Week (1)'!B$4</f>
        <v>Mo</v>
      </c>
      <c r="C14" s="8" t="str">
        <f>'Week (1)'!C$4</f>
        <v>Tu</v>
      </c>
      <c r="D14" s="8" t="str">
        <f>'Week (1)'!D$4</f>
        <v>We</v>
      </c>
      <c r="E14" s="8" t="str">
        <f>'Week (1)'!E$4</f>
        <v>Th</v>
      </c>
      <c r="F14" s="8" t="str">
        <f>'Week (1)'!F$4</f>
        <v>Fr</v>
      </c>
      <c r="G14" s="8" t="str">
        <f>'Week (1)'!G$4</f>
        <v>Sa/Su</v>
      </c>
      <c r="H14" s="8" t="str">
        <f>'Week (1)'!H$4</f>
        <v>Total</v>
      </c>
    </row>
    <row r="15" spans="1:8" x14ac:dyDescent="0.2">
      <c r="A15" s="9" t="s">
        <v>56</v>
      </c>
      <c r="B15" s="10"/>
      <c r="C15" s="10"/>
      <c r="D15" s="10"/>
      <c r="E15" s="10"/>
      <c r="F15" s="10">
        <v>4</v>
      </c>
      <c r="G15" s="10"/>
      <c r="H15" s="6">
        <f>SUM(B15:G15)</f>
        <v>4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3" customFormat="1" ht="15" x14ac:dyDescent="0.25">
      <c r="A21" s="22" t="str">
        <f>'Week (1)'!$A$11</f>
        <v>Total</v>
      </c>
      <c r="B21" s="11">
        <f t="shared" ref="B21:G21" si="3">SUM(B15:B20)</f>
        <v>0</v>
      </c>
      <c r="C21" s="11">
        <f t="shared" si="3"/>
        <v>0</v>
      </c>
      <c r="D21" s="11">
        <f t="shared" si="3"/>
        <v>0</v>
      </c>
      <c r="E21" s="11">
        <f t="shared" si="3"/>
        <v>0</v>
      </c>
      <c r="F21" s="11">
        <f t="shared" si="3"/>
        <v>4</v>
      </c>
      <c r="G21" s="11">
        <f t="shared" si="3"/>
        <v>0</v>
      </c>
      <c r="H21" s="11">
        <f>SUM(B21:G21)</f>
        <v>4</v>
      </c>
    </row>
    <row r="23" spans="1:8" ht="22.5" customHeight="1" x14ac:dyDescent="0.2">
      <c r="A23" s="12" t="str">
        <f>Total!D4</f>
        <v xml:space="preserve">Emran Mohammadi </v>
      </c>
      <c r="B23" s="43" t="str">
        <f>$B$3</f>
        <v>Hours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Activity description/ user story</v>
      </c>
      <c r="B24" s="8" t="str">
        <f>'Week (1)'!B$4</f>
        <v>Mo</v>
      </c>
      <c r="C24" s="8" t="str">
        <f>'Week (1)'!C$4</f>
        <v>Tu</v>
      </c>
      <c r="D24" s="8" t="str">
        <f>'Week (1)'!D$4</f>
        <v>We</v>
      </c>
      <c r="E24" s="8" t="str">
        <f>'Week (1)'!E$4</f>
        <v>Th</v>
      </c>
      <c r="F24" s="8" t="str">
        <f>'Week (1)'!F$4</f>
        <v>Fr</v>
      </c>
      <c r="G24" s="8" t="str">
        <f>'Week (1)'!G$4</f>
        <v>Sa/Su</v>
      </c>
      <c r="H24" s="8" t="str">
        <f>'Week (1)'!H$4</f>
        <v>Total</v>
      </c>
    </row>
    <row r="25" spans="1:8" x14ac:dyDescent="0.2">
      <c r="A25" s="9" t="s">
        <v>57</v>
      </c>
      <c r="B25" s="10"/>
      <c r="C25" s="10"/>
      <c r="D25" s="10"/>
      <c r="E25" s="10"/>
      <c r="F25" s="10"/>
      <c r="G25" s="10">
        <v>4</v>
      </c>
      <c r="H25" s="6">
        <f>SUM(B25:G25)</f>
        <v>4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3" customFormat="1" ht="15" x14ac:dyDescent="0.25">
      <c r="A31" s="22" t="str">
        <f>'Week (1)'!$A$11</f>
        <v>Total</v>
      </c>
      <c r="B31" s="11">
        <f t="shared" ref="B31:G31" si="5">SUM(B25:B30)</f>
        <v>0</v>
      </c>
      <c r="C31" s="11">
        <f t="shared" si="5"/>
        <v>0</v>
      </c>
      <c r="D31" s="11">
        <f t="shared" si="5"/>
        <v>0</v>
      </c>
      <c r="E31" s="11">
        <f t="shared" si="5"/>
        <v>0</v>
      </c>
      <c r="F31" s="11">
        <f t="shared" si="5"/>
        <v>0</v>
      </c>
      <c r="G31" s="11">
        <f t="shared" si="5"/>
        <v>4</v>
      </c>
      <c r="H31" s="11">
        <f>SUM(B31:G31)</f>
        <v>4</v>
      </c>
    </row>
    <row r="33" spans="1:8" ht="22.5" customHeight="1" x14ac:dyDescent="0.2">
      <c r="A33" s="12" t="str">
        <f>Total!D6</f>
        <v xml:space="preserve">Max De Croon </v>
      </c>
      <c r="B33" s="43" t="str">
        <f>$B$3</f>
        <v>Hours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Activity description/ user story</v>
      </c>
      <c r="B34" s="8" t="str">
        <f>'Week (1)'!B$4</f>
        <v>Mo</v>
      </c>
      <c r="C34" s="8" t="str">
        <f>'Week (1)'!C$4</f>
        <v>Tu</v>
      </c>
      <c r="D34" s="8" t="str">
        <f>'Week (1)'!D$4</f>
        <v>We</v>
      </c>
      <c r="E34" s="8" t="str">
        <f>'Week (1)'!E$4</f>
        <v>Th</v>
      </c>
      <c r="F34" s="8" t="str">
        <f>'Week (1)'!F$4</f>
        <v>Fr</v>
      </c>
      <c r="G34" s="8" t="str">
        <f>'Week (1)'!G$4</f>
        <v>Sa/Su</v>
      </c>
      <c r="H34" s="8" t="str">
        <f>'Week (1)'!H$4</f>
        <v>Total</v>
      </c>
    </row>
    <row r="35" spans="1:8" x14ac:dyDescent="0.2">
      <c r="A35" s="9" t="s">
        <v>58</v>
      </c>
      <c r="B35" s="10"/>
      <c r="C35" s="10"/>
      <c r="D35" s="10"/>
      <c r="E35" s="10">
        <v>4</v>
      </c>
      <c r="F35" s="10"/>
      <c r="G35" s="10"/>
      <c r="H35" s="6">
        <f>SUM(B35:G35)</f>
        <v>4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3" customFormat="1" ht="15" x14ac:dyDescent="0.25">
      <c r="A41" s="22" t="str">
        <f>'Week (1)'!$A$11</f>
        <v>Total</v>
      </c>
      <c r="B41" s="11">
        <f t="shared" ref="B41:G41" si="7">SUM(B35:B40)</f>
        <v>0</v>
      </c>
      <c r="C41" s="11">
        <f t="shared" si="7"/>
        <v>0</v>
      </c>
      <c r="D41" s="11">
        <f t="shared" si="7"/>
        <v>0</v>
      </c>
      <c r="E41" s="11">
        <f t="shared" si="7"/>
        <v>4</v>
      </c>
      <c r="F41" s="11">
        <f t="shared" si="7"/>
        <v>0</v>
      </c>
      <c r="G41" s="11">
        <f t="shared" si="7"/>
        <v>0</v>
      </c>
      <c r="H41" s="11">
        <f>SUM(B41:G41)</f>
        <v>4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41"/>
  <sheetViews>
    <sheetView zoomScaleNormal="100" workbookViewId="0">
      <selection activeCell="E14" sqref="E1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4" t="str">
        <f>Total!$I$1</f>
        <v>Week 5</v>
      </c>
      <c r="B1" s="41" t="str">
        <f>'Week (1)'!$B$1</f>
        <v>TOTAL Hours</v>
      </c>
      <c r="C1" s="41"/>
      <c r="D1" s="41"/>
      <c r="E1" s="41"/>
      <c r="F1" s="41"/>
      <c r="G1" s="41"/>
      <c r="H1" s="42"/>
    </row>
    <row r="3" spans="1:8" ht="22.5" customHeight="1" x14ac:dyDescent="0.2">
      <c r="A3" s="13" t="str">
        <f>Total!D2</f>
        <v xml:space="preserve">Kiarash Delavar </v>
      </c>
      <c r="B3" s="43" t="s">
        <v>59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Activity description/ user story</v>
      </c>
      <c r="B4" s="8" t="str">
        <f>'Week (1)'!B$4</f>
        <v>Mo</v>
      </c>
      <c r="C4" s="8" t="str">
        <f>'Week (1)'!C$4</f>
        <v>Tu</v>
      </c>
      <c r="D4" s="8" t="str">
        <f>'Week (1)'!D$4</f>
        <v>We</v>
      </c>
      <c r="E4" s="8" t="str">
        <f>'Week (1)'!E$4</f>
        <v>Th</v>
      </c>
      <c r="F4" s="8" t="str">
        <f>'Week (1)'!F$4</f>
        <v>Fr</v>
      </c>
      <c r="G4" s="8" t="str">
        <f>'Week (1)'!G$4</f>
        <v>Sa/Su</v>
      </c>
      <c r="H4" s="8" t="str">
        <f>'Week (1)'!H$4</f>
        <v>Total</v>
      </c>
    </row>
    <row r="5" spans="1:8" x14ac:dyDescent="0.2">
      <c r="A5" s="9" t="s">
        <v>60</v>
      </c>
      <c r="B5" s="10"/>
      <c r="C5" s="10"/>
      <c r="D5" s="10"/>
      <c r="E5" s="10">
        <v>4</v>
      </c>
      <c r="F5" s="10"/>
      <c r="G5" s="10"/>
      <c r="H5" s="6">
        <f>SUM(B5:G5)</f>
        <v>4</v>
      </c>
    </row>
    <row r="6" spans="1:8" x14ac:dyDescent="0.2">
      <c r="A6" s="9" t="s">
        <v>61</v>
      </c>
      <c r="B6" s="10"/>
      <c r="C6" s="10"/>
      <c r="D6" s="10"/>
      <c r="E6" s="10"/>
      <c r="F6" s="10">
        <v>3</v>
      </c>
      <c r="G6" s="10"/>
      <c r="H6" s="6">
        <f t="shared" ref="H6:H9" si="0">SUM(B6:G6)</f>
        <v>3</v>
      </c>
    </row>
    <row r="7" spans="1:8" s="1" customFormat="1" ht="12.75" x14ac:dyDescent="0.2">
      <c r="A7" s="9" t="s">
        <v>62</v>
      </c>
      <c r="B7" s="10"/>
      <c r="C7" s="10"/>
      <c r="D7" s="10">
        <v>4</v>
      </c>
      <c r="E7" s="10"/>
      <c r="F7" s="10"/>
      <c r="G7" s="10"/>
      <c r="H7" s="6">
        <f t="shared" si="0"/>
        <v>4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3" customFormat="1" ht="15" x14ac:dyDescent="0.25">
      <c r="A11" s="22" t="str">
        <f>'Week (1)'!$A$11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4</v>
      </c>
      <c r="E11" s="11">
        <f t="shared" si="1"/>
        <v>4</v>
      </c>
      <c r="F11" s="11">
        <f t="shared" si="1"/>
        <v>3</v>
      </c>
      <c r="G11" s="11">
        <f t="shared" si="1"/>
        <v>0</v>
      </c>
      <c r="H11" s="11">
        <f>SUM(B11:G11)</f>
        <v>11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 xml:space="preserve">Kian Kamphuis </v>
      </c>
      <c r="B13" s="43" t="str">
        <f>'Week (1)'!$B$3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Activity description/ user story</v>
      </c>
      <c r="B14" s="8" t="str">
        <f>'Week (1)'!B$4</f>
        <v>Mo</v>
      </c>
      <c r="C14" s="8" t="str">
        <f>'Week (1)'!C$4</f>
        <v>Tu</v>
      </c>
      <c r="D14" s="8" t="str">
        <f>'Week (1)'!D$4</f>
        <v>We</v>
      </c>
      <c r="E14" s="8" t="str">
        <f>'Week (1)'!E$4</f>
        <v>Th</v>
      </c>
      <c r="F14" s="8" t="str">
        <f>'Week (1)'!F$4</f>
        <v>Fr</v>
      </c>
      <c r="G14" s="8" t="str">
        <f>'Week (1)'!G$4</f>
        <v>Sa/Su</v>
      </c>
      <c r="H14" s="8" t="str">
        <f>'Week (1)'!H$4</f>
        <v>Total</v>
      </c>
    </row>
    <row r="15" spans="1:8" x14ac:dyDescent="0.2">
      <c r="A15" s="9" t="s">
        <v>63</v>
      </c>
      <c r="B15" s="10"/>
      <c r="C15" s="10"/>
      <c r="D15" s="10"/>
      <c r="E15" s="10"/>
      <c r="F15" s="10">
        <v>3</v>
      </c>
      <c r="G15" s="10"/>
      <c r="H15" s="6">
        <f>SUM(B15:G15)</f>
        <v>3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3" customFormat="1" ht="15" x14ac:dyDescent="0.25">
      <c r="A21" s="22" t="str">
        <f>'Week (1)'!$A$11</f>
        <v>Total</v>
      </c>
      <c r="B21" s="11">
        <f t="shared" ref="B21:G21" si="3">SUM(B15:B20)</f>
        <v>0</v>
      </c>
      <c r="C21" s="11">
        <f t="shared" si="3"/>
        <v>0</v>
      </c>
      <c r="D21" s="11">
        <f t="shared" si="3"/>
        <v>0</v>
      </c>
      <c r="E21" s="11">
        <f t="shared" si="3"/>
        <v>0</v>
      </c>
      <c r="F21" s="11">
        <f t="shared" si="3"/>
        <v>3</v>
      </c>
      <c r="G21" s="11">
        <f t="shared" si="3"/>
        <v>0</v>
      </c>
      <c r="H21" s="11">
        <f>SUM(B21:G21)</f>
        <v>3</v>
      </c>
    </row>
    <row r="23" spans="1:8" ht="22.5" customHeight="1" x14ac:dyDescent="0.2">
      <c r="A23" s="12" t="str">
        <f>Total!D4</f>
        <v xml:space="preserve">Emran Mohammadi 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Activity description/ user story</v>
      </c>
      <c r="B24" s="8" t="str">
        <f>'Week (1)'!B$4</f>
        <v>Mo</v>
      </c>
      <c r="C24" s="8" t="str">
        <f>'Week (1)'!C$4</f>
        <v>Tu</v>
      </c>
      <c r="D24" s="8" t="str">
        <f>'Week (1)'!D$4</f>
        <v>We</v>
      </c>
      <c r="E24" s="8" t="str">
        <f>'Week (1)'!E$4</f>
        <v>Th</v>
      </c>
      <c r="F24" s="8" t="str">
        <f>'Week (1)'!F$4</f>
        <v>Fr</v>
      </c>
      <c r="G24" s="8" t="str">
        <f>'Week (1)'!G$4</f>
        <v>Sa/Su</v>
      </c>
      <c r="H24" s="8" t="str">
        <f>'Week (1)'!H$4</f>
        <v>Total</v>
      </c>
    </row>
    <row r="25" spans="1:8" x14ac:dyDescent="0.2">
      <c r="A25" s="9" t="s">
        <v>64</v>
      </c>
      <c r="B25" s="10"/>
      <c r="C25" s="10"/>
      <c r="D25" s="10"/>
      <c r="E25" s="10">
        <v>4</v>
      </c>
      <c r="F25" s="10"/>
      <c r="G25" s="10"/>
      <c r="H25" s="6">
        <f>SUM(B25:G25)</f>
        <v>4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3" customFormat="1" ht="15" x14ac:dyDescent="0.25">
      <c r="A31" s="22" t="str">
        <f>'Week (1)'!$A$11</f>
        <v>Total</v>
      </c>
      <c r="B31" s="11">
        <f t="shared" ref="B31:G31" si="5">SUM(B25:B30)</f>
        <v>0</v>
      </c>
      <c r="C31" s="11">
        <f t="shared" si="5"/>
        <v>0</v>
      </c>
      <c r="D31" s="11">
        <f t="shared" si="5"/>
        <v>0</v>
      </c>
      <c r="E31" s="11">
        <f t="shared" si="5"/>
        <v>4</v>
      </c>
      <c r="F31" s="11">
        <f t="shared" si="5"/>
        <v>0</v>
      </c>
      <c r="G31" s="11">
        <f t="shared" si="5"/>
        <v>0</v>
      </c>
      <c r="H31" s="11">
        <f>SUM(B31:G31)</f>
        <v>4</v>
      </c>
    </row>
    <row r="33" spans="1:8" ht="22.5" customHeight="1" x14ac:dyDescent="0.2">
      <c r="A33" s="12" t="str">
        <f>Total!D6</f>
        <v xml:space="preserve">Max De Croon 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Activity description/ user story</v>
      </c>
      <c r="B34" s="8" t="str">
        <f>'Week (1)'!B$4</f>
        <v>Mo</v>
      </c>
      <c r="C34" s="8" t="str">
        <f>'Week (1)'!C$4</f>
        <v>Tu</v>
      </c>
      <c r="D34" s="8" t="str">
        <f>'Week (1)'!D$4</f>
        <v>We</v>
      </c>
      <c r="E34" s="8" t="str">
        <f>'Week (1)'!E$4</f>
        <v>Th</v>
      </c>
      <c r="F34" s="8" t="str">
        <f>'Week (1)'!F$4</f>
        <v>Fr</v>
      </c>
      <c r="G34" s="8" t="str">
        <f>'Week (1)'!G$4</f>
        <v>Sa/Su</v>
      </c>
      <c r="H34" s="8" t="str">
        <f>'Week (1)'!H$4</f>
        <v>Total</v>
      </c>
    </row>
    <row r="35" spans="1:8" x14ac:dyDescent="0.2">
      <c r="A35" s="9" t="s">
        <v>65</v>
      </c>
      <c r="B35" s="10"/>
      <c r="C35" s="10"/>
      <c r="D35" s="10"/>
      <c r="E35" s="10"/>
      <c r="F35" s="10">
        <v>3</v>
      </c>
      <c r="G35" s="10"/>
      <c r="H35" s="6">
        <f>SUM(B35:G35)</f>
        <v>3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3" customFormat="1" ht="15" x14ac:dyDescent="0.25">
      <c r="A41" s="22" t="str">
        <f>'Week (1)'!$A$11</f>
        <v>Total</v>
      </c>
      <c r="B41" s="11">
        <f t="shared" ref="B41:G41" si="7">SUM(B35:B40)</f>
        <v>0</v>
      </c>
      <c r="C41" s="11">
        <f t="shared" si="7"/>
        <v>0</v>
      </c>
      <c r="D41" s="11">
        <f t="shared" si="7"/>
        <v>0</v>
      </c>
      <c r="E41" s="11">
        <f t="shared" si="7"/>
        <v>0</v>
      </c>
      <c r="F41" s="11">
        <f t="shared" si="7"/>
        <v>3</v>
      </c>
      <c r="G41" s="11">
        <f t="shared" si="7"/>
        <v>0</v>
      </c>
      <c r="H41" s="11">
        <f>SUM(B41:G41)</f>
        <v>3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4" t="str">
        <f>Total!$J$1</f>
        <v>Week 6</v>
      </c>
      <c r="B1" s="41" t="str">
        <f>'Week (1)'!$B$1</f>
        <v>TOTAL Hours</v>
      </c>
      <c r="C1" s="41"/>
      <c r="D1" s="41"/>
      <c r="E1" s="41"/>
      <c r="F1" s="41"/>
      <c r="G1" s="41"/>
      <c r="H1" s="42"/>
    </row>
    <row r="3" spans="1:8" ht="22.5" customHeight="1" x14ac:dyDescent="0.2">
      <c r="A3" s="13" t="str">
        <f>Total!D2</f>
        <v xml:space="preserve">Kiarash Delavar 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Activity description/ user story</v>
      </c>
      <c r="B4" s="8" t="str">
        <f>'Week (1)'!B$4</f>
        <v>Mo</v>
      </c>
      <c r="C4" s="8" t="str">
        <f>'Week (1)'!C$4</f>
        <v>Tu</v>
      </c>
      <c r="D4" s="8" t="str">
        <f>'Week (1)'!D$4</f>
        <v>We</v>
      </c>
      <c r="E4" s="8" t="str">
        <f>'Week (1)'!E$4</f>
        <v>Th</v>
      </c>
      <c r="F4" s="8" t="str">
        <f>'Week (1)'!F$4</f>
        <v>Fr</v>
      </c>
      <c r="G4" s="8" t="str">
        <f>'Week (1)'!G$4</f>
        <v>Sa/Su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3" customFormat="1" ht="15" x14ac:dyDescent="0.25">
      <c r="A11" s="22" t="str">
        <f>'Week (1)'!$A$11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 xml:space="preserve">Kian Kamphuis </v>
      </c>
      <c r="B13" s="43" t="str">
        <f>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Activity description/ user story</v>
      </c>
      <c r="B14" s="8" t="str">
        <f>'Week (1)'!B$4</f>
        <v>Mo</v>
      </c>
      <c r="C14" s="8" t="str">
        <f>'Week (1)'!C$4</f>
        <v>Tu</v>
      </c>
      <c r="D14" s="8" t="str">
        <f>'Week (1)'!D$4</f>
        <v>We</v>
      </c>
      <c r="E14" s="8" t="str">
        <f>'Week (1)'!E$4</f>
        <v>Th</v>
      </c>
      <c r="F14" s="8" t="str">
        <f>'Week (1)'!F$4</f>
        <v>Fr</v>
      </c>
      <c r="G14" s="8" t="str">
        <f>'Week (1)'!G$4</f>
        <v>Sa/Su</v>
      </c>
      <c r="H14" s="8" t="str">
        <f>'Week (1)'!H$4</f>
        <v>Total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3" customFormat="1" ht="15" x14ac:dyDescent="0.25">
      <c r="A21" s="22" t="str">
        <f>'Week (1)'!$A$11</f>
        <v>Total</v>
      </c>
      <c r="B21" s="11">
        <f t="shared" ref="B21:G21" si="3">SUM(B15:B20)</f>
        <v>0</v>
      </c>
      <c r="C21" s="11">
        <f t="shared" si="3"/>
        <v>0</v>
      </c>
      <c r="D21" s="11">
        <f t="shared" si="3"/>
        <v>0</v>
      </c>
      <c r="E21" s="11">
        <f t="shared" si="3"/>
        <v>0</v>
      </c>
      <c r="F21" s="11">
        <f t="shared" si="3"/>
        <v>0</v>
      </c>
      <c r="G21" s="11">
        <f t="shared" si="3"/>
        <v>0</v>
      </c>
      <c r="H21" s="11">
        <f>SUM(B21:G21)</f>
        <v>0</v>
      </c>
    </row>
    <row r="23" spans="1:8" ht="22.5" customHeight="1" x14ac:dyDescent="0.2">
      <c r="A23" s="12" t="str">
        <f>Total!D4</f>
        <v xml:space="preserve">Emran Mohammadi </v>
      </c>
      <c r="B23" s="43" t="str">
        <f>$B$3</f>
        <v>Hours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Activity description/ user story</v>
      </c>
      <c r="B24" s="8" t="str">
        <f>'Week (1)'!B$4</f>
        <v>Mo</v>
      </c>
      <c r="C24" s="8" t="str">
        <f>'Week (1)'!C$4</f>
        <v>Tu</v>
      </c>
      <c r="D24" s="8" t="str">
        <f>'Week (1)'!D$4</f>
        <v>We</v>
      </c>
      <c r="E24" s="8" t="str">
        <f>'Week (1)'!E$4</f>
        <v>Th</v>
      </c>
      <c r="F24" s="8" t="str">
        <f>'Week (1)'!F$4</f>
        <v>Fr</v>
      </c>
      <c r="G24" s="8" t="str">
        <f>'Week (1)'!G$4</f>
        <v>Sa/Su</v>
      </c>
      <c r="H24" s="8" t="str">
        <f>'Week (1)'!H$4</f>
        <v>Total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3" customFormat="1" ht="15" x14ac:dyDescent="0.25">
      <c r="A31" s="22" t="str">
        <f>'Week (1)'!$A$11</f>
        <v>Total</v>
      </c>
      <c r="B31" s="11">
        <f t="shared" ref="B31:G31" si="5">SUM(B25:B30)</f>
        <v>0</v>
      </c>
      <c r="C31" s="11">
        <f t="shared" si="5"/>
        <v>0</v>
      </c>
      <c r="D31" s="11">
        <f t="shared" si="5"/>
        <v>0</v>
      </c>
      <c r="E31" s="11">
        <f t="shared" si="5"/>
        <v>0</v>
      </c>
      <c r="F31" s="11">
        <f t="shared" si="5"/>
        <v>0</v>
      </c>
      <c r="G31" s="11">
        <f t="shared" si="5"/>
        <v>0</v>
      </c>
      <c r="H31" s="11">
        <f>SUM(B31:G31)</f>
        <v>0</v>
      </c>
    </row>
    <row r="33" spans="1:8" ht="22.5" customHeight="1" x14ac:dyDescent="0.2">
      <c r="A33" s="12" t="str">
        <f>Total!D6</f>
        <v xml:space="preserve">Max De Croon </v>
      </c>
      <c r="B33" s="43" t="str">
        <f>$B$3</f>
        <v>Hours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Activity description/ user story</v>
      </c>
      <c r="B34" s="8" t="str">
        <f>'Week (1)'!B$4</f>
        <v>Mo</v>
      </c>
      <c r="C34" s="8" t="str">
        <f>'Week (1)'!C$4</f>
        <v>Tu</v>
      </c>
      <c r="D34" s="8" t="str">
        <f>'Week (1)'!D$4</f>
        <v>We</v>
      </c>
      <c r="E34" s="8" t="str">
        <f>'Week (1)'!E$4</f>
        <v>Th</v>
      </c>
      <c r="F34" s="8" t="str">
        <f>'Week (1)'!F$4</f>
        <v>Fr</v>
      </c>
      <c r="G34" s="8" t="str">
        <f>'Week (1)'!G$4</f>
        <v>Sa/Su</v>
      </c>
      <c r="H34" s="8" t="str">
        <f>'Week (1)'!H$4</f>
        <v>Total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3" customFormat="1" ht="15" x14ac:dyDescent="0.25">
      <c r="A41" s="22" t="str">
        <f>'Week (1)'!$A$11</f>
        <v>Total</v>
      </c>
      <c r="B41" s="11">
        <f t="shared" ref="B41:G41" si="7">SUM(B35:B40)</f>
        <v>0</v>
      </c>
      <c r="C41" s="11">
        <f t="shared" si="7"/>
        <v>0</v>
      </c>
      <c r="D41" s="11">
        <f t="shared" si="7"/>
        <v>0</v>
      </c>
      <c r="E41" s="11">
        <f t="shared" si="7"/>
        <v>0</v>
      </c>
      <c r="F41" s="11">
        <f t="shared" si="7"/>
        <v>0</v>
      </c>
      <c r="G41" s="11">
        <f t="shared" si="7"/>
        <v>0</v>
      </c>
      <c r="H41" s="11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41"/>
  <sheetViews>
    <sheetView zoomScaleNormal="100" workbookViewId="0">
      <selection activeCell="A35" sqref="A3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4" t="str">
        <f>Total!$K$1</f>
        <v>Week 7</v>
      </c>
      <c r="B1" s="41" t="str">
        <f>'Week (1)'!$B$1</f>
        <v>TOTAL Hours</v>
      </c>
      <c r="C1" s="41"/>
      <c r="D1" s="41"/>
      <c r="E1" s="41"/>
      <c r="F1" s="41"/>
      <c r="G1" s="41"/>
      <c r="H1" s="42"/>
    </row>
    <row r="3" spans="1:8" ht="22.5" customHeight="1" x14ac:dyDescent="0.2">
      <c r="A3" s="13" t="str">
        <f>Total!D2</f>
        <v xml:space="preserve">Kiarash Delavar 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Activity description/ user story</v>
      </c>
      <c r="B4" s="8" t="str">
        <f>'Week (1)'!B$4</f>
        <v>Mo</v>
      </c>
      <c r="C4" s="8" t="str">
        <f>'Week (1)'!C$4</f>
        <v>Tu</v>
      </c>
      <c r="D4" s="8" t="str">
        <f>'Week (1)'!D$4</f>
        <v>We</v>
      </c>
      <c r="E4" s="8" t="str">
        <f>'Week (1)'!E$4</f>
        <v>Th</v>
      </c>
      <c r="F4" s="8" t="str">
        <f>'Week (1)'!F$4</f>
        <v>Fr</v>
      </c>
      <c r="G4" s="8" t="str">
        <f>'Week (1)'!G$4</f>
        <v>Sa/Su</v>
      </c>
      <c r="H4" s="8" t="str">
        <f>'Week (1)'!H$4</f>
        <v>Total</v>
      </c>
    </row>
    <row r="5" spans="1:8" x14ac:dyDescent="0.2">
      <c r="A5" s="9" t="s">
        <v>66</v>
      </c>
      <c r="B5" s="10"/>
      <c r="C5" s="10"/>
      <c r="D5" s="10"/>
      <c r="E5" s="10">
        <v>2</v>
      </c>
      <c r="F5" s="10">
        <v>2</v>
      </c>
      <c r="G5" s="10"/>
      <c r="H5" s="6">
        <f>SUM(B5:G5)</f>
        <v>4</v>
      </c>
    </row>
    <row r="6" spans="1:8" x14ac:dyDescent="0.2">
      <c r="A6" s="9" t="s">
        <v>67</v>
      </c>
      <c r="B6" s="10"/>
      <c r="C6" s="10"/>
      <c r="D6" s="10"/>
      <c r="E6" s="10"/>
      <c r="F6" s="10"/>
      <c r="G6" s="10">
        <v>1</v>
      </c>
      <c r="H6" s="6">
        <f t="shared" ref="H6:H9" si="0">SUM(B6:G6)</f>
        <v>1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3" customFormat="1" ht="15" x14ac:dyDescent="0.25">
      <c r="A11" s="22" t="str">
        <f>'Week (1)'!$A$11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1</v>
      </c>
      <c r="H11" s="11">
        <f>SUM(B11:G11)</f>
        <v>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 xml:space="preserve">Kian Kamphuis </v>
      </c>
      <c r="B13" s="43" t="str">
        <f>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Activity description/ user story</v>
      </c>
      <c r="B14" s="8" t="str">
        <f>'Week (1)'!B$4</f>
        <v>Mo</v>
      </c>
      <c r="C14" s="8" t="str">
        <f>'Week (1)'!C$4</f>
        <v>Tu</v>
      </c>
      <c r="D14" s="8" t="str">
        <f>'Week (1)'!D$4</f>
        <v>We</v>
      </c>
      <c r="E14" s="8" t="str">
        <f>'Week (1)'!E$4</f>
        <v>Th</v>
      </c>
      <c r="F14" s="8" t="str">
        <f>'Week (1)'!F$4</f>
        <v>Fr</v>
      </c>
      <c r="G14" s="8" t="str">
        <f>'Week (1)'!G$4</f>
        <v>Sa/Su</v>
      </c>
      <c r="H14" s="8" t="str">
        <f>'Week (1)'!H$4</f>
        <v>Total</v>
      </c>
    </row>
    <row r="15" spans="1:8" x14ac:dyDescent="0.2">
      <c r="A15" s="9" t="s">
        <v>68</v>
      </c>
      <c r="B15" s="10"/>
      <c r="C15" s="10"/>
      <c r="D15" s="10">
        <v>3</v>
      </c>
      <c r="E15" s="10"/>
      <c r="F15" s="10"/>
      <c r="G15" s="10"/>
      <c r="H15" s="6">
        <f>SUM(B15:G15)</f>
        <v>3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3" customFormat="1" ht="15" x14ac:dyDescent="0.25">
      <c r="A21" s="22" t="str">
        <f>'Week (1)'!$A$11</f>
        <v>Total</v>
      </c>
      <c r="B21" s="11">
        <f t="shared" ref="B21:G21" si="3">SUM(B15:B20)</f>
        <v>0</v>
      </c>
      <c r="C21" s="11">
        <f t="shared" si="3"/>
        <v>0</v>
      </c>
      <c r="D21" s="11">
        <f t="shared" si="3"/>
        <v>3</v>
      </c>
      <c r="E21" s="11">
        <f t="shared" si="3"/>
        <v>0</v>
      </c>
      <c r="F21" s="11">
        <f t="shared" si="3"/>
        <v>0</v>
      </c>
      <c r="G21" s="11">
        <f t="shared" si="3"/>
        <v>0</v>
      </c>
      <c r="H21" s="11">
        <f>SUM(B21:G21)</f>
        <v>3</v>
      </c>
    </row>
    <row r="23" spans="1:8" ht="22.5" customHeight="1" x14ac:dyDescent="0.2">
      <c r="A23" s="12" t="str">
        <f>Total!D4</f>
        <v xml:space="preserve">Emran Mohammadi </v>
      </c>
      <c r="B23" s="43" t="str">
        <f>$B$3</f>
        <v>Hours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Activity description/ user story</v>
      </c>
      <c r="B24" s="8" t="str">
        <f>'Week (1)'!B$4</f>
        <v>Mo</v>
      </c>
      <c r="C24" s="8" t="str">
        <f>'Week (1)'!C$4</f>
        <v>Tu</v>
      </c>
      <c r="D24" s="8" t="str">
        <f>'Week (1)'!D$4</f>
        <v>We</v>
      </c>
      <c r="E24" s="8" t="str">
        <f>'Week (1)'!E$4</f>
        <v>Th</v>
      </c>
      <c r="F24" s="8" t="str">
        <f>'Week (1)'!F$4</f>
        <v>Fr</v>
      </c>
      <c r="G24" s="8" t="str">
        <f>'Week (1)'!G$4</f>
        <v>Sa/Su</v>
      </c>
      <c r="H24" s="8" t="str">
        <f>'Week (1)'!H$4</f>
        <v>Total</v>
      </c>
    </row>
    <row r="25" spans="1:8" x14ac:dyDescent="0.2">
      <c r="A25" s="9" t="s">
        <v>66</v>
      </c>
      <c r="B25" s="10"/>
      <c r="C25" s="10"/>
      <c r="D25" s="10"/>
      <c r="E25" s="10">
        <v>2</v>
      </c>
      <c r="F25" s="10">
        <v>2</v>
      </c>
      <c r="G25" s="10"/>
      <c r="H25" s="6">
        <f>SUM(B25:G25)</f>
        <v>4</v>
      </c>
    </row>
    <row r="26" spans="1:8" x14ac:dyDescent="0.2">
      <c r="A26" s="9" t="s">
        <v>67</v>
      </c>
      <c r="B26" s="10"/>
      <c r="C26" s="10"/>
      <c r="D26" s="10"/>
      <c r="E26" s="10"/>
      <c r="F26" s="10"/>
      <c r="G26" s="10">
        <v>1</v>
      </c>
      <c r="H26" s="6">
        <f t="shared" ref="H26:H29" si="4">SUM(B26:G26)</f>
        <v>1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3" customFormat="1" ht="15" x14ac:dyDescent="0.25">
      <c r="A31" s="22" t="str">
        <f>'Week (1)'!$A$11</f>
        <v>Total</v>
      </c>
      <c r="B31" s="11">
        <f t="shared" ref="B31:G31" si="5">SUM(B25:B30)</f>
        <v>0</v>
      </c>
      <c r="C31" s="11">
        <f t="shared" si="5"/>
        <v>0</v>
      </c>
      <c r="D31" s="11">
        <f t="shared" si="5"/>
        <v>0</v>
      </c>
      <c r="E31" s="11">
        <f t="shared" si="5"/>
        <v>2</v>
      </c>
      <c r="F31" s="11">
        <f t="shared" si="5"/>
        <v>2</v>
      </c>
      <c r="G31" s="11">
        <f t="shared" si="5"/>
        <v>1</v>
      </c>
      <c r="H31" s="11">
        <f>SUM(B31:G31)</f>
        <v>5</v>
      </c>
    </row>
    <row r="33" spans="1:8" ht="22.5" customHeight="1" x14ac:dyDescent="0.2">
      <c r="A33" s="12" t="str">
        <f>Total!D6</f>
        <v xml:space="preserve">Max De Croon </v>
      </c>
      <c r="B33" s="43" t="str">
        <f>$B$3</f>
        <v>Hours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Activity description/ user story</v>
      </c>
      <c r="B34" s="8" t="str">
        <f>'Week (1)'!B$4</f>
        <v>Mo</v>
      </c>
      <c r="C34" s="8" t="str">
        <f>'Week (1)'!C$4</f>
        <v>Tu</v>
      </c>
      <c r="D34" s="8" t="str">
        <f>'Week (1)'!D$4</f>
        <v>We</v>
      </c>
      <c r="E34" s="8" t="str">
        <f>'Week (1)'!E$4</f>
        <v>Th</v>
      </c>
      <c r="F34" s="8" t="str">
        <f>'Week (1)'!F$4</f>
        <v>Fr</v>
      </c>
      <c r="G34" s="8" t="str">
        <f>'Week (1)'!G$4</f>
        <v>Sa/Su</v>
      </c>
      <c r="H34" s="8" t="str">
        <f>'Week (1)'!H$4</f>
        <v>Total</v>
      </c>
    </row>
    <row r="35" spans="1:8" x14ac:dyDescent="0.2">
      <c r="A35" s="9" t="s">
        <v>68</v>
      </c>
      <c r="B35" s="10"/>
      <c r="C35" s="10"/>
      <c r="D35" s="10"/>
      <c r="E35" s="10"/>
      <c r="F35" s="10">
        <v>3</v>
      </c>
      <c r="G35" s="10"/>
      <c r="H35" s="6">
        <f>SUM(B35:G35)</f>
        <v>3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3" customFormat="1" ht="15" x14ac:dyDescent="0.25">
      <c r="A41" s="22" t="str">
        <f>'Week (1)'!$A$11</f>
        <v>Total</v>
      </c>
      <c r="B41" s="11">
        <f t="shared" ref="B41:G41" si="7">SUM(B35:B40)</f>
        <v>0</v>
      </c>
      <c r="C41" s="11">
        <f t="shared" si="7"/>
        <v>0</v>
      </c>
      <c r="D41" s="11">
        <f t="shared" si="7"/>
        <v>0</v>
      </c>
      <c r="E41" s="11">
        <f t="shared" si="7"/>
        <v>0</v>
      </c>
      <c r="F41" s="11">
        <f t="shared" si="7"/>
        <v>3</v>
      </c>
      <c r="G41" s="11">
        <f t="shared" si="7"/>
        <v>0</v>
      </c>
      <c r="H41" s="11">
        <f>SUM(B41:G41)</f>
        <v>3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4087eb-a9f9-44ac-9e7b-9cc0dbaa68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D51349A03E8E4DAE53CC955A5D96BE" ma:contentTypeVersion="11" ma:contentTypeDescription="Create a new document." ma:contentTypeScope="" ma:versionID="b0e33cdb90dddf0736b000381765bf34">
  <xsd:schema xmlns:xsd="http://www.w3.org/2001/XMLSchema" xmlns:xs="http://www.w3.org/2001/XMLSchema" xmlns:p="http://schemas.microsoft.com/office/2006/metadata/properties" xmlns:ns3="e74087eb-a9f9-44ac-9e7b-9cc0dbaa680f" targetNamespace="http://schemas.microsoft.com/office/2006/metadata/properties" ma:root="true" ma:fieldsID="1ebc7eefcfda11e230f8b2f9b4770a1b" ns3:_="">
    <xsd:import namespace="e74087eb-a9f9-44ac-9e7b-9cc0dbaa680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087eb-a9f9-44ac-9e7b-9cc0dbaa680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e74087eb-a9f9-44ac-9e7b-9cc0dbaa680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68BB9E8-4D91-45A0-8143-75EF67C890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4087eb-a9f9-44ac-9e7b-9cc0dbaa6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</vt:lpstr>
      <vt:lpstr>Total</vt:lpstr>
      <vt:lpstr>Week (1)</vt:lpstr>
      <vt:lpstr>Week (2)</vt:lpstr>
      <vt:lpstr>Week (3)</vt:lpstr>
      <vt:lpstr>Week (4)</vt:lpstr>
      <vt:lpstr>Week (5)</vt:lpstr>
      <vt:lpstr>HOLIDAYS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Kiarash Delavar</cp:lastModifiedBy>
  <cp:revision/>
  <dcterms:created xsi:type="dcterms:W3CDTF">2013-05-15T07:02:38Z</dcterms:created>
  <dcterms:modified xsi:type="dcterms:W3CDTF">2025-05-22T19:03:07Z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0x01010050D51349A03E8E4DAE53CC955A5D96BE</vt:lpwstr>
  </property>
  <property fmtid="{D5CDD505-2E9C-101B-9397-08002B2CF9AE}" pid="3" name="Saxion_Organisatie">
    <vt:lpwstr/>
  </property>
</Properties>
</file>