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ЭтаКнига"/>
  <workbookProtection lockStructure="1"/>
  <bookViews>
    <workbookView xWindow="0" yWindow="0" windowWidth="20730" windowHeight="1176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25725" iterateDelta="1E-4"/>
</workbook>
</file>

<file path=xl/calcChain.xml><?xml version="1.0" encoding="utf-8"?>
<calcChain xmlns="http://schemas.openxmlformats.org/spreadsheetml/2006/main">
  <c r="A2" i="2"/>
  <c r="B2"/>
  <c r="C2"/>
  <c r="E2"/>
  <c r="F2"/>
  <c r="H2"/>
  <c r="I2"/>
  <c r="J2"/>
  <c r="K2"/>
  <c r="L2"/>
  <c r="M2"/>
  <c r="N2"/>
  <c r="O2"/>
  <c r="P2"/>
  <c r="Q2"/>
  <c r="R2"/>
  <c r="S2"/>
  <c r="U2"/>
  <c r="V2"/>
  <c r="W2"/>
  <c r="A3"/>
  <c r="B3"/>
  <c r="C3"/>
  <c r="E3"/>
  <c r="F3"/>
  <c r="H3"/>
  <c r="I3"/>
  <c r="J3"/>
  <c r="K3"/>
  <c r="L3"/>
  <c r="M3"/>
  <c r="N3"/>
  <c r="O3"/>
  <c r="P3"/>
  <c r="Q3"/>
  <c r="R3"/>
  <c r="S3"/>
  <c r="U3"/>
  <c r="V3"/>
  <c r="W3"/>
  <c r="A4"/>
  <c r="B4"/>
  <c r="C4"/>
  <c r="E4"/>
  <c r="F4"/>
  <c r="H4"/>
  <c r="I4"/>
  <c r="J4"/>
  <c r="K4"/>
  <c r="L4"/>
  <c r="M4"/>
  <c r="N4"/>
  <c r="O4"/>
  <c r="P4"/>
  <c r="Q4"/>
  <c r="R4"/>
  <c r="S4"/>
  <c r="U4"/>
  <c r="V4"/>
  <c r="W4"/>
  <c r="A5"/>
  <c r="B5"/>
  <c r="C5"/>
  <c r="E5"/>
  <c r="F5"/>
  <c r="H5"/>
  <c r="I5"/>
  <c r="J5"/>
  <c r="K5"/>
  <c r="L5"/>
  <c r="M5"/>
  <c r="N5"/>
  <c r="O5"/>
  <c r="P5"/>
  <c r="Q5"/>
  <c r="R5"/>
  <c r="S5"/>
  <c r="U5"/>
  <c r="V5"/>
  <c r="W5"/>
  <c r="A6"/>
  <c r="B6"/>
  <c r="C6"/>
  <c r="E6"/>
  <c r="F6"/>
  <c r="H6"/>
  <c r="I6"/>
  <c r="J6"/>
  <c r="K6"/>
  <c r="L6"/>
  <c r="M6"/>
  <c r="N6"/>
  <c r="O6"/>
  <c r="P6"/>
  <c r="Q6"/>
  <c r="R6"/>
  <c r="S6"/>
  <c r="U6"/>
  <c r="V6"/>
  <c r="W6"/>
  <c r="A7"/>
  <c r="B7"/>
  <c r="C7"/>
  <c r="E7"/>
  <c r="F7"/>
  <c r="H7"/>
  <c r="I7"/>
  <c r="J7"/>
  <c r="K7"/>
  <c r="L7"/>
  <c r="M7"/>
  <c r="N7"/>
  <c r="O7"/>
  <c r="P7"/>
  <c r="Q7"/>
  <c r="R7"/>
  <c r="S7"/>
  <c r="U7"/>
  <c r="V7"/>
  <c r="W7"/>
  <c r="A8"/>
  <c r="B8"/>
  <c r="C8"/>
  <c r="E8"/>
  <c r="F8"/>
  <c r="H8"/>
  <c r="I8"/>
  <c r="J8"/>
  <c r="K8"/>
  <c r="L8"/>
  <c r="M8"/>
  <c r="N8"/>
  <c r="O8"/>
  <c r="P8"/>
  <c r="Q8"/>
  <c r="R8"/>
  <c r="S8"/>
  <c r="U8"/>
  <c r="V8"/>
  <c r="W8"/>
  <c r="A9"/>
  <c r="B9"/>
  <c r="C9"/>
  <c r="E9"/>
  <c r="F9"/>
  <c r="H9"/>
  <c r="I9"/>
  <c r="J9"/>
  <c r="K9"/>
  <c r="L9"/>
  <c r="M9"/>
  <c r="N9"/>
  <c r="O9"/>
  <c r="P9"/>
  <c r="Q9"/>
  <c r="R9"/>
  <c r="S9"/>
  <c r="U9"/>
  <c r="V9"/>
  <c r="W9"/>
  <c r="A10"/>
  <c r="B10"/>
  <c r="C10"/>
  <c r="E10"/>
  <c r="F10"/>
  <c r="H10"/>
  <c r="I10"/>
  <c r="J10"/>
  <c r="K10"/>
  <c r="L10"/>
  <c r="M10"/>
  <c r="N10"/>
  <c r="O10"/>
  <c r="P10"/>
  <c r="Q10"/>
  <c r="R10"/>
  <c r="S10"/>
  <c r="U10"/>
  <c r="V10"/>
  <c r="W10"/>
  <c r="A11"/>
  <c r="B11"/>
  <c r="C11"/>
  <c r="E11"/>
  <c r="F11"/>
  <c r="H11"/>
  <c r="I11"/>
  <c r="J11"/>
  <c r="K11"/>
  <c r="L11"/>
  <c r="M11"/>
  <c r="N11"/>
  <c r="O11"/>
  <c r="P11"/>
  <c r="Q11"/>
  <c r="R11"/>
  <c r="S11"/>
  <c r="U11"/>
  <c r="V11"/>
  <c r="W11"/>
  <c r="A12"/>
  <c r="B12"/>
  <c r="C12"/>
  <c r="E12"/>
  <c r="F12"/>
  <c r="H12"/>
  <c r="I12"/>
  <c r="J12"/>
  <c r="K12"/>
  <c r="L12"/>
  <c r="M12"/>
  <c r="N12"/>
  <c r="O12"/>
  <c r="P12"/>
  <c r="Q12"/>
  <c r="R12"/>
  <c r="S12"/>
  <c r="U12"/>
  <c r="V12"/>
  <c r="W12"/>
  <c r="A13"/>
  <c r="B13"/>
  <c r="C13"/>
  <c r="E13"/>
  <c r="F13"/>
  <c r="H13"/>
  <c r="I13"/>
  <c r="J13"/>
  <c r="K13"/>
  <c r="L13"/>
  <c r="M13"/>
  <c r="N13"/>
  <c r="O13"/>
  <c r="P13"/>
  <c r="Q13"/>
  <c r="R13"/>
  <c r="S13"/>
  <c r="U13"/>
  <c r="V13"/>
  <c r="W13"/>
  <c r="A14"/>
  <c r="B14"/>
  <c r="C14"/>
  <c r="E14"/>
  <c r="F14"/>
  <c r="H14"/>
  <c r="I14"/>
  <c r="J14"/>
  <c r="K14"/>
  <c r="L14"/>
  <c r="M14"/>
  <c r="N14"/>
  <c r="O14"/>
  <c r="P14"/>
  <c r="Q14"/>
  <c r="R14"/>
  <c r="S14"/>
  <c r="U14"/>
  <c r="V14"/>
  <c r="W14"/>
  <c r="A15"/>
  <c r="B15"/>
  <c r="C15"/>
  <c r="E15"/>
  <c r="F15"/>
  <c r="H15"/>
  <c r="I15"/>
  <c r="J15"/>
  <c r="K15"/>
  <c r="L15"/>
  <c r="M15"/>
  <c r="N15"/>
  <c r="O15"/>
  <c r="P15"/>
  <c r="Q15"/>
  <c r="R15"/>
  <c r="S15"/>
  <c r="U15"/>
  <c r="V15"/>
  <c r="W15"/>
  <c r="A16"/>
  <c r="B16"/>
  <c r="C16"/>
  <c r="E16"/>
  <c r="F16"/>
  <c r="H16"/>
  <c r="I16"/>
  <c r="J16"/>
  <c r="K16"/>
  <c r="L16"/>
  <c r="M16"/>
  <c r="N16"/>
  <c r="O16"/>
  <c r="P16"/>
  <c r="Q16"/>
  <c r="R16"/>
  <c r="S16"/>
  <c r="U16"/>
  <c r="V16"/>
  <c r="W16"/>
  <c r="A17"/>
  <c r="B17"/>
  <c r="C17"/>
  <c r="E17"/>
  <c r="F17"/>
  <c r="H17"/>
  <c r="I17"/>
  <c r="J17"/>
  <c r="K17"/>
  <c r="L17"/>
  <c r="M17"/>
  <c r="N17"/>
  <c r="O17"/>
  <c r="P17"/>
  <c r="Q17"/>
  <c r="R17"/>
  <c r="S17"/>
  <c r="U17"/>
  <c r="V17"/>
  <c r="W17"/>
  <c r="A18"/>
  <c r="B18"/>
  <c r="C18"/>
  <c r="E18"/>
  <c r="F18"/>
  <c r="H18"/>
  <c r="I18"/>
  <c r="J18"/>
  <c r="K18"/>
  <c r="L18"/>
  <c r="M18"/>
  <c r="N18"/>
  <c r="O18"/>
  <c r="P18"/>
  <c r="Q18"/>
  <c r="R18"/>
  <c r="S18"/>
  <c r="U18"/>
  <c r="V18"/>
  <c r="W18"/>
  <c r="A19"/>
  <c r="B19"/>
  <c r="C19"/>
  <c r="E19"/>
  <c r="F19"/>
  <c r="H19"/>
  <c r="I19"/>
  <c r="J19"/>
  <c r="K19"/>
  <c r="L19"/>
  <c r="M19"/>
  <c r="N19"/>
  <c r="O19"/>
  <c r="P19"/>
  <c r="Q19"/>
  <c r="R19"/>
  <c r="S19"/>
  <c r="U19"/>
  <c r="V19"/>
  <c r="W19"/>
  <c r="A20"/>
  <c r="B20"/>
  <c r="C20"/>
  <c r="E20"/>
  <c r="F20"/>
  <c r="H20"/>
  <c r="I20"/>
  <c r="J20"/>
  <c r="K20"/>
  <c r="L20"/>
  <c r="M20"/>
  <c r="N20"/>
  <c r="O20"/>
  <c r="P20"/>
  <c r="Q20"/>
  <c r="R20"/>
  <c r="S20"/>
  <c r="U20"/>
  <c r="V20"/>
  <c r="W20"/>
  <c r="A21"/>
  <c r="B21"/>
  <c r="C21"/>
  <c r="E21"/>
  <c r="F21"/>
  <c r="H21"/>
  <c r="I21"/>
  <c r="J21"/>
  <c r="K21"/>
  <c r="L21"/>
  <c r="M21"/>
  <c r="N21"/>
  <c r="O21"/>
  <c r="P21"/>
  <c r="Q21"/>
  <c r="R21"/>
  <c r="S21"/>
  <c r="U21"/>
  <c r="V21"/>
  <c r="W21"/>
  <c r="A22"/>
  <c r="B22"/>
  <c r="C22"/>
  <c r="E22"/>
  <c r="F22"/>
  <c r="H22"/>
  <c r="I22"/>
  <c r="J22"/>
  <c r="K22"/>
  <c r="L22"/>
  <c r="M22"/>
  <c r="N22"/>
  <c r="O22"/>
  <c r="P22"/>
  <c r="Q22"/>
  <c r="R22"/>
  <c r="S22"/>
  <c r="U22"/>
  <c r="V22"/>
  <c r="W22"/>
  <c r="A23"/>
  <c r="B23"/>
  <c r="C23"/>
  <c r="E23"/>
  <c r="F23"/>
  <c r="H23"/>
  <c r="I23"/>
  <c r="J23"/>
  <c r="K23"/>
  <c r="L23"/>
  <c r="M23"/>
  <c r="N23"/>
  <c r="O23"/>
  <c r="P23"/>
  <c r="Q23"/>
  <c r="R23"/>
  <c r="S23"/>
  <c r="U23"/>
  <c r="V23"/>
  <c r="W23"/>
  <c r="A24"/>
  <c r="B24"/>
  <c r="C24"/>
  <c r="E24"/>
  <c r="F24"/>
  <c r="H24"/>
  <c r="I24"/>
  <c r="J24"/>
  <c r="K24"/>
  <c r="L24"/>
  <c r="M24"/>
  <c r="N24"/>
  <c r="O24"/>
  <c r="P24"/>
  <c r="Q24"/>
  <c r="R24"/>
  <c r="S24"/>
  <c r="U24"/>
  <c r="V24"/>
  <c r="W24"/>
  <c r="A25"/>
  <c r="B25"/>
  <c r="C25"/>
  <c r="E25"/>
  <c r="F25"/>
  <c r="H25"/>
  <c r="I25"/>
  <c r="J25"/>
  <c r="K25"/>
  <c r="L25"/>
  <c r="M25"/>
  <c r="N25"/>
  <c r="O25"/>
  <c r="P25"/>
  <c r="Q25"/>
  <c r="R25"/>
  <c r="S25"/>
  <c r="U25"/>
  <c r="V25"/>
  <c r="W25"/>
  <c r="A26"/>
  <c r="B26"/>
  <c r="C26"/>
  <c r="E26"/>
  <c r="F26"/>
  <c r="H26"/>
  <c r="I26"/>
  <c r="J26"/>
  <c r="K26"/>
  <c r="L26"/>
  <c r="M26"/>
  <c r="N26"/>
  <c r="O26"/>
  <c r="P26"/>
  <c r="Q26"/>
  <c r="R26"/>
  <c r="S26"/>
  <c r="U26"/>
  <c r="V26"/>
  <c r="W26"/>
  <c r="A27"/>
  <c r="B27"/>
  <c r="C27"/>
  <c r="E27"/>
  <c r="F27"/>
  <c r="H27"/>
  <c r="I27"/>
  <c r="J27"/>
  <c r="K27"/>
  <c r="L27"/>
  <c r="M27"/>
  <c r="N27"/>
  <c r="O27"/>
  <c r="P27"/>
  <c r="Q27"/>
  <c r="R27"/>
  <c r="S27"/>
  <c r="U27"/>
  <c r="V27"/>
  <c r="W27"/>
  <c r="A28"/>
  <c r="B28"/>
  <c r="C28"/>
  <c r="E28"/>
  <c r="F28"/>
  <c r="H28"/>
  <c r="I28"/>
  <c r="J28"/>
  <c r="K28"/>
  <c r="L28"/>
  <c r="M28"/>
  <c r="N28"/>
  <c r="O28"/>
  <c r="P28"/>
  <c r="Q28"/>
  <c r="R28"/>
  <c r="S28"/>
  <c r="U28"/>
  <c r="V28"/>
  <c r="W28"/>
  <c r="A29"/>
  <c r="B29"/>
  <c r="C29"/>
  <c r="E29"/>
  <c r="F29"/>
  <c r="H29"/>
  <c r="I29"/>
  <c r="J29"/>
  <c r="K29"/>
  <c r="L29"/>
  <c r="M29"/>
  <c r="N29"/>
  <c r="O29"/>
  <c r="P29"/>
  <c r="Q29"/>
  <c r="R29"/>
  <c r="S29"/>
  <c r="U29"/>
  <c r="V29"/>
  <c r="W29"/>
  <c r="A30"/>
  <c r="B30"/>
  <c r="C30"/>
  <c r="E30"/>
  <c r="F30"/>
  <c r="H30"/>
  <c r="I30"/>
  <c r="J30"/>
  <c r="K30"/>
  <c r="L30"/>
  <c r="M30"/>
  <c r="N30"/>
  <c r="O30"/>
  <c r="P30"/>
  <c r="Q30"/>
  <c r="R30"/>
  <c r="S30"/>
  <c r="U30"/>
  <c r="V30"/>
  <c r="W30"/>
  <c r="A31"/>
  <c r="B31"/>
  <c r="C31"/>
  <c r="E31"/>
  <c r="F31"/>
  <c r="H31"/>
  <c r="I31"/>
  <c r="J31"/>
  <c r="K31"/>
  <c r="L31"/>
  <c r="M31"/>
  <c r="N31"/>
  <c r="O31"/>
  <c r="P31"/>
  <c r="Q31"/>
  <c r="R31"/>
  <c r="S31"/>
  <c r="U31"/>
  <c r="V31"/>
  <c r="W31"/>
  <c r="A32"/>
  <c r="B32"/>
  <c r="C32"/>
  <c r="E32"/>
  <c r="F32"/>
  <c r="H32"/>
  <c r="I32"/>
  <c r="J32"/>
  <c r="K32"/>
  <c r="L32"/>
  <c r="M32"/>
  <c r="N32"/>
  <c r="O32"/>
  <c r="P32"/>
  <c r="Q32"/>
  <c r="R32"/>
  <c r="S32"/>
  <c r="U32"/>
  <c r="V32"/>
  <c r="W32"/>
  <c r="A33"/>
  <c r="B33"/>
  <c r="C33"/>
  <c r="E33"/>
  <c r="F33"/>
  <c r="H33"/>
  <c r="I33"/>
  <c r="J33"/>
  <c r="K33"/>
  <c r="L33"/>
  <c r="M33"/>
  <c r="N33"/>
  <c r="O33"/>
  <c r="P33"/>
  <c r="Q33"/>
  <c r="R33"/>
  <c r="S33"/>
  <c r="U33"/>
  <c r="V33"/>
  <c r="W33"/>
  <c r="A34"/>
  <c r="B34"/>
  <c r="C34"/>
  <c r="E34"/>
  <c r="F34"/>
  <c r="H34"/>
  <c r="I34"/>
  <c r="J34"/>
  <c r="K34"/>
  <c r="L34"/>
  <c r="M34"/>
  <c r="N34"/>
  <c r="O34"/>
  <c r="P34"/>
  <c r="Q34"/>
  <c r="R34"/>
  <c r="S34"/>
  <c r="U34"/>
  <c r="V34"/>
  <c r="W34"/>
  <c r="A35"/>
  <c r="B35"/>
  <c r="C35"/>
  <c r="E35"/>
  <c r="F35"/>
  <c r="H35"/>
  <c r="I35"/>
  <c r="J35"/>
  <c r="K35"/>
  <c r="L35"/>
  <c r="M35"/>
  <c r="N35"/>
  <c r="O35"/>
  <c r="P35"/>
  <c r="Q35"/>
  <c r="R35"/>
  <c r="S35"/>
  <c r="U35"/>
  <c r="V35"/>
  <c r="W35"/>
  <c r="A36"/>
  <c r="B36"/>
  <c r="C36"/>
  <c r="E36"/>
  <c r="F36"/>
  <c r="H36"/>
  <c r="I36"/>
  <c r="J36"/>
  <c r="K36"/>
  <c r="L36"/>
  <c r="M36"/>
  <c r="N36"/>
  <c r="O36"/>
  <c r="P36"/>
  <c r="Q36"/>
  <c r="R36"/>
  <c r="S36"/>
  <c r="U36"/>
  <c r="V36"/>
  <c r="W36"/>
  <c r="A37"/>
  <c r="B37"/>
  <c r="C37"/>
  <c r="E37"/>
  <c r="F37"/>
  <c r="H37"/>
  <c r="I37"/>
  <c r="J37"/>
  <c r="K37"/>
  <c r="L37"/>
  <c r="M37"/>
  <c r="N37"/>
  <c r="O37"/>
  <c r="P37"/>
  <c r="Q37"/>
  <c r="R37"/>
  <c r="S37"/>
  <c r="T37"/>
  <c r="U37"/>
  <c r="V37"/>
  <c r="W37"/>
  <c r="A38"/>
  <c r="B38"/>
  <c r="C38"/>
  <c r="E38"/>
  <c r="F38"/>
  <c r="H38"/>
  <c r="I38"/>
  <c r="J38"/>
  <c r="K38"/>
  <c r="L38"/>
  <c r="M38"/>
  <c r="N38"/>
  <c r="O38"/>
  <c r="P38"/>
  <c r="Q38"/>
  <c r="R38"/>
  <c r="S38"/>
  <c r="U38"/>
  <c r="V38"/>
  <c r="W38"/>
  <c r="A39"/>
  <c r="B39"/>
  <c r="C39"/>
  <c r="E39"/>
  <c r="F39"/>
  <c r="H39"/>
  <c r="I39"/>
  <c r="J39"/>
  <c r="K39"/>
  <c r="L39"/>
  <c r="M39"/>
  <c r="N39"/>
  <c r="O39"/>
  <c r="P39"/>
  <c r="Q39"/>
  <c r="R39"/>
  <c r="S39"/>
  <c r="U39"/>
  <c r="V39"/>
  <c r="W39"/>
  <c r="A40"/>
  <c r="B40"/>
  <c r="C40"/>
  <c r="E40"/>
  <c r="F40"/>
  <c r="H40"/>
  <c r="I40"/>
  <c r="J40"/>
  <c r="K40"/>
  <c r="L40"/>
  <c r="M40"/>
  <c r="N40"/>
  <c r="O40"/>
  <c r="P40"/>
  <c r="Q40"/>
  <c r="R40"/>
  <c r="S40"/>
  <c r="U40"/>
  <c r="V40"/>
  <c r="W40"/>
  <c r="A41"/>
  <c r="B41"/>
  <c r="C41"/>
  <c r="E41"/>
  <c r="F41"/>
  <c r="H41"/>
  <c r="I41"/>
  <c r="J41"/>
  <c r="K41"/>
  <c r="L41"/>
  <c r="M41"/>
  <c r="N41"/>
  <c r="O41"/>
  <c r="P41"/>
  <c r="Q41"/>
  <c r="R41"/>
  <c r="S41"/>
  <c r="U41"/>
  <c r="V41"/>
  <c r="W41"/>
  <c r="A42"/>
  <c r="B42"/>
  <c r="C42"/>
  <c r="E42"/>
  <c r="F42"/>
  <c r="H42"/>
  <c r="I42"/>
  <c r="J42"/>
  <c r="K42"/>
  <c r="L42"/>
  <c r="M42"/>
  <c r="N42"/>
  <c r="O42"/>
  <c r="P42"/>
  <c r="Q42"/>
  <c r="R42"/>
  <c r="S42"/>
  <c r="U42"/>
  <c r="V42"/>
  <c r="W42"/>
  <c r="A43"/>
  <c r="B43"/>
  <c r="C43"/>
  <c r="E43"/>
  <c r="F43"/>
  <c r="H43"/>
  <c r="I43"/>
  <c r="J43"/>
  <c r="K43"/>
  <c r="L43"/>
  <c r="M43"/>
  <c r="N43"/>
  <c r="O43"/>
  <c r="P43"/>
  <c r="Q43"/>
  <c r="R43"/>
  <c r="S43"/>
  <c r="U43"/>
  <c r="V43"/>
  <c r="W43"/>
  <c r="A44"/>
  <c r="B44"/>
  <c r="C44"/>
  <c r="E44"/>
  <c r="F44"/>
  <c r="H44"/>
  <c r="I44"/>
  <c r="J44"/>
  <c r="K44"/>
  <c r="L44"/>
  <c r="M44"/>
  <c r="N44"/>
  <c r="O44"/>
  <c r="P44"/>
  <c r="Q44"/>
  <c r="R44"/>
  <c r="S44"/>
  <c r="U44"/>
  <c r="V44"/>
  <c r="W44"/>
  <c r="A45"/>
  <c r="B45"/>
  <c r="C45"/>
  <c r="E45"/>
  <c r="F45"/>
  <c r="H45"/>
  <c r="I45"/>
  <c r="J45"/>
  <c r="K45"/>
  <c r="L45"/>
  <c r="M45"/>
  <c r="N45"/>
  <c r="O45"/>
  <c r="P45"/>
  <c r="Q45"/>
  <c r="R45"/>
  <c r="S45"/>
  <c r="U45"/>
  <c r="V45"/>
  <c r="W45"/>
  <c r="A46"/>
  <c r="B46"/>
  <c r="C46"/>
  <c r="E46"/>
  <c r="F46"/>
  <c r="H46"/>
  <c r="I46"/>
  <c r="J46"/>
  <c r="K46"/>
  <c r="L46"/>
  <c r="M46"/>
  <c r="N46"/>
  <c r="O46"/>
  <c r="P46"/>
  <c r="Q46"/>
  <c r="R46"/>
  <c r="S46"/>
  <c r="U46"/>
  <c r="V46"/>
  <c r="W46"/>
  <c r="A47"/>
  <c r="B47"/>
  <c r="C47"/>
  <c r="E47"/>
  <c r="F47"/>
  <c r="H47"/>
  <c r="I47"/>
  <c r="J47"/>
  <c r="K47"/>
  <c r="L47"/>
  <c r="M47"/>
  <c r="N47"/>
  <c r="O47"/>
  <c r="P47"/>
  <c r="Q47"/>
  <c r="R47"/>
  <c r="S47"/>
  <c r="U47"/>
  <c r="V47"/>
  <c r="W47"/>
  <c r="A48"/>
  <c r="B48"/>
  <c r="C48"/>
  <c r="E48"/>
  <c r="F48"/>
  <c r="H48"/>
  <c r="I48"/>
  <c r="J48"/>
  <c r="K48"/>
  <c r="L48"/>
  <c r="M48"/>
  <c r="N48"/>
  <c r="O48"/>
  <c r="P48"/>
  <c r="Q48"/>
  <c r="R48"/>
  <c r="S48"/>
  <c r="T48"/>
  <c r="U48"/>
  <c r="V48"/>
  <c r="W48"/>
  <c r="A49"/>
  <c r="B49"/>
  <c r="C49"/>
  <c r="E49"/>
  <c r="F49"/>
  <c r="H49"/>
  <c r="I49"/>
  <c r="J49"/>
  <c r="K49"/>
  <c r="L49"/>
  <c r="M49"/>
  <c r="N49"/>
  <c r="O49"/>
  <c r="P49"/>
  <c r="Q49"/>
  <c r="R49"/>
  <c r="S49"/>
  <c r="U49"/>
  <c r="V49"/>
  <c r="W49"/>
  <c r="A50"/>
  <c r="B50"/>
  <c r="C50"/>
  <c r="E50"/>
  <c r="F50"/>
  <c r="H50"/>
  <c r="I50"/>
  <c r="J50"/>
  <c r="K50"/>
  <c r="L50"/>
  <c r="M50"/>
  <c r="N50"/>
  <c r="O50"/>
  <c r="P50"/>
  <c r="Q50"/>
  <c r="R50"/>
  <c r="S50"/>
  <c r="T50"/>
  <c r="U50"/>
  <c r="V50"/>
  <c r="W50"/>
  <c r="W51"/>
  <c r="V51"/>
  <c r="U51"/>
  <c r="T51"/>
  <c r="S51"/>
  <c r="R51"/>
  <c r="Q51"/>
  <c r="P51"/>
  <c r="O51"/>
  <c r="N51"/>
  <c r="M51"/>
  <c r="L51"/>
  <c r="K51"/>
  <c r="J51"/>
  <c r="I51"/>
  <c r="H51"/>
  <c r="F51"/>
  <c r="E51"/>
  <c r="B51"/>
  <c r="A51"/>
  <c r="C51"/>
  <c r="G1" i="3"/>
  <c r="T3" i="2" s="1"/>
  <c r="T5" l="1"/>
  <c r="T26"/>
  <c r="T16"/>
  <c r="T44"/>
  <c r="T33"/>
  <c r="T22"/>
  <c r="T12"/>
  <c r="T42"/>
  <c r="T32"/>
  <c r="T21"/>
  <c r="T10"/>
  <c r="T49"/>
  <c r="T38"/>
  <c r="T28"/>
  <c r="T17"/>
  <c r="T6"/>
  <c r="T46"/>
  <c r="T41"/>
  <c r="T36"/>
  <c r="T30"/>
  <c r="T25"/>
  <c r="T20"/>
  <c r="T14"/>
  <c r="T9"/>
  <c r="T4"/>
  <c r="T45"/>
  <c r="T40"/>
  <c r="T34"/>
  <c r="T29"/>
  <c r="T24"/>
  <c r="T18"/>
  <c r="T13"/>
  <c r="T8"/>
  <c r="T2"/>
  <c r="T47"/>
  <c r="T43"/>
  <c r="T39"/>
  <c r="T35"/>
  <c r="T31"/>
  <c r="T27"/>
  <c r="T23"/>
  <c r="T19"/>
  <c r="T15"/>
  <c r="T11"/>
  <c r="T7"/>
  <c r="Q37" i="1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12" l="1"/>
  <c r="Q13"/>
  <c r="Q14"/>
  <c r="Q15"/>
  <c r="Q16"/>
  <c r="Q17"/>
  <c r="Q18"/>
  <c r="Q19"/>
  <c r="Q20"/>
  <c r="Q21"/>
  <c r="Q22"/>
  <c r="Q23"/>
  <c r="Q24"/>
  <c r="Q25"/>
  <c r="Q26"/>
  <c r="Q27"/>
  <c r="Q28" l="1"/>
  <c r="Q29"/>
  <c r="Q30"/>
  <c r="Q31"/>
  <c r="Q32"/>
  <c r="Q33"/>
  <c r="Q34"/>
  <c r="Q35"/>
  <c r="Q36"/>
</calcChain>
</file>

<file path=xl/sharedStrings.xml><?xml version="1.0" encoding="utf-8"?>
<sst xmlns="http://schemas.openxmlformats.org/spreadsheetml/2006/main" count="449" uniqueCount="180">
  <si>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</si>
  <si>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</si>
  <si>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</si>
  <si>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</si>
  <si>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</si>
  <si>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</si>
  <si>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</si>
  <si>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</si>
  <si>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</si>
  <si>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</si>
  <si>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</si>
  <si>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</si>
  <si>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</si>
  <si>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</si>
  <si>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</si>
  <si>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</si>
  <si>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</si>
  <si>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</si>
  <si>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</si>
  <si>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</si>
  <si>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</si>
  <si>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</si>
  <si>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</si>
  <si>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</si>
  <si>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</si>
  <si>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</si>
  <si>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</si>
  <si>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</si>
  <si>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</si>
  <si>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</si>
  <si>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</si>
  <si>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</si>
  <si>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</si>
  <si>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</si>
  <si>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</si>
  <si>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</si>
  <si>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</si>
  <si>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</si>
  <si>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</si>
  <si>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</si>
  <si>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</si>
  <si>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</si>
  <si>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</si>
  <si>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</si>
  <si>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</si>
  <si>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</si>
  <si>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</si>
  <si>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</si>
  <si>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</si>
  <si>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</si>
  <si>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</si>
  <si>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</si>
  <si>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</si>
  <si>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</si>
  <si>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</si>
  <si>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</si>
  <si>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</si>
  <si>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</si>
  <si>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</si>
  <si>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</si>
  <si>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</si>
  <si>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</si>
  <si>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</si>
  <si>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</si>
  <si>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</si>
  <si>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</si>
  <si>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</si>
  <si>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</si>
  <si>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</si>
  <si>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</si>
  <si>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</si>
  <si>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</si>
  <si>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</si>
  <si>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</si>
  <si>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</si>
  <si>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</si>
  <si>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</si>
  <si>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</si>
  <si>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</si>
  <si>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</si>
  <si>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</si>
  <si>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</si>
  <si>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</si>
  <si>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</si>
  <si>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</si>
  <si>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</si>
  <si>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</si>
  <si>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</si>
  <si>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</si>
  <si>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</si>
  <si>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</si>
  <si>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</si>
  <si>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</si>
  <si>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</si>
  <si>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</si>
  <si>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</si>
  <si>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</si>
  <si>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</si>
  <si>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</si>
  <si>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</si>
  <si>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</si>
  <si>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</si>
  <si>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</si>
  <si>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</si>
  <si>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</si>
  <si>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</si>
  <si>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</si>
  <si>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</si>
  <si>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</si>
  <si>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</si>
  <si>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</si>
  <si>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</si>
  <si>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</si>
  <si>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</si>
  <si>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</si>
  <si>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</si>
  <si>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</si>
  <si>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</si>
  <si>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</si>
  <si>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</si>
  <si>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</si>
  <si>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</si>
  <si>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</si>
  <si>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</si>
  <si>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</si>
  <si>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</si>
  <si>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</si>
  <si>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</si>
  <si>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</si>
  <si>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</si>
  <si>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</si>
  <si>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</si>
  <si>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</si>
  <si>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</si>
  <si>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</si>
  <si>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</si>
  <si>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</si>
  <si>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</si>
  <si>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</si>
  <si>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</si>
  <si>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</si>
  <si>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</si>
  <si>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</si>
  <si>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</si>
  <si>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</si>
  <si>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</si>
  <si>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</si>
  <si>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</si>
  <si>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</si>
  <si>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</si>
  <si>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</si>
  <si>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</si>
  <si>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</si>
  <si>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</si>
  <si>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</si>
  <si>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</si>
  <si>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</si>
  <si>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</si>
  <si>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</si>
  <si>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Анстрок Александр Сергеевич</t>
  </si>
  <si>
    <t>Невзоров Даниил Сергеевич</t>
  </si>
  <si>
    <t>СК "ЦЕНТР"</t>
  </si>
  <si>
    <t>Литвиновт Михаил Александрович</t>
  </si>
  <si>
    <t>Филатов Евгений Александрович</t>
  </si>
  <si>
    <t>Барканов Филипп Сергеевич</t>
  </si>
  <si>
    <t>Образцов Виктор Андреевич</t>
  </si>
  <si>
    <t>Русинов Иван Станиславович</t>
  </si>
  <si>
    <t>Федоров Николай Игоревич</t>
  </si>
  <si>
    <t>Павленко Никита Алексеевич</t>
  </si>
  <si>
    <t>Гартусов Роман Александрович</t>
  </si>
  <si>
    <t>Гартусов Дмитрий Александрович</t>
  </si>
  <si>
    <t>Кирсанов Алексей Васильевич</t>
  </si>
  <si>
    <t>Осипов Дмитрий Олегович</t>
  </si>
  <si>
    <t>Васильев Максим Сергеевич</t>
  </si>
  <si>
    <t>Филиппов Матвей Юрьевич</t>
  </si>
  <si>
    <t>Харченко Даниил Васильевич</t>
  </si>
  <si>
    <t>Куклин Егор Игоревич</t>
  </si>
  <si>
    <t xml:space="preserve">Игнатьев Владимир </t>
  </si>
  <si>
    <t>Новожилов Павел</t>
  </si>
  <si>
    <t>Пахалюк Вероника Эдуардовна</t>
  </si>
</sst>
</file>

<file path=xl/styles.xml><?xml version="1.0" encoding="utf-8"?>
<styleSheet xmlns="http://schemas.openxmlformats.org/spreadsheetml/2006/main">
  <numFmts count="1">
    <numFmt numFmtId="164" formatCode="[$-419]General"/>
  </numFmts>
  <fonts count="38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39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8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2" xfId="0" applyFont="1" applyBorder="1" applyAlignment="1" applyProtection="1">
      <alignment horizontal="right"/>
      <protection hidden="1"/>
    </xf>
    <xf numFmtId="0" fontId="29" fillId="0" borderId="18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19" xfId="0" applyFont="1" applyFill="1" applyBorder="1" applyAlignment="1" applyProtection="1">
      <alignment horizontal="center" vertical="top" wrapText="1"/>
      <protection hidden="1"/>
    </xf>
    <xf numFmtId="0" fontId="26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50"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49"/>
      <tableStyleElement type="secondColumnStripe" dxfId="1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autoPageBreaks="0"/>
  </sheetPr>
  <dimension ref="A1:V81"/>
  <sheetViews>
    <sheetView showGridLines="0" tabSelected="1" topLeftCell="A13" zoomScale="115" zoomScaleNormal="115" workbookViewId="0">
      <selection activeCell="I18" sqref="I18"/>
    </sheetView>
  </sheetViews>
  <sheetFormatPr defaultColWidth="0.85546875" defaultRowHeight="12.75"/>
  <cols>
    <col min="1" max="1" width="0.85546875" style="123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/>
    <row r="2" spans="1:22" ht="99" customHeight="1" thickBot="1">
      <c r="B2" s="130" t="s">
        <v>155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2"/>
    </row>
    <row r="3" spans="1:22" s="109" customFormat="1" ht="6.95" customHeight="1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</row>
    <row r="4" spans="1:22" ht="15" customHeight="1">
      <c r="B4" s="123"/>
      <c r="C4" s="123"/>
      <c r="D4" s="133" t="s">
        <v>151</v>
      </c>
      <c r="E4" s="133"/>
      <c r="F4" s="133"/>
      <c r="G4" s="133"/>
      <c r="H4" s="133"/>
      <c r="I4" s="133"/>
      <c r="J4" s="134" t="s">
        <v>140</v>
      </c>
      <c r="K4" s="134"/>
      <c r="L4" s="134"/>
      <c r="M4" s="134"/>
      <c r="N4" s="134"/>
      <c r="O4" s="134"/>
      <c r="P4" s="125"/>
    </row>
    <row r="5" spans="1:22" ht="29.25" customHeight="1">
      <c r="B5" s="123"/>
      <c r="C5" s="124"/>
      <c r="D5" s="137" t="s">
        <v>158</v>
      </c>
      <c r="E5" s="138"/>
      <c r="F5" s="138"/>
      <c r="G5" s="138"/>
      <c r="H5" s="138"/>
      <c r="I5" s="138"/>
      <c r="J5" s="135" t="s">
        <v>156</v>
      </c>
      <c r="K5" s="135"/>
      <c r="L5" s="135"/>
      <c r="M5" s="135"/>
      <c r="N5" s="135"/>
      <c r="O5" s="135"/>
      <c r="P5" s="125"/>
    </row>
    <row r="6" spans="1:22" ht="15" customHeight="1">
      <c r="B6" s="123"/>
      <c r="C6" s="123"/>
      <c r="D6" s="138"/>
      <c r="E6" s="138"/>
      <c r="F6" s="138"/>
      <c r="G6" s="138"/>
      <c r="H6" s="138"/>
      <c r="I6" s="138"/>
      <c r="J6" s="136" t="s">
        <v>139</v>
      </c>
      <c r="K6" s="136"/>
      <c r="L6" s="136"/>
      <c r="M6" s="136"/>
      <c r="N6" s="136"/>
      <c r="O6" s="136"/>
      <c r="P6" s="123"/>
    </row>
    <row r="7" spans="1:22" ht="27.75" customHeight="1">
      <c r="B7" s="123"/>
      <c r="C7" s="123"/>
      <c r="D7" s="138"/>
      <c r="E7" s="138"/>
      <c r="F7" s="138"/>
      <c r="G7" s="138"/>
      <c r="H7" s="138"/>
      <c r="I7" s="138"/>
      <c r="J7" s="129" t="s">
        <v>157</v>
      </c>
      <c r="K7" s="129"/>
      <c r="L7" s="129"/>
      <c r="M7" s="129"/>
      <c r="N7" s="129"/>
      <c r="O7" s="129"/>
      <c r="P7" s="123"/>
    </row>
    <row r="8" spans="1:22" s="111" customFormat="1" ht="6.95" customHeight="1">
      <c r="B8" s="110"/>
      <c r="D8" s="112"/>
      <c r="E8" s="113"/>
      <c r="F8" s="113"/>
      <c r="G8" s="113"/>
      <c r="H8" s="113"/>
      <c r="K8" s="114"/>
      <c r="L8" s="114"/>
      <c r="M8" s="114"/>
      <c r="N8" s="114"/>
      <c r="O8" s="115"/>
      <c r="P8" s="115"/>
      <c r="Q8" s="116"/>
    </row>
    <row r="9" spans="1:22" s="7" customFormat="1" ht="15" thickBot="1">
      <c r="A9" s="111"/>
      <c r="B9" s="110"/>
      <c r="C9" s="111"/>
      <c r="D9" s="126" t="s">
        <v>152</v>
      </c>
      <c r="E9" s="126"/>
      <c r="F9" s="126"/>
      <c r="G9" s="127"/>
      <c r="H9" s="128" t="s">
        <v>153</v>
      </c>
      <c r="I9" s="128"/>
      <c r="J9" s="128"/>
      <c r="K9" s="128"/>
      <c r="L9" s="128"/>
      <c r="M9" s="128"/>
      <c r="N9" s="128"/>
      <c r="O9" s="111"/>
      <c r="P9" s="115"/>
      <c r="Q9" s="8"/>
    </row>
    <row r="10" spans="1:22" s="123" customFormat="1" ht="6.95" customHeight="1" thickBot="1">
      <c r="B10" s="117"/>
      <c r="C10" s="117"/>
      <c r="D10" s="117"/>
      <c r="E10" s="118"/>
      <c r="F10" s="119"/>
      <c r="G10" s="120"/>
      <c r="H10" s="121"/>
      <c r="I10" s="120"/>
      <c r="J10" s="120"/>
      <c r="K10" s="120"/>
      <c r="L10" s="120"/>
      <c r="M10" s="120"/>
      <c r="N10" s="122"/>
      <c r="O10" s="122"/>
      <c r="P10" s="122"/>
      <c r="Q10" s="19"/>
    </row>
    <row r="11" spans="1:22" ht="50.25" thickTop="1" thickBot="1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>
      <c r="B12" s="20">
        <v>1</v>
      </c>
      <c r="C12" s="50">
        <v>16895</v>
      </c>
      <c r="D12" s="59" t="s">
        <v>159</v>
      </c>
      <c r="E12" s="51" t="s">
        <v>44</v>
      </c>
      <c r="F12" s="52">
        <v>38362</v>
      </c>
      <c r="G12" s="53">
        <v>1</v>
      </c>
      <c r="H12" s="51" t="s">
        <v>30</v>
      </c>
      <c r="I12" s="25">
        <v>55</v>
      </c>
      <c r="J12" s="26" t="s">
        <v>19</v>
      </c>
      <c r="K12" s="26" t="s">
        <v>19</v>
      </c>
      <c r="L12" s="96" t="s">
        <v>19</v>
      </c>
      <c r="M12" s="27" t="s">
        <v>19</v>
      </c>
      <c r="N12" s="98" t="s">
        <v>142</v>
      </c>
      <c r="O12" s="99" t="s">
        <v>161</v>
      </c>
      <c r="P12" s="50" t="s">
        <v>162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>
      <c r="B13" s="20">
        <v>2</v>
      </c>
      <c r="C13" s="50">
        <v>10120</v>
      </c>
      <c r="D13" s="59" t="s">
        <v>160</v>
      </c>
      <c r="E13" s="51" t="s">
        <v>44</v>
      </c>
      <c r="F13" s="52">
        <v>40219</v>
      </c>
      <c r="G13" s="53" t="s">
        <v>49</v>
      </c>
      <c r="H13" s="51" t="s">
        <v>32</v>
      </c>
      <c r="I13" s="54"/>
      <c r="J13" s="96" t="s">
        <v>20</v>
      </c>
      <c r="K13" s="57" t="s">
        <v>19</v>
      </c>
      <c r="L13" s="57" t="s">
        <v>19</v>
      </c>
      <c r="M13" s="27" t="s">
        <v>20</v>
      </c>
      <c r="N13" s="55" t="s">
        <v>142</v>
      </c>
      <c r="O13" s="99" t="s">
        <v>161</v>
      </c>
      <c r="P13" s="50" t="s">
        <v>162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>
      <c r="B14" s="20">
        <v>3</v>
      </c>
      <c r="C14" s="56">
        <v>16784</v>
      </c>
      <c r="D14" s="61" t="s">
        <v>163</v>
      </c>
      <c r="E14" s="51" t="s">
        <v>44</v>
      </c>
      <c r="F14" s="52">
        <v>39465</v>
      </c>
      <c r="G14" s="53">
        <v>1</v>
      </c>
      <c r="H14" s="56" t="s">
        <v>33</v>
      </c>
      <c r="I14" s="58">
        <v>56</v>
      </c>
      <c r="J14" s="57" t="s">
        <v>19</v>
      </c>
      <c r="K14" s="57" t="s">
        <v>19</v>
      </c>
      <c r="L14" s="57" t="s">
        <v>19</v>
      </c>
      <c r="M14" s="27" t="s">
        <v>20</v>
      </c>
      <c r="N14" s="55" t="s">
        <v>142</v>
      </c>
      <c r="O14" s="99" t="s">
        <v>161</v>
      </c>
      <c r="P14" s="50" t="s">
        <v>162</v>
      </c>
      <c r="Q14" s="30" t="str">
        <f t="shared" si="0"/>
        <v>ОК</v>
      </c>
      <c r="U14" s="31"/>
      <c r="V14" s="31"/>
    </row>
    <row r="15" spans="1:22" ht="18.75" customHeight="1">
      <c r="B15" s="20">
        <v>4</v>
      </c>
      <c r="C15" s="56">
        <v>1</v>
      </c>
      <c r="D15" s="61" t="s">
        <v>164</v>
      </c>
      <c r="E15" s="51" t="s">
        <v>44</v>
      </c>
      <c r="F15" s="52">
        <v>39603</v>
      </c>
      <c r="G15" s="53" t="s">
        <v>49</v>
      </c>
      <c r="H15" s="56" t="s">
        <v>36</v>
      </c>
      <c r="I15" s="58"/>
      <c r="J15" s="96" t="s">
        <v>20</v>
      </c>
      <c r="K15" s="96" t="s">
        <v>19</v>
      </c>
      <c r="L15" s="96" t="s">
        <v>19</v>
      </c>
      <c r="M15" s="97" t="s">
        <v>20</v>
      </c>
      <c r="N15" s="55" t="s">
        <v>142</v>
      </c>
      <c r="O15" s="99" t="s">
        <v>161</v>
      </c>
      <c r="P15" s="50" t="s">
        <v>162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>
      <c r="B16" s="20">
        <v>5</v>
      </c>
      <c r="C16" s="56">
        <v>1</v>
      </c>
      <c r="D16" s="59" t="s">
        <v>165</v>
      </c>
      <c r="E16" s="51" t="s">
        <v>44</v>
      </c>
      <c r="F16" s="52">
        <v>39693</v>
      </c>
      <c r="G16" s="53" t="s">
        <v>49</v>
      </c>
      <c r="H16" s="51" t="s">
        <v>37</v>
      </c>
      <c r="I16" s="54"/>
      <c r="J16" s="96" t="s">
        <v>20</v>
      </c>
      <c r="K16" s="96" t="s">
        <v>19</v>
      </c>
      <c r="L16" s="96" t="s">
        <v>19</v>
      </c>
      <c r="M16" s="97" t="s">
        <v>20</v>
      </c>
      <c r="N16" s="55" t="s">
        <v>142</v>
      </c>
      <c r="O16" s="99" t="s">
        <v>161</v>
      </c>
      <c r="P16" s="50" t="s">
        <v>162</v>
      </c>
      <c r="Q16" s="30" t="str">
        <f t="shared" si="0"/>
        <v>ОК</v>
      </c>
      <c r="U16" s="31"/>
      <c r="V16" s="31"/>
    </row>
    <row r="17" spans="2:22" ht="18.75" customHeight="1">
      <c r="B17" s="20">
        <v>6</v>
      </c>
      <c r="C17" s="56">
        <v>10076</v>
      </c>
      <c r="D17" s="61" t="s">
        <v>166</v>
      </c>
      <c r="E17" s="51" t="s">
        <v>44</v>
      </c>
      <c r="F17" s="52">
        <v>39841</v>
      </c>
      <c r="G17" s="53">
        <v>2</v>
      </c>
      <c r="H17" s="56" t="s">
        <v>33</v>
      </c>
      <c r="I17" s="58"/>
      <c r="J17" s="96" t="s">
        <v>20</v>
      </c>
      <c r="K17" s="96" t="s">
        <v>19</v>
      </c>
      <c r="L17" s="96" t="s">
        <v>19</v>
      </c>
      <c r="M17" s="97" t="s">
        <v>20</v>
      </c>
      <c r="N17" s="55" t="s">
        <v>142</v>
      </c>
      <c r="O17" s="99" t="s">
        <v>161</v>
      </c>
      <c r="P17" s="50" t="s">
        <v>162</v>
      </c>
      <c r="Q17" s="30" t="str">
        <f t="shared" si="0"/>
        <v>ОК</v>
      </c>
      <c r="U17" s="31"/>
      <c r="V17" s="31"/>
    </row>
    <row r="18" spans="2:22" ht="18.75" customHeight="1">
      <c r="B18" s="20">
        <v>7</v>
      </c>
      <c r="C18" s="56">
        <v>19545</v>
      </c>
      <c r="D18" s="60" t="s">
        <v>167</v>
      </c>
      <c r="E18" s="51" t="s">
        <v>44</v>
      </c>
      <c r="F18" s="52">
        <v>40306</v>
      </c>
      <c r="G18" s="53">
        <v>3</v>
      </c>
      <c r="H18" s="51" t="s">
        <v>33</v>
      </c>
      <c r="I18" s="54"/>
      <c r="J18" s="96" t="s">
        <v>20</v>
      </c>
      <c r="K18" s="96" t="s">
        <v>19</v>
      </c>
      <c r="L18" s="96" t="s">
        <v>19</v>
      </c>
      <c r="M18" s="97" t="s">
        <v>20</v>
      </c>
      <c r="N18" s="55" t="s">
        <v>142</v>
      </c>
      <c r="O18" s="99" t="s">
        <v>161</v>
      </c>
      <c r="P18" s="50" t="s">
        <v>162</v>
      </c>
      <c r="Q18" s="30" t="str">
        <f t="shared" si="0"/>
        <v>ОК</v>
      </c>
      <c r="U18" s="31"/>
      <c r="V18" s="31"/>
    </row>
    <row r="19" spans="2:22" ht="18.75" customHeight="1">
      <c r="B19" s="20">
        <v>8</v>
      </c>
      <c r="C19" s="56">
        <v>22397</v>
      </c>
      <c r="D19" s="61" t="s">
        <v>168</v>
      </c>
      <c r="E19" s="51" t="s">
        <v>44</v>
      </c>
      <c r="F19" s="52">
        <v>40268</v>
      </c>
      <c r="G19" s="53">
        <v>3</v>
      </c>
      <c r="H19" s="56" t="s">
        <v>34</v>
      </c>
      <c r="I19" s="25"/>
      <c r="J19" s="96" t="s">
        <v>20</v>
      </c>
      <c r="K19" s="96" t="s">
        <v>19</v>
      </c>
      <c r="L19" s="96" t="s">
        <v>19</v>
      </c>
      <c r="M19" s="97" t="s">
        <v>20</v>
      </c>
      <c r="N19" s="55" t="s">
        <v>142</v>
      </c>
      <c r="O19" s="99" t="s">
        <v>161</v>
      </c>
      <c r="P19" s="50" t="s">
        <v>162</v>
      </c>
      <c r="Q19" s="30" t="str">
        <f t="shared" si="0"/>
        <v>ОК</v>
      </c>
      <c r="U19" s="31"/>
      <c r="V19" s="31"/>
    </row>
    <row r="20" spans="2:22" ht="18.75" customHeight="1">
      <c r="B20" s="20">
        <v>9</v>
      </c>
      <c r="C20" s="56">
        <v>9803</v>
      </c>
      <c r="D20" s="61" t="s">
        <v>169</v>
      </c>
      <c r="E20" s="51" t="s">
        <v>44</v>
      </c>
      <c r="F20" s="52">
        <v>40212</v>
      </c>
      <c r="G20" s="53" t="s">
        <v>49</v>
      </c>
      <c r="H20" s="56" t="s">
        <v>34</v>
      </c>
      <c r="I20" s="58"/>
      <c r="J20" s="96" t="s">
        <v>20</v>
      </c>
      <c r="K20" s="96" t="s">
        <v>19</v>
      </c>
      <c r="L20" s="96" t="s">
        <v>19</v>
      </c>
      <c r="M20" s="97" t="s">
        <v>20</v>
      </c>
      <c r="N20" s="55" t="s">
        <v>142</v>
      </c>
      <c r="O20" s="99" t="s">
        <v>161</v>
      </c>
      <c r="P20" s="50" t="s">
        <v>162</v>
      </c>
      <c r="Q20" s="30" t="str">
        <f t="shared" si="0"/>
        <v>ОК</v>
      </c>
      <c r="U20" s="31"/>
      <c r="V20" s="31"/>
    </row>
    <row r="21" spans="2:22" ht="18.75" customHeight="1">
      <c r="B21" s="20">
        <v>10</v>
      </c>
      <c r="C21" s="32">
        <v>1</v>
      </c>
      <c r="D21" s="93" t="s">
        <v>170</v>
      </c>
      <c r="E21" s="94" t="s">
        <v>44</v>
      </c>
      <c r="F21" s="33">
        <v>40877</v>
      </c>
      <c r="G21" s="95" t="s">
        <v>49</v>
      </c>
      <c r="H21" s="94" t="s">
        <v>36</v>
      </c>
      <c r="I21" s="25"/>
      <c r="J21" s="96" t="s">
        <v>20</v>
      </c>
      <c r="K21" s="96" t="s">
        <v>19</v>
      </c>
      <c r="L21" s="96" t="s">
        <v>19</v>
      </c>
      <c r="M21" s="97" t="s">
        <v>20</v>
      </c>
      <c r="N21" s="55" t="s">
        <v>142</v>
      </c>
      <c r="O21" s="99" t="s">
        <v>161</v>
      </c>
      <c r="P21" s="50" t="s">
        <v>162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>
      <c r="B22" s="20">
        <v>11</v>
      </c>
      <c r="C22" s="32">
        <v>19547</v>
      </c>
      <c r="D22" s="93" t="s">
        <v>171</v>
      </c>
      <c r="E22" s="94" t="s">
        <v>44</v>
      </c>
      <c r="F22" s="33">
        <v>40734</v>
      </c>
      <c r="G22" s="95" t="s">
        <v>49</v>
      </c>
      <c r="H22" s="94" t="s">
        <v>34</v>
      </c>
      <c r="I22" s="25"/>
      <c r="J22" s="97" t="s">
        <v>20</v>
      </c>
      <c r="K22" s="97" t="s">
        <v>19</v>
      </c>
      <c r="L22" s="97" t="s">
        <v>19</v>
      </c>
      <c r="M22" s="97" t="s">
        <v>20</v>
      </c>
      <c r="N22" s="55" t="s">
        <v>142</v>
      </c>
      <c r="O22" s="99" t="s">
        <v>161</v>
      </c>
      <c r="P22" s="50" t="s">
        <v>162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>
      <c r="B23" s="20">
        <v>12</v>
      </c>
      <c r="C23" s="32">
        <v>18554</v>
      </c>
      <c r="D23" s="93" t="s">
        <v>172</v>
      </c>
      <c r="E23" s="94" t="s">
        <v>44</v>
      </c>
      <c r="F23" s="33">
        <v>40792</v>
      </c>
      <c r="G23" s="24">
        <v>2</v>
      </c>
      <c r="H23" s="94" t="s">
        <v>33</v>
      </c>
      <c r="I23" s="25"/>
      <c r="J23" s="97" t="s">
        <v>20</v>
      </c>
      <c r="K23" s="97" t="s">
        <v>19</v>
      </c>
      <c r="L23" s="97" t="s">
        <v>19</v>
      </c>
      <c r="M23" s="97" t="s">
        <v>20</v>
      </c>
      <c r="N23" s="55" t="s">
        <v>142</v>
      </c>
      <c r="O23" s="99" t="s">
        <v>161</v>
      </c>
      <c r="P23" s="50" t="s">
        <v>162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>
      <c r="B24" s="20">
        <v>13</v>
      </c>
      <c r="C24" s="32">
        <v>22398</v>
      </c>
      <c r="D24" s="103" t="s">
        <v>173</v>
      </c>
      <c r="E24" s="94" t="s">
        <v>44</v>
      </c>
      <c r="F24" s="36">
        <v>40531</v>
      </c>
      <c r="G24" s="24">
        <v>3</v>
      </c>
      <c r="H24" s="94" t="s">
        <v>35</v>
      </c>
      <c r="I24" s="25"/>
      <c r="J24" s="97" t="s">
        <v>20</v>
      </c>
      <c r="K24" s="97" t="s">
        <v>19</v>
      </c>
      <c r="L24" s="97" t="s">
        <v>19</v>
      </c>
      <c r="M24" s="97" t="s">
        <v>20</v>
      </c>
      <c r="N24" s="55" t="s">
        <v>142</v>
      </c>
      <c r="O24" s="99" t="s">
        <v>161</v>
      </c>
      <c r="P24" s="50" t="s">
        <v>162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>
      <c r="B25" s="20">
        <v>14</v>
      </c>
      <c r="C25" s="32">
        <v>23808</v>
      </c>
      <c r="D25" s="93" t="s">
        <v>174</v>
      </c>
      <c r="E25" s="94" t="s">
        <v>44</v>
      </c>
      <c r="F25" s="33">
        <v>40865</v>
      </c>
      <c r="G25" s="95" t="s">
        <v>49</v>
      </c>
      <c r="H25" s="94" t="s">
        <v>35</v>
      </c>
      <c r="I25" s="25"/>
      <c r="J25" s="96" t="s">
        <v>20</v>
      </c>
      <c r="K25" s="96" t="s">
        <v>19</v>
      </c>
      <c r="L25" s="96" t="s">
        <v>19</v>
      </c>
      <c r="M25" s="97" t="s">
        <v>20</v>
      </c>
      <c r="N25" s="55" t="s">
        <v>142</v>
      </c>
      <c r="O25" s="99" t="s">
        <v>161</v>
      </c>
      <c r="P25" s="50" t="s">
        <v>162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>
      <c r="B26" s="20">
        <v>15</v>
      </c>
      <c r="C26" s="32">
        <v>1</v>
      </c>
      <c r="D26" s="93" t="s">
        <v>176</v>
      </c>
      <c r="E26" s="94" t="s">
        <v>44</v>
      </c>
      <c r="F26" s="33">
        <v>40766</v>
      </c>
      <c r="G26" s="95" t="s">
        <v>49</v>
      </c>
      <c r="H26" s="94" t="s">
        <v>37</v>
      </c>
      <c r="I26" s="25"/>
      <c r="J26" s="96" t="s">
        <v>20</v>
      </c>
      <c r="K26" s="96" t="s">
        <v>19</v>
      </c>
      <c r="L26" s="96" t="s">
        <v>19</v>
      </c>
      <c r="M26" s="96" t="s">
        <v>20</v>
      </c>
      <c r="N26" s="55" t="s">
        <v>142</v>
      </c>
      <c r="O26" s="99" t="s">
        <v>161</v>
      </c>
      <c r="P26" s="50" t="s">
        <v>162</v>
      </c>
      <c r="Q26" s="30" t="str">
        <f>IF(AND(ISBLANK(C26),ISBLANK(D26)),"",IF(OR(ISBLANK(E26),ISBLANK(F26),ISBLANK(D26),ISBLANK(J26),ISBLANK(G25),ISBLANK(H26),ISBLANK(K26),ISBLANK(L26),ISBLANK(M26)),"НЕ ВСЁ ЗАПОЛНЕНО!!","ОК"))</f>
        <v>ОК</v>
      </c>
      <c r="U26" s="31"/>
    </row>
    <row r="27" spans="2:22" ht="18.75" customHeight="1">
      <c r="B27" s="20">
        <v>16</v>
      </c>
      <c r="C27" s="32">
        <v>1</v>
      </c>
      <c r="D27" s="93" t="s">
        <v>175</v>
      </c>
      <c r="E27" s="94" t="s">
        <v>44</v>
      </c>
      <c r="F27" s="33">
        <v>40877</v>
      </c>
      <c r="G27" s="95" t="s">
        <v>49</v>
      </c>
      <c r="H27" s="94" t="s">
        <v>36</v>
      </c>
      <c r="I27" s="25"/>
      <c r="J27" s="96" t="s">
        <v>20</v>
      </c>
      <c r="K27" s="96" t="s">
        <v>19</v>
      </c>
      <c r="L27" s="96" t="s">
        <v>19</v>
      </c>
      <c r="M27" s="97" t="s">
        <v>20</v>
      </c>
      <c r="N27" s="55" t="s">
        <v>142</v>
      </c>
      <c r="O27" s="99" t="s">
        <v>161</v>
      </c>
      <c r="P27" s="50" t="s">
        <v>162</v>
      </c>
      <c r="Q27" s="30" t="str">
        <f>IF(AND(ISBLANK(C27),ISBLANK(D27)),"",IF(OR(ISBLANK(E27),ISBLANK(F27),ISBLANK(D27),ISBLANK(J27),ISBLANK(G27),ISBLANK(H27),ISBLANK(K27),ISBLANK(L27),ISBLANK(M27)),"НЕ ВСЁ ЗАПОЛНЕНО!!","ОК"))</f>
        <v>ОК</v>
      </c>
      <c r="U27" s="31"/>
    </row>
    <row r="28" spans="2:22" ht="18.75" customHeight="1">
      <c r="B28" s="20">
        <v>17</v>
      </c>
      <c r="C28" s="32">
        <v>1</v>
      </c>
      <c r="D28" s="93" t="s">
        <v>177</v>
      </c>
      <c r="E28" s="94" t="s">
        <v>44</v>
      </c>
      <c r="F28" s="33">
        <v>41167</v>
      </c>
      <c r="G28" s="95" t="s">
        <v>49</v>
      </c>
      <c r="H28" s="94" t="s">
        <v>37</v>
      </c>
      <c r="I28" s="25"/>
      <c r="J28" s="96" t="s">
        <v>20</v>
      </c>
      <c r="K28" s="96" t="s">
        <v>19</v>
      </c>
      <c r="L28" s="96" t="s">
        <v>19</v>
      </c>
      <c r="M28" s="97" t="s">
        <v>20</v>
      </c>
      <c r="N28" s="55" t="s">
        <v>142</v>
      </c>
      <c r="O28" s="99" t="s">
        <v>161</v>
      </c>
      <c r="P28" s="50" t="s">
        <v>162</v>
      </c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>ОК</v>
      </c>
      <c r="U28" s="31"/>
    </row>
    <row r="29" spans="2:22" ht="18.75" customHeight="1">
      <c r="B29" s="20">
        <v>18</v>
      </c>
      <c r="C29" s="32">
        <v>1</v>
      </c>
      <c r="D29" s="93" t="s">
        <v>178</v>
      </c>
      <c r="E29" s="94" t="s">
        <v>44</v>
      </c>
      <c r="F29" s="33">
        <v>41431</v>
      </c>
      <c r="G29" s="95" t="s">
        <v>49</v>
      </c>
      <c r="H29" s="94" t="s">
        <v>37</v>
      </c>
      <c r="I29" s="34"/>
      <c r="J29" s="96" t="s">
        <v>20</v>
      </c>
      <c r="K29" s="96" t="s">
        <v>19</v>
      </c>
      <c r="L29" s="96" t="s">
        <v>19</v>
      </c>
      <c r="M29" s="97" t="s">
        <v>20</v>
      </c>
      <c r="N29" s="55" t="s">
        <v>142</v>
      </c>
      <c r="O29" s="99" t="s">
        <v>161</v>
      </c>
      <c r="P29" s="50" t="s">
        <v>162</v>
      </c>
      <c r="Q29" s="30" t="str">
        <f t="shared" si="1"/>
        <v>ОК</v>
      </c>
      <c r="U29" s="31"/>
    </row>
    <row r="30" spans="2:22" ht="18.75" customHeight="1">
      <c r="B30" s="20">
        <v>19</v>
      </c>
      <c r="C30" s="37">
        <v>23554</v>
      </c>
      <c r="D30" s="103" t="s">
        <v>179</v>
      </c>
      <c r="E30" s="94" t="s">
        <v>45</v>
      </c>
      <c r="F30" s="36">
        <v>41309</v>
      </c>
      <c r="G30" s="95" t="s">
        <v>49</v>
      </c>
      <c r="H30" s="94" t="s">
        <v>36</v>
      </c>
      <c r="I30" s="25"/>
      <c r="J30" s="96" t="s">
        <v>20</v>
      </c>
      <c r="K30" s="96" t="s">
        <v>19</v>
      </c>
      <c r="L30" s="96" t="s">
        <v>19</v>
      </c>
      <c r="M30" s="97" t="s">
        <v>20</v>
      </c>
      <c r="N30" s="55" t="s">
        <v>142</v>
      </c>
      <c r="O30" s="99" t="s">
        <v>161</v>
      </c>
      <c r="P30" s="50" t="s">
        <v>162</v>
      </c>
      <c r="Q30" s="30" t="str">
        <f t="shared" si="1"/>
        <v>ОК</v>
      </c>
      <c r="U30" s="31"/>
    </row>
    <row r="31" spans="2:22" ht="18.75" customHeight="1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>
      <c r="B49" s="20">
        <v>38</v>
      </c>
      <c r="C49" s="37"/>
      <c r="D49" s="35"/>
      <c r="E49" s="63"/>
      <c r="F49" s="36"/>
      <c r="G49" s="64"/>
      <c r="H49" s="65"/>
      <c r="I49" s="67"/>
      <c r="J49" s="68"/>
      <c r="K49" s="68"/>
      <c r="L49" s="68"/>
      <c r="M49" s="69"/>
      <c r="N49" s="66"/>
      <c r="O49" s="62"/>
      <c r="P49" s="62"/>
      <c r="Q49" s="30" t="str">
        <f t="shared" si="1"/>
        <v/>
      </c>
    </row>
    <row r="50" spans="2:17" ht="18.75" customHeight="1">
      <c r="B50" s="20">
        <v>39</v>
      </c>
      <c r="C50" s="32"/>
      <c r="D50" s="22"/>
      <c r="E50" s="63"/>
      <c r="F50" s="33"/>
      <c r="G50" s="64"/>
      <c r="H50" s="65"/>
      <c r="I50" s="67"/>
      <c r="J50" s="68"/>
      <c r="K50" s="68"/>
      <c r="L50" s="68"/>
      <c r="M50" s="69"/>
      <c r="N50" s="66"/>
      <c r="O50" s="62"/>
      <c r="P50" s="62"/>
      <c r="Q50" s="30" t="str">
        <f t="shared" si="1"/>
        <v/>
      </c>
    </row>
    <row r="51" spans="2:17" ht="18.75" customHeight="1">
      <c r="B51" s="20">
        <v>40</v>
      </c>
      <c r="C51" s="37"/>
      <c r="D51" s="35"/>
      <c r="E51" s="63"/>
      <c r="F51" s="36"/>
      <c r="G51" s="64"/>
      <c r="H51" s="65"/>
      <c r="I51" s="67"/>
      <c r="J51" s="68"/>
      <c r="K51" s="68"/>
      <c r="L51" s="68"/>
      <c r="M51" s="69"/>
      <c r="N51" s="66"/>
      <c r="O51" s="62"/>
      <c r="P51" s="62"/>
      <c r="Q51" s="30" t="str">
        <f t="shared" si="1"/>
        <v/>
      </c>
    </row>
    <row r="52" spans="2:17" ht="18.75" customHeight="1">
      <c r="B52" s="20">
        <v>41</v>
      </c>
      <c r="C52" s="37"/>
      <c r="D52" s="35"/>
      <c r="E52" s="63"/>
      <c r="F52" s="36"/>
      <c r="G52" s="64"/>
      <c r="H52" s="65"/>
      <c r="I52" s="67"/>
      <c r="J52" s="68"/>
      <c r="K52" s="68"/>
      <c r="L52" s="68"/>
      <c r="M52" s="69"/>
      <c r="N52" s="66"/>
      <c r="O52" s="62"/>
      <c r="P52" s="62"/>
      <c r="Q52" s="30" t="str">
        <f t="shared" si="1"/>
        <v/>
      </c>
    </row>
    <row r="53" spans="2:17" ht="18.75" customHeight="1">
      <c r="B53" s="20">
        <v>42</v>
      </c>
      <c r="C53" s="37"/>
      <c r="D53" s="35"/>
      <c r="E53" s="63"/>
      <c r="F53" s="36"/>
      <c r="G53" s="64"/>
      <c r="H53" s="65"/>
      <c r="I53" s="67"/>
      <c r="J53" s="68"/>
      <c r="K53" s="68"/>
      <c r="L53" s="68"/>
      <c r="M53" s="69"/>
      <c r="N53" s="66"/>
      <c r="O53" s="62"/>
      <c r="P53" s="62"/>
      <c r="Q53" s="30" t="str">
        <f t="shared" si="1"/>
        <v/>
      </c>
    </row>
    <row r="54" spans="2:17" ht="18.75" customHeight="1">
      <c r="B54" s="20">
        <v>43</v>
      </c>
      <c r="C54" s="83"/>
      <c r="D54" s="81"/>
      <c r="E54" s="72"/>
      <c r="F54" s="82"/>
      <c r="G54" s="73"/>
      <c r="H54" s="70"/>
      <c r="I54" s="80"/>
      <c r="J54" s="74"/>
      <c r="K54" s="74"/>
      <c r="L54" s="74"/>
      <c r="M54" s="75"/>
      <c r="N54" s="76"/>
      <c r="O54" s="77"/>
      <c r="P54" s="77"/>
      <c r="Q54" s="30" t="str">
        <f t="shared" si="1"/>
        <v/>
      </c>
    </row>
    <row r="55" spans="2:17" ht="18.75" customHeight="1">
      <c r="B55" s="20">
        <v>44</v>
      </c>
      <c r="C55" s="78"/>
      <c r="D55" s="71"/>
      <c r="E55" s="72"/>
      <c r="F55" s="79"/>
      <c r="G55" s="73"/>
      <c r="H55" s="70"/>
      <c r="I55" s="80"/>
      <c r="J55" s="74"/>
      <c r="K55" s="74"/>
      <c r="L55" s="74"/>
      <c r="M55" s="75"/>
      <c r="N55" s="76"/>
      <c r="O55" s="77"/>
      <c r="P55" s="77"/>
      <c r="Q55" s="30" t="str">
        <f t="shared" si="1"/>
        <v/>
      </c>
    </row>
    <row r="56" spans="2:17" ht="18.75" customHeight="1">
      <c r="B56" s="20">
        <v>45</v>
      </c>
      <c r="C56" s="83"/>
      <c r="D56" s="81"/>
      <c r="E56" s="72"/>
      <c r="F56" s="82"/>
      <c r="G56" s="73"/>
      <c r="H56" s="70"/>
      <c r="I56" s="80"/>
      <c r="J56" s="74"/>
      <c r="K56" s="74"/>
      <c r="L56" s="74"/>
      <c r="M56" s="75"/>
      <c r="N56" s="76"/>
      <c r="O56" s="77"/>
      <c r="P56" s="77"/>
      <c r="Q56" s="30" t="str">
        <f t="shared" si="1"/>
        <v/>
      </c>
    </row>
    <row r="57" spans="2:17" ht="18.75" customHeight="1">
      <c r="B57" s="20">
        <v>46</v>
      </c>
      <c r="C57" s="105"/>
      <c r="D57" s="103"/>
      <c r="E57" s="94"/>
      <c r="F57" s="104"/>
      <c r="G57" s="95"/>
      <c r="H57" s="92"/>
      <c r="I57" s="102"/>
      <c r="J57" s="96"/>
      <c r="K57" s="96"/>
      <c r="L57" s="96"/>
      <c r="M57" s="97"/>
      <c r="N57" s="98"/>
      <c r="O57" s="99"/>
      <c r="P57" s="99"/>
      <c r="Q57" s="30" t="str">
        <f t="shared" si="1"/>
        <v/>
      </c>
    </row>
    <row r="58" spans="2:17" ht="18.75" customHeight="1">
      <c r="B58" s="20">
        <v>47</v>
      </c>
      <c r="C58" s="100"/>
      <c r="D58" s="93"/>
      <c r="E58" s="94"/>
      <c r="F58" s="101"/>
      <c r="G58" s="95"/>
      <c r="H58" s="92"/>
      <c r="I58" s="102"/>
      <c r="J58" s="96"/>
      <c r="K58" s="96"/>
      <c r="L58" s="96"/>
      <c r="M58" s="97"/>
      <c r="N58" s="98"/>
      <c r="O58" s="99"/>
      <c r="P58" s="99"/>
      <c r="Q58" s="30" t="str">
        <f t="shared" si="1"/>
        <v/>
      </c>
    </row>
    <row r="59" spans="2:17" ht="18.75" customHeight="1">
      <c r="B59" s="20">
        <v>48</v>
      </c>
      <c r="C59" s="78"/>
      <c r="D59" s="71"/>
      <c r="E59" s="85"/>
      <c r="F59" s="79"/>
      <c r="G59" s="86"/>
      <c r="H59" s="87"/>
      <c r="I59" s="89"/>
      <c r="J59" s="90"/>
      <c r="K59" s="90"/>
      <c r="L59" s="90"/>
      <c r="M59" s="91"/>
      <c r="N59" s="88"/>
      <c r="O59" s="84"/>
      <c r="P59" s="84"/>
      <c r="Q59" s="30" t="str">
        <f t="shared" si="1"/>
        <v/>
      </c>
    </row>
    <row r="60" spans="2:17" ht="18.75" customHeight="1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47" priority="298" operator="containsText" text="1 г?п">
      <formula>NOT(ISERROR(SEARCH("1 г?п",H21)))</formula>
    </cfRule>
    <cfRule type="containsText" dxfId="146" priority="299" operator="containsText" text="2 г?п">
      <formula>NOT(ISERROR(SEARCH("2 г?п",H21)))</formula>
    </cfRule>
    <cfRule type="containsText" dxfId="145" priority="305" operator="containsText" text="3 г?п">
      <formula>NOT(ISERROR(SEARCH("3 г?п",H21)))</formula>
    </cfRule>
    <cfRule type="containsText" dxfId="144" priority="306" operator="containsText" text="4 г?п">
      <formula>NOT(ISERROR(SEARCH("4 г?п",H21)))</formula>
    </cfRule>
    <cfRule type="containsText" dxfId="143" priority="307" operator="containsText" text="5 г?п">
      <formula>NOT(ISERROR(SEARCH("5 г?п",H21)))</formula>
    </cfRule>
    <cfRule type="containsText" dxfId="142" priority="308" operator="containsText" text="6 г?п">
      <formula>NOT(ISERROR(SEARCH("6 г?п",H21)))</formula>
    </cfRule>
    <cfRule type="containsText" dxfId="141" priority="309" operator="containsText" text="7 ">
      <formula>NOT(ISERROR(SEARCH("7 ",H21)))</formula>
    </cfRule>
    <cfRule type="containsText" dxfId="140" priority="310" operator="containsText" text="8">
      <formula>NOT(ISERROR(SEARCH("8",H21)))</formula>
    </cfRule>
    <cfRule type="containsText" dxfId="139" priority="311" operator="containsText" text="9">
      <formula>NOT(ISERROR(SEARCH("9",H21)))</formula>
    </cfRule>
    <cfRule type="containsText" dxfId="138" priority="312" operator="containsText" text="10 ">
      <formula>NOT(ISERROR(SEARCH("10 ",H21)))</formula>
    </cfRule>
    <cfRule type="containsText" dxfId="137" priority="314" operator="containsText" text="дан">
      <formula>NOT(ISERROR(SEARCH("дан",H21)))</formula>
    </cfRule>
    <cfRule type="containsText" dxfId="136" priority="315" operator="containsText" text="ы">
      <formula>NOT(ISERROR(SEARCH("ы",H21)))</formula>
    </cfRule>
    <cfRule type="containsText" dxfId="135" priority="316" operator="containsText" text="I">
      <formula>NOT(ISERROR(SEARCH("I",H21)))</formula>
    </cfRule>
  </conditionalFormatting>
  <conditionalFormatting sqref="F31:F33 F21:F24 F36:F39 F48:F57 F60:F61">
    <cfRule type="containsErrors" dxfId="134" priority="304">
      <formula>ISERROR(F21)</formula>
    </cfRule>
  </conditionalFormatting>
  <conditionalFormatting sqref="Q1:Q1048576">
    <cfRule type="containsText" dxfId="133" priority="302" operator="containsText" text="НЕ ВСЕ ЗАПОЛНЕНО">
      <formula>NOT(ISERROR(SEARCH("НЕ ВСЕ ЗАПОЛНЕНО",Q1)))</formula>
    </cfRule>
    <cfRule type="containsText" dxfId="132" priority="303" operator="containsText" text="ОК">
      <formula>NOT(ISERROR(SEARCH("ОК",Q1)))</formula>
    </cfRule>
  </conditionalFormatting>
  <conditionalFormatting sqref="G21:G27 G29:G61">
    <cfRule type="containsText" dxfId="131" priority="297" operator="containsText" text="1;2;3">
      <formula>NOT(ISERROR(SEARCH("1;2;3",G21)))</formula>
    </cfRule>
  </conditionalFormatting>
  <conditionalFormatting sqref="F34:F36">
    <cfRule type="containsErrors" dxfId="130" priority="258">
      <formula>ISERROR(F34)</formula>
    </cfRule>
  </conditionalFormatting>
  <conditionalFormatting sqref="F21:F23">
    <cfRule type="containsErrors" dxfId="129" priority="255">
      <formula>ISERROR(F21)</formula>
    </cfRule>
  </conditionalFormatting>
  <conditionalFormatting sqref="F25:F27">
    <cfRule type="containsErrors" dxfId="128" priority="254">
      <formula>ISERROR(F25)</formula>
    </cfRule>
  </conditionalFormatting>
  <conditionalFormatting sqref="F29:F30">
    <cfRule type="containsErrors" dxfId="127" priority="253">
      <formula>ISERROR(F29)</formula>
    </cfRule>
  </conditionalFormatting>
  <conditionalFormatting sqref="G28">
    <cfRule type="containsText" dxfId="126" priority="252" operator="containsText" text="1;2;3">
      <formula>NOT(ISERROR(SEARCH("1;2;3",G28)))</formula>
    </cfRule>
  </conditionalFormatting>
  <conditionalFormatting sqref="F28">
    <cfRule type="containsErrors" dxfId="125" priority="251">
      <formula>ISERROR(F28)</formula>
    </cfRule>
  </conditionalFormatting>
  <conditionalFormatting sqref="F40:F41">
    <cfRule type="containsErrors" dxfId="124" priority="250">
      <formula>ISERROR(F40)</formula>
    </cfRule>
  </conditionalFormatting>
  <conditionalFormatting sqref="F42">
    <cfRule type="containsErrors" dxfId="123" priority="249">
      <formula>ISERROR(F42)</formula>
    </cfRule>
  </conditionalFormatting>
  <conditionalFormatting sqref="F43:F47">
    <cfRule type="containsErrors" dxfId="122" priority="248">
      <formula>ISERROR(F43)</formula>
    </cfRule>
  </conditionalFormatting>
  <conditionalFormatting sqref="F58:F59">
    <cfRule type="containsErrors" dxfId="121" priority="247">
      <formula>ISERROR(F58)</formula>
    </cfRule>
  </conditionalFormatting>
  <conditionalFormatting sqref="H13">
    <cfRule type="containsText" dxfId="120" priority="170" operator="containsText" text="1 г?п">
      <formula>NOT(ISERROR(SEARCH("1 г?п",H13)))</formula>
    </cfRule>
    <cfRule type="containsText" dxfId="119" priority="171" operator="containsText" text="2 г?п">
      <formula>NOT(ISERROR(SEARCH("2 г?п",H13)))</formula>
    </cfRule>
    <cfRule type="containsText" dxfId="118" priority="173" operator="containsText" text="3 г?п">
      <formula>NOT(ISERROR(SEARCH("3 г?п",H13)))</formula>
    </cfRule>
    <cfRule type="containsText" dxfId="117" priority="174" operator="containsText" text="4 г?п">
      <formula>NOT(ISERROR(SEARCH("4 г?п",H13)))</formula>
    </cfRule>
    <cfRule type="containsText" dxfId="116" priority="175" operator="containsText" text="5 г?п">
      <formula>NOT(ISERROR(SEARCH("5 г?п",H13)))</formula>
    </cfRule>
    <cfRule type="containsText" dxfId="115" priority="176" operator="containsText" text="6 г?п">
      <formula>NOT(ISERROR(SEARCH("6 г?п",H13)))</formula>
    </cfRule>
    <cfRule type="containsText" dxfId="114" priority="177" operator="containsText" text="7 ">
      <formula>NOT(ISERROR(SEARCH("7 ",H13)))</formula>
    </cfRule>
    <cfRule type="containsText" dxfId="113" priority="178" operator="containsText" text="8">
      <formula>NOT(ISERROR(SEARCH("8",H13)))</formula>
    </cfRule>
    <cfRule type="containsText" dxfId="112" priority="179" operator="containsText" text="9">
      <formula>NOT(ISERROR(SEARCH("9",H13)))</formula>
    </cfRule>
    <cfRule type="containsText" dxfId="111" priority="180" operator="containsText" text="10 ">
      <formula>NOT(ISERROR(SEARCH("10 ",H13)))</formula>
    </cfRule>
    <cfRule type="containsText" dxfId="110" priority="181" operator="containsText" text="дан">
      <formula>NOT(ISERROR(SEARCH("дан",H13)))</formula>
    </cfRule>
    <cfRule type="containsText" dxfId="109" priority="182" operator="containsText" text="ы">
      <formula>NOT(ISERROR(SEARCH("ы",H13)))</formula>
    </cfRule>
    <cfRule type="containsText" dxfId="108" priority="183" operator="containsText" text="I">
      <formula>NOT(ISERROR(SEARCH("I",H13)))</formula>
    </cfRule>
  </conditionalFormatting>
  <conditionalFormatting sqref="F13">
    <cfRule type="containsErrors" dxfId="107" priority="172">
      <formula>ISERROR(F13)</formula>
    </cfRule>
  </conditionalFormatting>
  <conditionalFormatting sqref="G13">
    <cfRule type="containsText" dxfId="106" priority="169" operator="containsText" text="1;2;3">
      <formula>NOT(ISERROR(SEARCH("1;2;3",G13)))</formula>
    </cfRule>
  </conditionalFormatting>
  <conditionalFormatting sqref="H16">
    <cfRule type="containsText" dxfId="105" priority="119" operator="containsText" text="1 г?п">
      <formula>NOT(ISERROR(SEARCH("1 г?п",H16)))</formula>
    </cfRule>
    <cfRule type="containsText" dxfId="104" priority="120" operator="containsText" text="2 г?п">
      <formula>NOT(ISERROR(SEARCH("2 г?п",H16)))</formula>
    </cfRule>
    <cfRule type="containsText" dxfId="103" priority="122" operator="containsText" text="3 г?п">
      <formula>NOT(ISERROR(SEARCH("3 г?п",H16)))</formula>
    </cfRule>
    <cfRule type="containsText" dxfId="102" priority="123" operator="containsText" text="4 г?п">
      <formula>NOT(ISERROR(SEARCH("4 г?п",H16)))</formula>
    </cfRule>
    <cfRule type="containsText" dxfId="101" priority="124" operator="containsText" text="5 г?п">
      <formula>NOT(ISERROR(SEARCH("5 г?п",H16)))</formula>
    </cfRule>
    <cfRule type="containsText" dxfId="100" priority="125" operator="containsText" text="6 г?п">
      <formula>NOT(ISERROR(SEARCH("6 г?п",H16)))</formula>
    </cfRule>
    <cfRule type="containsText" dxfId="99" priority="126" operator="containsText" text="7 ">
      <formula>NOT(ISERROR(SEARCH("7 ",H16)))</formula>
    </cfRule>
    <cfRule type="containsText" dxfId="98" priority="127" operator="containsText" text="8">
      <formula>NOT(ISERROR(SEARCH("8",H16)))</formula>
    </cfRule>
    <cfRule type="containsText" dxfId="97" priority="128" operator="containsText" text="9">
      <formula>NOT(ISERROR(SEARCH("9",H16)))</formula>
    </cfRule>
    <cfRule type="containsText" dxfId="96" priority="129" operator="containsText" text="10 ">
      <formula>NOT(ISERROR(SEARCH("10 ",H16)))</formula>
    </cfRule>
    <cfRule type="containsText" dxfId="95" priority="130" operator="containsText" text="дан">
      <formula>NOT(ISERROR(SEARCH("дан",H16)))</formula>
    </cfRule>
    <cfRule type="containsText" dxfId="94" priority="131" operator="containsText" text="ы">
      <formula>NOT(ISERROR(SEARCH("ы",H16)))</formula>
    </cfRule>
    <cfRule type="containsText" dxfId="93" priority="132" operator="containsText" text="I">
      <formula>NOT(ISERROR(SEARCH("I",H16)))</formula>
    </cfRule>
  </conditionalFormatting>
  <conditionalFormatting sqref="F16">
    <cfRule type="containsErrors" dxfId="92" priority="121">
      <formula>ISERROR(F16)</formula>
    </cfRule>
  </conditionalFormatting>
  <conditionalFormatting sqref="G16">
    <cfRule type="containsText" dxfId="91" priority="118" operator="containsText" text="1;2;3">
      <formula>NOT(ISERROR(SEARCH("1;2;3",G16)))</formula>
    </cfRule>
  </conditionalFormatting>
  <conditionalFormatting sqref="H17">
    <cfRule type="containsText" dxfId="90" priority="102" operator="containsText" text="1 г?п">
      <formula>NOT(ISERROR(SEARCH("1 г?п",H17)))</formula>
    </cfRule>
    <cfRule type="containsText" dxfId="89" priority="103" operator="containsText" text="2 г?п">
      <formula>NOT(ISERROR(SEARCH("2 г?п",H17)))</formula>
    </cfRule>
    <cfRule type="containsText" dxfId="88" priority="105" operator="containsText" text="3 г?п">
      <formula>NOT(ISERROR(SEARCH("3 г?п",H17)))</formula>
    </cfRule>
    <cfRule type="containsText" dxfId="87" priority="106" operator="containsText" text="4 г?п">
      <formula>NOT(ISERROR(SEARCH("4 г?п",H17)))</formula>
    </cfRule>
    <cfRule type="containsText" dxfId="86" priority="107" operator="containsText" text="5 г?п">
      <formula>NOT(ISERROR(SEARCH("5 г?п",H17)))</formula>
    </cfRule>
    <cfRule type="containsText" dxfId="85" priority="108" operator="containsText" text="6 г?п">
      <formula>NOT(ISERROR(SEARCH("6 г?п",H17)))</formula>
    </cfRule>
    <cfRule type="containsText" dxfId="84" priority="109" operator="containsText" text="7 ">
      <formula>NOT(ISERROR(SEARCH("7 ",H17)))</formula>
    </cfRule>
    <cfRule type="containsText" dxfId="83" priority="110" operator="containsText" text="8">
      <formula>NOT(ISERROR(SEARCH("8",H17)))</formula>
    </cfRule>
    <cfRule type="containsText" dxfId="82" priority="111" operator="containsText" text="9">
      <formula>NOT(ISERROR(SEARCH("9",H17)))</formula>
    </cfRule>
    <cfRule type="containsText" dxfId="81" priority="112" operator="containsText" text="10 ">
      <formula>NOT(ISERROR(SEARCH("10 ",H17)))</formula>
    </cfRule>
    <cfRule type="containsText" dxfId="80" priority="113" operator="containsText" text="дан">
      <formula>NOT(ISERROR(SEARCH("дан",H17)))</formula>
    </cfRule>
    <cfRule type="containsText" dxfId="79" priority="114" operator="containsText" text="ы">
      <formula>NOT(ISERROR(SEARCH("ы",H17)))</formula>
    </cfRule>
    <cfRule type="containsText" dxfId="78" priority="115" operator="containsText" text="I">
      <formula>NOT(ISERROR(SEARCH("I",H17)))</formula>
    </cfRule>
  </conditionalFormatting>
  <conditionalFormatting sqref="F17">
    <cfRule type="containsErrors" dxfId="77" priority="104">
      <formula>ISERROR(F17)</formula>
    </cfRule>
  </conditionalFormatting>
  <conditionalFormatting sqref="G17">
    <cfRule type="containsText" dxfId="76" priority="101" operator="containsText" text="1;2;3">
      <formula>NOT(ISERROR(SEARCH("1;2;3",G17)))</formula>
    </cfRule>
  </conditionalFormatting>
  <conditionalFormatting sqref="H14:H15">
    <cfRule type="containsText" dxfId="75" priority="68" operator="containsText" text="1 г?п">
      <formula>NOT(ISERROR(SEARCH("1 г?п",H14)))</formula>
    </cfRule>
    <cfRule type="containsText" dxfId="74" priority="69" operator="containsText" text="2 г?п">
      <formula>NOT(ISERROR(SEARCH("2 г?п",H14)))</formula>
    </cfRule>
    <cfRule type="containsText" dxfId="73" priority="71" operator="containsText" text="3 г?п">
      <formula>NOT(ISERROR(SEARCH("3 г?п",H14)))</formula>
    </cfRule>
    <cfRule type="containsText" dxfId="72" priority="72" operator="containsText" text="4 г?п">
      <formula>NOT(ISERROR(SEARCH("4 г?п",H14)))</formula>
    </cfRule>
    <cfRule type="containsText" dxfId="71" priority="73" operator="containsText" text="5 г?п">
      <formula>NOT(ISERROR(SEARCH("5 г?п",H14)))</formula>
    </cfRule>
    <cfRule type="containsText" dxfId="70" priority="74" operator="containsText" text="6 г?п">
      <formula>NOT(ISERROR(SEARCH("6 г?п",H14)))</formula>
    </cfRule>
    <cfRule type="containsText" dxfId="69" priority="75" operator="containsText" text="7 ">
      <formula>NOT(ISERROR(SEARCH("7 ",H14)))</formula>
    </cfRule>
    <cfRule type="containsText" dxfId="68" priority="76" operator="containsText" text="8">
      <formula>NOT(ISERROR(SEARCH("8",H14)))</formula>
    </cfRule>
    <cfRule type="containsText" dxfId="67" priority="77" operator="containsText" text="9">
      <formula>NOT(ISERROR(SEARCH("9",H14)))</formula>
    </cfRule>
    <cfRule type="containsText" dxfId="66" priority="78" operator="containsText" text="10 ">
      <formula>NOT(ISERROR(SEARCH("10 ",H14)))</formula>
    </cfRule>
    <cfRule type="containsText" dxfId="65" priority="79" operator="containsText" text="дан">
      <formula>NOT(ISERROR(SEARCH("дан",H14)))</formula>
    </cfRule>
    <cfRule type="containsText" dxfId="64" priority="80" operator="containsText" text="ы">
      <formula>NOT(ISERROR(SEARCH("ы",H14)))</formula>
    </cfRule>
    <cfRule type="containsText" dxfId="63" priority="81" operator="containsText" text="I">
      <formula>NOT(ISERROR(SEARCH("I",H14)))</formula>
    </cfRule>
  </conditionalFormatting>
  <conditionalFormatting sqref="F14:F15">
    <cfRule type="containsErrors" dxfId="62" priority="70">
      <formula>ISERROR(F14)</formula>
    </cfRule>
  </conditionalFormatting>
  <conditionalFormatting sqref="G14:G15">
    <cfRule type="containsText" dxfId="61" priority="67" operator="containsText" text="1;2;3">
      <formula>NOT(ISERROR(SEARCH("1;2;3",G14)))</formula>
    </cfRule>
  </conditionalFormatting>
  <conditionalFormatting sqref="H12">
    <cfRule type="containsText" dxfId="60" priority="53" operator="containsText" text="1 г?п">
      <formula>NOT(ISERROR(SEARCH("1 г?п",H12)))</formula>
    </cfRule>
    <cfRule type="containsText" dxfId="59" priority="54" operator="containsText" text="2 г?п">
      <formula>NOT(ISERROR(SEARCH("2 г?п",H12)))</formula>
    </cfRule>
    <cfRule type="containsText" dxfId="58" priority="56" operator="containsText" text="3 г?п">
      <formula>NOT(ISERROR(SEARCH("3 г?п",H12)))</formula>
    </cfRule>
    <cfRule type="containsText" dxfId="57" priority="57" operator="containsText" text="4 г?п">
      <formula>NOT(ISERROR(SEARCH("4 г?п",H12)))</formula>
    </cfRule>
    <cfRule type="containsText" dxfId="56" priority="58" operator="containsText" text="5 г?п">
      <formula>NOT(ISERROR(SEARCH("5 г?п",H12)))</formula>
    </cfRule>
    <cfRule type="containsText" dxfId="55" priority="59" operator="containsText" text="6 г?п">
      <formula>NOT(ISERROR(SEARCH("6 г?п",H12)))</formula>
    </cfRule>
    <cfRule type="containsText" dxfId="54" priority="60" operator="containsText" text="7 ">
      <formula>NOT(ISERROR(SEARCH("7 ",H12)))</formula>
    </cfRule>
    <cfRule type="containsText" dxfId="53" priority="61" operator="containsText" text="8">
      <formula>NOT(ISERROR(SEARCH("8",H12)))</formula>
    </cfRule>
    <cfRule type="containsText" dxfId="52" priority="62" operator="containsText" text="9">
      <formula>NOT(ISERROR(SEARCH("9",H12)))</formula>
    </cfRule>
    <cfRule type="containsText" dxfId="51" priority="63" operator="containsText" text="10 ">
      <formula>NOT(ISERROR(SEARCH("10 ",H12)))</formula>
    </cfRule>
    <cfRule type="containsText" dxfId="50" priority="64" operator="containsText" text="дан">
      <formula>NOT(ISERROR(SEARCH("дан",H12)))</formula>
    </cfRule>
    <cfRule type="containsText" dxfId="49" priority="65" operator="containsText" text="ы">
      <formula>NOT(ISERROR(SEARCH("ы",H12)))</formula>
    </cfRule>
    <cfRule type="containsText" dxfId="48" priority="66" operator="containsText" text="I">
      <formula>NOT(ISERROR(SEARCH("I",H12)))</formula>
    </cfRule>
  </conditionalFormatting>
  <conditionalFormatting sqref="F12">
    <cfRule type="containsErrors" dxfId="47" priority="55">
      <formula>ISERROR(F12)</formula>
    </cfRule>
  </conditionalFormatting>
  <conditionalFormatting sqref="G12">
    <cfRule type="containsText" dxfId="46" priority="52" operator="containsText" text="1;2;3">
      <formula>NOT(ISERROR(SEARCH("1;2;3",G12)))</formula>
    </cfRule>
  </conditionalFormatting>
  <conditionalFormatting sqref="H18">
    <cfRule type="containsText" dxfId="45" priority="38" operator="containsText" text="1 г?п">
      <formula>NOT(ISERROR(SEARCH("1 г?п",H18)))</formula>
    </cfRule>
    <cfRule type="containsText" dxfId="44" priority="39" operator="containsText" text="2 г?п">
      <formula>NOT(ISERROR(SEARCH("2 г?п",H18)))</formula>
    </cfRule>
    <cfRule type="containsText" dxfId="43" priority="41" operator="containsText" text="3 г?п">
      <formula>NOT(ISERROR(SEARCH("3 г?п",H18)))</formula>
    </cfRule>
    <cfRule type="containsText" dxfId="42" priority="42" operator="containsText" text="4 г?п">
      <formula>NOT(ISERROR(SEARCH("4 г?п",H18)))</formula>
    </cfRule>
    <cfRule type="containsText" dxfId="41" priority="43" operator="containsText" text="5 г?п">
      <formula>NOT(ISERROR(SEARCH("5 г?п",H18)))</formula>
    </cfRule>
    <cfRule type="containsText" dxfId="40" priority="44" operator="containsText" text="6 г?п">
      <formula>NOT(ISERROR(SEARCH("6 г?п",H18)))</formula>
    </cfRule>
    <cfRule type="containsText" dxfId="39" priority="45" operator="containsText" text="7 ">
      <formula>NOT(ISERROR(SEARCH("7 ",H18)))</formula>
    </cfRule>
    <cfRule type="containsText" dxfId="38" priority="46" operator="containsText" text="8">
      <formula>NOT(ISERROR(SEARCH("8",H18)))</formula>
    </cfRule>
    <cfRule type="containsText" dxfId="37" priority="47" operator="containsText" text="9">
      <formula>NOT(ISERROR(SEARCH("9",H18)))</formula>
    </cfRule>
    <cfRule type="containsText" dxfId="36" priority="48" operator="containsText" text="10 ">
      <formula>NOT(ISERROR(SEARCH("10 ",H18)))</formula>
    </cfRule>
    <cfRule type="containsText" dxfId="35" priority="49" operator="containsText" text="дан">
      <formula>NOT(ISERROR(SEARCH("дан",H18)))</formula>
    </cfRule>
    <cfRule type="containsText" dxfId="34" priority="50" operator="containsText" text="ы">
      <formula>NOT(ISERROR(SEARCH("ы",H18)))</formula>
    </cfRule>
    <cfRule type="containsText" dxfId="33" priority="51" operator="containsText" text="I">
      <formula>NOT(ISERROR(SEARCH("I",H18)))</formula>
    </cfRule>
  </conditionalFormatting>
  <conditionalFormatting sqref="F18">
    <cfRule type="containsErrors" dxfId="32" priority="40">
      <formula>ISERROR(F18)</formula>
    </cfRule>
  </conditionalFormatting>
  <conditionalFormatting sqref="G18">
    <cfRule type="containsText" dxfId="31" priority="37" operator="containsText" text="1;2;3">
      <formula>NOT(ISERROR(SEARCH("1;2;3",G18)))</formula>
    </cfRule>
  </conditionalFormatting>
  <conditionalFormatting sqref="H19">
    <cfRule type="containsText" dxfId="30" priority="23" operator="containsText" text="1 г?п">
      <formula>NOT(ISERROR(SEARCH("1 г?п",H19)))</formula>
    </cfRule>
    <cfRule type="containsText" dxfId="29" priority="24" operator="containsText" text="2 г?п">
      <formula>NOT(ISERROR(SEARCH("2 г?п",H19)))</formula>
    </cfRule>
    <cfRule type="containsText" dxfId="28" priority="26" operator="containsText" text="3 г?п">
      <formula>NOT(ISERROR(SEARCH("3 г?п",H19)))</formula>
    </cfRule>
    <cfRule type="containsText" dxfId="27" priority="27" operator="containsText" text="4 г?п">
      <formula>NOT(ISERROR(SEARCH("4 г?п",H19)))</formula>
    </cfRule>
    <cfRule type="containsText" dxfId="26" priority="28" operator="containsText" text="5 г?п">
      <formula>NOT(ISERROR(SEARCH("5 г?п",H19)))</formula>
    </cfRule>
    <cfRule type="containsText" dxfId="25" priority="29" operator="containsText" text="6 г?п">
      <formula>NOT(ISERROR(SEARCH("6 г?п",H19)))</formula>
    </cfRule>
    <cfRule type="containsText" dxfId="24" priority="30" operator="containsText" text="7 ">
      <formula>NOT(ISERROR(SEARCH("7 ",H19)))</formula>
    </cfRule>
    <cfRule type="containsText" dxfId="23" priority="31" operator="containsText" text="8">
      <formula>NOT(ISERROR(SEARCH("8",H19)))</formula>
    </cfRule>
    <cfRule type="containsText" dxfId="22" priority="32" operator="containsText" text="9">
      <formula>NOT(ISERROR(SEARCH("9",H19)))</formula>
    </cfRule>
    <cfRule type="containsText" dxfId="21" priority="33" operator="containsText" text="10 ">
      <formula>NOT(ISERROR(SEARCH("10 ",H19)))</formula>
    </cfRule>
    <cfRule type="containsText" dxfId="20" priority="34" operator="containsText" text="дан">
      <formula>NOT(ISERROR(SEARCH("дан",H19)))</formula>
    </cfRule>
    <cfRule type="containsText" dxfId="19" priority="35" operator="containsText" text="ы">
      <formula>NOT(ISERROR(SEARCH("ы",H19)))</formula>
    </cfRule>
    <cfRule type="containsText" dxfId="18" priority="36" operator="containsText" text="I">
      <formula>NOT(ISERROR(SEARCH("I",H19)))</formula>
    </cfRule>
  </conditionalFormatting>
  <conditionalFormatting sqref="F19">
    <cfRule type="containsErrors" dxfId="17" priority="25">
      <formula>ISERROR(F19)</formula>
    </cfRule>
  </conditionalFormatting>
  <conditionalFormatting sqref="G19">
    <cfRule type="containsText" dxfId="16" priority="22" operator="containsText" text="1;2;3">
      <formula>NOT(ISERROR(SEARCH("1;2;3",G19)))</formula>
    </cfRule>
  </conditionalFormatting>
  <conditionalFormatting sqref="H20">
    <cfRule type="containsText" dxfId="15" priority="8" operator="containsText" text="1 г?п">
      <formula>NOT(ISERROR(SEARCH("1 г?п",H20)))</formula>
    </cfRule>
    <cfRule type="containsText" dxfId="14" priority="9" operator="containsText" text="2 г?п">
      <formula>NOT(ISERROR(SEARCH("2 г?п",H20)))</formula>
    </cfRule>
    <cfRule type="containsText" dxfId="13" priority="11" operator="containsText" text="3 г?п">
      <formula>NOT(ISERROR(SEARCH("3 г?п",H20)))</formula>
    </cfRule>
    <cfRule type="containsText" dxfId="12" priority="12" operator="containsText" text="4 г?п">
      <formula>NOT(ISERROR(SEARCH("4 г?п",H20)))</formula>
    </cfRule>
    <cfRule type="containsText" dxfId="11" priority="13" operator="containsText" text="5 г?п">
      <formula>NOT(ISERROR(SEARCH("5 г?п",H20)))</formula>
    </cfRule>
    <cfRule type="containsText" dxfId="10" priority="14" operator="containsText" text="6 г?п">
      <formula>NOT(ISERROR(SEARCH("6 г?п",H20)))</formula>
    </cfRule>
    <cfRule type="containsText" dxfId="9" priority="15" operator="containsText" text="7 ">
      <formula>NOT(ISERROR(SEARCH("7 ",H20)))</formula>
    </cfRule>
    <cfRule type="containsText" dxfId="8" priority="16" operator="containsText" text="8">
      <formula>NOT(ISERROR(SEARCH("8",H20)))</formula>
    </cfRule>
    <cfRule type="containsText" dxfId="7" priority="17" operator="containsText" text="9">
      <formula>NOT(ISERROR(SEARCH("9",H20)))</formula>
    </cfRule>
    <cfRule type="containsText" dxfId="6" priority="18" operator="containsText" text="10 ">
      <formula>NOT(ISERROR(SEARCH("10 ",H20)))</formula>
    </cfRule>
    <cfRule type="containsText" dxfId="5" priority="19" operator="containsText" text="дан">
      <formula>NOT(ISERROR(SEARCH("дан",H20)))</formula>
    </cfRule>
    <cfRule type="containsText" dxfId="4" priority="20" operator="containsText" text="ы">
      <formula>NOT(ISERROR(SEARCH("ы",H20)))</formula>
    </cfRule>
    <cfRule type="containsText" dxfId="3" priority="21" operator="containsText" text="I">
      <formula>NOT(ISERROR(SEARCH("I",H20)))</formula>
    </cfRule>
  </conditionalFormatting>
  <conditionalFormatting sqref="F20">
    <cfRule type="containsErrors" dxfId="2" priority="10">
      <formula>ISERROR(F20)</formula>
    </cfRule>
  </conditionalFormatting>
  <conditionalFormatting sqref="G20">
    <cfRule type="containsText" dxfId="1" priority="7" operator="containsText" text="1;2;3">
      <formula>NOT(ISERROR(SEARCH("1;2;3",G20)))</formula>
    </cfRule>
  </conditionalFormatting>
  <conditionalFormatting sqref="C5 D4:D5">
    <cfRule type="expression" dxfId="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W51"/>
  <sheetViews>
    <sheetView workbookViewId="0">
      <selection activeCell="A51" sqref="A2:W51"/>
    </sheetView>
  </sheetViews>
  <sheetFormatPr defaultColWidth="8.7109375" defaultRowHeight="12.75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>
      <c r="A2" s="2" t="str">
        <f>IF(ISBLANK('список спортсменов'!$D12),"",'список спортсменов'!D12)</f>
        <v>Анстрок Александр Сергеевич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38362</v>
      </c>
      <c r="D2" s="2"/>
      <c r="E2" s="2">
        <f>IF(ISBLANK('список спортсменов'!$D12),"",'список спортсменов'!G12)</f>
        <v>1</v>
      </c>
      <c r="F2" s="2" t="str">
        <f>IF(ISBLANK('список спортсменов'!$D12),"",'список спортсменов'!H12)</f>
        <v>3 гуп</v>
      </c>
      <c r="G2" s="2"/>
      <c r="H2" s="2">
        <f>IF(ISBLANK('список спортсменов'!$D12),"",'список спортсменов'!I12)</f>
        <v>55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+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"ЦЕНТР"</v>
      </c>
      <c r="W2" s="2" t="str">
        <f>IF(ISBLANK('список спортсменов'!$D12),"",'список спортсменов'!P12)</f>
        <v>Литвиновт Михаил Александрович</v>
      </c>
    </row>
    <row r="3" spans="1:23">
      <c r="A3" s="2" t="str">
        <f>IF(ISBLANK('список спортсменов'!$D13),"",'список спортсменов'!D13)</f>
        <v>Невзоров Даниил Сергеевич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40219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5 гуп</v>
      </c>
      <c r="G3" s="2"/>
      <c r="H3" s="2">
        <f>IF(ISBLANK('список спортсменов'!$D13),"",'список спортсменов'!I13)</f>
        <v>0</v>
      </c>
      <c r="I3" s="2" t="str">
        <f>IF(ISBLANK('список спортсменов'!$D13),"",'список спортсменов'!J13)</f>
        <v>-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+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"ЦЕНТР"</v>
      </c>
      <c r="W3" s="2" t="str">
        <f>IF(ISBLANK('список спортсменов'!$D13),"",'список спортсменов'!P13)</f>
        <v>Литвиновт Михаил Александрович</v>
      </c>
    </row>
    <row r="4" spans="1:23">
      <c r="A4" s="2" t="str">
        <f>IF(ISBLANK('список спортсменов'!$D14),"",'список спортсменов'!D14)</f>
        <v>Филатов Евгений Александрович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39465</v>
      </c>
      <c r="D4" s="2"/>
      <c r="E4" s="2">
        <f>IF(ISBLANK('список спортсменов'!$D14),"",'список спортсменов'!G14)</f>
        <v>1</v>
      </c>
      <c r="F4" s="2" t="str">
        <f>IF(ISBLANK('список спортсменов'!$D14),"",'список спортсменов'!H14)</f>
        <v>6 гуп</v>
      </c>
      <c r="G4" s="2"/>
      <c r="H4" s="2">
        <f>IF(ISBLANK('список спортсменов'!$D14),"",'список спортсменов'!I14)</f>
        <v>56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+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>&lt;выберите свой регион&gt;</v>
      </c>
      <c r="T4" s="2" t="str">
        <f>IF(ISBLANK('список спортсменов'!$D14),"",настройки!$G$1)</f>
        <v>&lt;не выбран регион&gt;</v>
      </c>
      <c r="U4" s="2" t="str">
        <f>IF(ISBLANK('список спортсменов'!$D14),"",'список спортсменов'!N14)</f>
        <v>СамФСО</v>
      </c>
      <c r="V4" s="2" t="str">
        <f>IF(ISBLANK('список спортсменов'!$D14),"",'список спортсменов'!O14)</f>
        <v>СК "ЦЕНТР"</v>
      </c>
      <c r="W4" s="2" t="str">
        <f>IF(ISBLANK('список спортсменов'!$D14),"",'список спортсменов'!P14)</f>
        <v>Литвиновт Михаил Александрович</v>
      </c>
    </row>
    <row r="5" spans="1:23">
      <c r="A5" s="2" t="str">
        <f>IF(ISBLANK('список спортсменов'!$D15),"",'список спортсменов'!D15)</f>
        <v>Барканов Филипп Сергеевич</v>
      </c>
      <c r="B5" s="2" t="str">
        <f>IF(ISBLANK('список спортсменов'!$D15),"",'список спортсменов'!E15)</f>
        <v>м</v>
      </c>
      <c r="C5" s="4">
        <f>IF(ISBLANK('список спортсменов'!$D15),"",'список спортсменов'!F15)</f>
        <v>39603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9 гуп</v>
      </c>
      <c r="G5" s="2"/>
      <c r="H5" s="2">
        <f>IF(ISBLANK('список спортсменов'!$D15),"",'список спортсменов'!I15)</f>
        <v>0</v>
      </c>
      <c r="I5" s="2" t="str">
        <f>IF(ISBLANK('список спортсменов'!$D15),"",'список спортсменов'!J15)</f>
        <v>-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>&lt;выберите свой регион&gt;</v>
      </c>
      <c r="T5" s="2" t="str">
        <f>IF(ISBLANK('список спортсменов'!$D15),"",настройки!$G$1)</f>
        <v>&lt;не выбран регион&gt;</v>
      </c>
      <c r="U5" s="2" t="str">
        <f>IF(ISBLANK('список спортсменов'!$D15),"",'список спортсменов'!N15)</f>
        <v>СамФСО</v>
      </c>
      <c r="V5" s="2" t="str">
        <f>IF(ISBLANK('список спортсменов'!$D15),"",'список спортсменов'!O15)</f>
        <v>СК "ЦЕНТР"</v>
      </c>
      <c r="W5" s="2" t="str">
        <f>IF(ISBLANK('список спортсменов'!$D15),"",'список спортсменов'!P15)</f>
        <v>Литвиновт Михаил Александрович</v>
      </c>
    </row>
    <row r="6" spans="1:23">
      <c r="A6" s="2" t="str">
        <f>IF(ISBLANK('список спортсменов'!$D16),"",'список спортсменов'!D16)</f>
        <v>Образцов Виктор Андреевич</v>
      </c>
      <c r="B6" s="2" t="str">
        <f>IF(ISBLANK('список спортсменов'!$D16),"",'список спортсменов'!E16)</f>
        <v>м</v>
      </c>
      <c r="C6" s="4">
        <f>IF(ISBLANK('список спортсменов'!$D16),"",'список спортсменов'!F16)</f>
        <v>39693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10 гуп</v>
      </c>
      <c r="G6" s="2"/>
      <c r="H6" s="2">
        <f>IF(ISBLANK('список спортсменов'!$D16),"",'список спортсменов'!I16)</f>
        <v>0</v>
      </c>
      <c r="I6" s="2" t="str">
        <f>IF(ISBLANK('список спортсменов'!$D16),"",'список спортсменов'!J16)</f>
        <v>-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+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>&lt;выберите свой регион&gt;</v>
      </c>
      <c r="T6" s="2" t="str">
        <f>IF(ISBLANK('список спортсменов'!$D16),"",настройки!$G$1)</f>
        <v>&lt;не выбран регион&gt;</v>
      </c>
      <c r="U6" s="2" t="str">
        <f>IF(ISBLANK('список спортсменов'!$D16),"",'список спортсменов'!N16)</f>
        <v>СамФСО</v>
      </c>
      <c r="V6" s="2" t="str">
        <f>IF(ISBLANK('список спортсменов'!$D16),"",'список спортсменов'!O16)</f>
        <v>СК "ЦЕНТР"</v>
      </c>
      <c r="W6" s="2" t="str">
        <f>IF(ISBLANK('список спортсменов'!$D16),"",'список спортсменов'!P16)</f>
        <v>Литвиновт Михаил Александрович</v>
      </c>
    </row>
    <row r="7" spans="1:23">
      <c r="A7" s="2" t="str">
        <f>IF(ISBLANK('список спортсменов'!$D17),"",'список спортсменов'!D17)</f>
        <v>Русинов Иван Станиславович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39841</v>
      </c>
      <c r="D7" s="2"/>
      <c r="E7" s="2">
        <f>IF(ISBLANK('список спортсменов'!$D17),"",'список спортсменов'!G17)</f>
        <v>2</v>
      </c>
      <c r="F7" s="2" t="str">
        <f>IF(ISBLANK('список спортсменов'!$D17),"",'список спортсменов'!H17)</f>
        <v>6 гуп</v>
      </c>
      <c r="G7" s="2"/>
      <c r="H7" s="2">
        <f>IF(ISBLANK('список спортсменов'!$D17),"",'список спортсменов'!I17)</f>
        <v>0</v>
      </c>
      <c r="I7" s="2" t="str">
        <f>IF(ISBLANK('список спортсменов'!$D17),"",'список спортсменов'!J17)</f>
        <v>-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+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>&lt;выберите свой регион&gt;</v>
      </c>
      <c r="T7" s="2" t="str">
        <f>IF(ISBLANK('список спортсменов'!$D17),"",настройки!$G$1)</f>
        <v>&lt;не выбран регион&gt;</v>
      </c>
      <c r="U7" s="2" t="str">
        <f>IF(ISBLANK('список спортсменов'!$D17),"",'список спортсменов'!N17)</f>
        <v>СамФСО</v>
      </c>
      <c r="V7" s="2" t="str">
        <f>IF(ISBLANK('список спортсменов'!$D17),"",'список спортсменов'!O17)</f>
        <v>СК "ЦЕНТР"</v>
      </c>
      <c r="W7" s="2" t="str">
        <f>IF(ISBLANK('список спортсменов'!$D17),"",'список спортсменов'!P17)</f>
        <v>Литвиновт Михаил Александрович</v>
      </c>
    </row>
    <row r="8" spans="1:23">
      <c r="A8" s="2" t="str">
        <f>IF(ISBLANK('список спортсменов'!$D18),"",'список спортсменов'!D18)</f>
        <v>Федоров Николай Игоревич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40306</v>
      </c>
      <c r="D8" s="2"/>
      <c r="E8" s="2">
        <f>IF(ISBLANK('список спортсменов'!$D18),"",'список спортсменов'!G18)</f>
        <v>3</v>
      </c>
      <c r="F8" s="2" t="str">
        <f>IF(ISBLANK('список спортсменов'!$D18),"",'список спортсменов'!H18)</f>
        <v>6 гуп</v>
      </c>
      <c r="G8" s="2"/>
      <c r="H8" s="2">
        <f>IF(ISBLANK('список спортсменов'!$D18),"",'список спортсменов'!I18)</f>
        <v>0</v>
      </c>
      <c r="I8" s="2" t="str">
        <f>IF(ISBLANK('список спортсменов'!$D18),"",'список спортсменов'!J18)</f>
        <v>-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+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>&lt;выберите свой регион&gt;</v>
      </c>
      <c r="T8" s="2" t="str">
        <f>IF(ISBLANK('список спортсменов'!$D18),"",настройки!$G$1)</f>
        <v>&lt;не выбран регион&gt;</v>
      </c>
      <c r="U8" s="2" t="str">
        <f>IF(ISBLANK('список спортсменов'!$D18),"",'список спортсменов'!N18)</f>
        <v>СамФСО</v>
      </c>
      <c r="V8" s="2" t="str">
        <f>IF(ISBLANK('список спортсменов'!$D18),"",'список спортсменов'!O18)</f>
        <v>СК "ЦЕНТР"</v>
      </c>
      <c r="W8" s="2" t="str">
        <f>IF(ISBLANK('список спортсменов'!$D18),"",'список спортсменов'!P18)</f>
        <v>Литвиновт Михаил Александрович</v>
      </c>
    </row>
    <row r="9" spans="1:23">
      <c r="A9" s="2" t="str">
        <f>IF(ISBLANK('список спортсменов'!$D19),"",'список спортсменов'!D19)</f>
        <v>Павленко Никита Алексеевич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40268</v>
      </c>
      <c r="D9" s="2"/>
      <c r="E9" s="2">
        <f>IF(ISBLANK('список спортсменов'!$D19),"",'список спортсменов'!G19)</f>
        <v>3</v>
      </c>
      <c r="F9" s="2" t="str">
        <f>IF(ISBLANK('список спортсменов'!$D19),"",'список спортсменов'!H19)</f>
        <v>7 гуп</v>
      </c>
      <c r="G9" s="2"/>
      <c r="H9" s="2">
        <f>IF(ISBLANK('список спортсменов'!$D19),"",'список спортсменов'!I19)</f>
        <v>0</v>
      </c>
      <c r="I9" s="2" t="str">
        <f>IF(ISBLANK('список спортсменов'!$D19),"",'список спортсменов'!J19)</f>
        <v>-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+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>&lt;выберите свой регион&gt;</v>
      </c>
      <c r="T9" s="2" t="str">
        <f>IF(ISBLANK('список спортсменов'!$D19),"",настройки!$G$1)</f>
        <v>&lt;не выбран регион&gt;</v>
      </c>
      <c r="U9" s="2" t="str">
        <f>IF(ISBLANK('список спортсменов'!$D19),"",'список спортсменов'!N19)</f>
        <v>СамФСО</v>
      </c>
      <c r="V9" s="2" t="str">
        <f>IF(ISBLANK('список спортсменов'!$D19),"",'список спортсменов'!O19)</f>
        <v>СК "ЦЕНТР"</v>
      </c>
      <c r="W9" s="2" t="str">
        <f>IF(ISBLANK('список спортсменов'!$D19),"",'список спортсменов'!P19)</f>
        <v>Литвиновт Михаил Александрович</v>
      </c>
    </row>
    <row r="10" spans="1:23">
      <c r="A10" s="2" t="str">
        <f>IF(ISBLANK('список спортсменов'!$D20),"",'список спортсменов'!D20)</f>
        <v>Гартусов Роман Александрович</v>
      </c>
      <c r="B10" s="2" t="str">
        <f>IF(ISBLANK('список спортсменов'!$D20),"",'список спортсменов'!E20)</f>
        <v>м</v>
      </c>
      <c r="C10" s="4">
        <f>IF(ISBLANK('список спортсменов'!$D20),"",'список спортсменов'!F20)</f>
        <v>40212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7 гуп</v>
      </c>
      <c r="G10" s="2"/>
      <c r="H10" s="2">
        <f>IF(ISBLANK('список спортсменов'!$D20),"",'список спортсменов'!I20)</f>
        <v>0</v>
      </c>
      <c r="I10" s="2" t="str">
        <f>IF(ISBLANK('список спортсменов'!$D20),"",'список спортсменов'!J20)</f>
        <v>-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>&lt;выберите свой регион&gt;</v>
      </c>
      <c r="T10" s="2" t="str">
        <f>IF(ISBLANK('список спортсменов'!$D20),"",настройки!$G$1)</f>
        <v>&lt;не выбран регион&gt;</v>
      </c>
      <c r="U10" s="2" t="str">
        <f>IF(ISBLANK('список спортсменов'!$D20),"",'список спортсменов'!N20)</f>
        <v>СамФСО</v>
      </c>
      <c r="V10" s="2" t="str">
        <f>IF(ISBLANK('список спортсменов'!$D20),"",'список спортсменов'!O20)</f>
        <v>СК "ЦЕНТР"</v>
      </c>
      <c r="W10" s="2" t="str">
        <f>IF(ISBLANK('список спортсменов'!$D20),"",'список спортсменов'!P20)</f>
        <v>Литвиновт Михаил Александрович</v>
      </c>
    </row>
    <row r="11" spans="1:23">
      <c r="A11" s="2" t="str">
        <f>IF(ISBLANK('список спортсменов'!$D21),"",'список спортсменов'!D21)</f>
        <v>Гартусов Дмитрий Александрович</v>
      </c>
      <c r="B11" s="2" t="str">
        <f>IF(ISBLANK('список спортсменов'!$D21),"",'список спортсменов'!E21)</f>
        <v>м</v>
      </c>
      <c r="C11" s="4">
        <f>IF(ISBLANK('список спортсменов'!$D21),"",'список спортсменов'!F21)</f>
        <v>40877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 гуп</v>
      </c>
      <c r="G11" s="2"/>
      <c r="H11" s="2">
        <f>IF(ISBLANK('список спортсменов'!$D21),"",'список спортсменов'!I21)</f>
        <v>0</v>
      </c>
      <c r="I11" s="2" t="str">
        <f>IF(ISBLANK('список спортсменов'!$D21),"",'список спортсменов'!J21)</f>
        <v>-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>&lt;выберите свой регион&gt;</v>
      </c>
      <c r="T11" s="2" t="str">
        <f>IF(ISBLANK('список спортсменов'!$D21),"",настройки!$G$1)</f>
        <v>&lt;не выбран регион&gt;</v>
      </c>
      <c r="U11" s="2" t="str">
        <f>IF(ISBLANK('список спортсменов'!$D21),"",'список спортсменов'!N21)</f>
        <v>СамФСО</v>
      </c>
      <c r="V11" s="2" t="str">
        <f>IF(ISBLANK('список спортсменов'!$D21),"",'список спортсменов'!O21)</f>
        <v>СК "ЦЕНТР"</v>
      </c>
      <c r="W11" s="2" t="str">
        <f>IF(ISBLANK('список спортсменов'!$D21),"",'список спортсменов'!P21)</f>
        <v>Литвиновт Михаил Александрович</v>
      </c>
    </row>
    <row r="12" spans="1:23">
      <c r="A12" s="2" t="str">
        <f>IF(ISBLANK('список спортсменов'!$D22),"",'список спортсменов'!D22)</f>
        <v>Кирсанов Алексей Васильевич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40734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7 гуп</v>
      </c>
      <c r="G12" s="2"/>
      <c r="H12" s="2">
        <f>IF(ISBLANK('список спортсменов'!$D22),"",'список спортсменов'!I22)</f>
        <v>0</v>
      </c>
      <c r="I12" s="2" t="str">
        <f>IF(ISBLANK('список спортсменов'!$D22),"",'список спортсменов'!J22)</f>
        <v>-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+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>&lt;выберите свой регион&gt;</v>
      </c>
      <c r="T12" s="2" t="str">
        <f>IF(ISBLANK('список спортсменов'!$D22),"",настройки!$G$1)</f>
        <v>&lt;не выбран регион&gt;</v>
      </c>
      <c r="U12" s="2" t="str">
        <f>IF(ISBLANK('список спортсменов'!$D22),"",'список спортсменов'!N22)</f>
        <v>СамФСО</v>
      </c>
      <c r="V12" s="2" t="str">
        <f>IF(ISBLANK('список спортсменов'!$D22),"",'список спортсменов'!O22)</f>
        <v>СК "ЦЕНТР"</v>
      </c>
      <c r="W12" s="2" t="str">
        <f>IF(ISBLANK('список спортсменов'!$D22),"",'список спортсменов'!P22)</f>
        <v>Литвиновт Михаил Александрович</v>
      </c>
    </row>
    <row r="13" spans="1:23">
      <c r="A13" s="2" t="str">
        <f>IF(ISBLANK('список спортсменов'!$D23),"",'список спортсменов'!D23)</f>
        <v>Осипов Дмитрий Олегович</v>
      </c>
      <c r="B13" s="2" t="str">
        <f>IF(ISBLANK('список спортсменов'!$D23),"",'список спортсменов'!E23)</f>
        <v>м</v>
      </c>
      <c r="C13" s="4">
        <f>IF(ISBLANK('список спортсменов'!$D23),"",'список спортсменов'!F23)</f>
        <v>40792</v>
      </c>
      <c r="D13" s="2"/>
      <c r="E13" s="2">
        <f>IF(ISBLANK('список спортсменов'!$D23),"",'список спортсменов'!G23)</f>
        <v>2</v>
      </c>
      <c r="F13" s="2" t="str">
        <f>IF(ISBLANK('список спортсменов'!$D23),"",'список спортсменов'!H23)</f>
        <v>6 гуп</v>
      </c>
      <c r="G13" s="2"/>
      <c r="H13" s="2">
        <f>IF(ISBLANK('список спортсменов'!$D23),"",'список спортсменов'!I23)</f>
        <v>0</v>
      </c>
      <c r="I13" s="2" t="str">
        <f>IF(ISBLANK('список спортсменов'!$D23),"",'список спортсменов'!J23)</f>
        <v>-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+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>&lt;выберите свой регион&gt;</v>
      </c>
      <c r="T13" s="2" t="str">
        <f>IF(ISBLANK('список спортсменов'!$D23),"",настройки!$G$1)</f>
        <v>&lt;не выбран регион&gt;</v>
      </c>
      <c r="U13" s="2" t="str">
        <f>IF(ISBLANK('список спортсменов'!$D23),"",'список спортсменов'!N23)</f>
        <v>СамФСО</v>
      </c>
      <c r="V13" s="2" t="str">
        <f>IF(ISBLANK('список спортсменов'!$D23),"",'список спортсменов'!O23)</f>
        <v>СК "ЦЕНТР"</v>
      </c>
      <c r="W13" s="2" t="str">
        <f>IF(ISBLANK('список спортсменов'!$D23),"",'список спортсменов'!P23)</f>
        <v>Литвиновт Михаил Александрович</v>
      </c>
    </row>
    <row r="14" spans="1:23">
      <c r="A14" s="2" t="str">
        <f>IF(ISBLANK('список спортсменов'!$D24),"",'список спортсменов'!D24)</f>
        <v>Васильев Максим Сергеевич</v>
      </c>
      <c r="B14" s="2" t="str">
        <f>IF(ISBLANK('список спортсменов'!$D24),"",'список спортсменов'!E24)</f>
        <v>м</v>
      </c>
      <c r="C14" s="4">
        <f>IF(ISBLANK('список спортсменов'!$D24),"",'список спортсменов'!F24)</f>
        <v>40531</v>
      </c>
      <c r="D14" s="2"/>
      <c r="E14" s="2">
        <f>IF(ISBLANK('список спортсменов'!$D24),"",'список спортсменов'!G24)</f>
        <v>3</v>
      </c>
      <c r="F14" s="2" t="str">
        <f>IF(ISBLANK('список спортсменов'!$D24),"",'список спортсменов'!H24)</f>
        <v>8 гуп</v>
      </c>
      <c r="G14" s="2"/>
      <c r="H14" s="2">
        <f>IF(ISBLANK('список спортсменов'!$D24),"",'список спортсменов'!I24)</f>
        <v>0</v>
      </c>
      <c r="I14" s="2" t="str">
        <f>IF(ISBLANK('список спортсменов'!$D24),"",'список спортсменов'!J24)</f>
        <v>-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>&lt;выберите свой регион&gt;</v>
      </c>
      <c r="T14" s="2" t="str">
        <f>IF(ISBLANK('список спортсменов'!$D24),"",настройки!$G$1)</f>
        <v>&lt;не выбран регион&gt;</v>
      </c>
      <c r="U14" s="2" t="str">
        <f>IF(ISBLANK('список спортсменов'!$D24),"",'список спортсменов'!N24)</f>
        <v>СамФСО</v>
      </c>
      <c r="V14" s="2" t="str">
        <f>IF(ISBLANK('список спортсменов'!$D24),"",'список спортсменов'!O24)</f>
        <v>СК "ЦЕНТР"</v>
      </c>
      <c r="W14" s="2" t="str">
        <f>IF(ISBLANK('список спортсменов'!$D24),"",'список спортсменов'!P24)</f>
        <v>Литвиновт Михаил Александрович</v>
      </c>
    </row>
    <row r="15" spans="1:23">
      <c r="A15" s="2" t="str">
        <f>IF(ISBLANK('список спортсменов'!$D25),"",'список спортсменов'!D25)</f>
        <v>Филиппов Матвей Юрьевич</v>
      </c>
      <c r="B15" s="2" t="str">
        <f>IF(ISBLANK('список спортсменов'!$D25),"",'список спортсменов'!E25)</f>
        <v>м</v>
      </c>
      <c r="C15" s="4">
        <f>IF(ISBLANK('список спортсменов'!$D25),"",'список спортсменов'!F25)</f>
        <v>40865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8 гуп</v>
      </c>
      <c r="G15" s="2"/>
      <c r="H15" s="2">
        <f>IF(ISBLANK('список спортсменов'!$D25),"",'список спортсменов'!I25)</f>
        <v>0</v>
      </c>
      <c r="I15" s="2" t="str">
        <f>IF(ISBLANK('список спортсменов'!$D25),"",'список спортсменов'!J25)</f>
        <v>-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+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>&lt;выберите свой регион&gt;</v>
      </c>
      <c r="T15" s="2" t="str">
        <f>IF(ISBLANK('список спортсменов'!$D25),"",настройки!$G$1)</f>
        <v>&lt;не выбран регион&gt;</v>
      </c>
      <c r="U15" s="2" t="str">
        <f>IF(ISBLANK('список спортсменов'!$D25),"",'список спортсменов'!N25)</f>
        <v>СамФСО</v>
      </c>
      <c r="V15" s="2" t="str">
        <f>IF(ISBLANK('список спортсменов'!$D25),"",'список спортсменов'!O25)</f>
        <v>СК "ЦЕНТР"</v>
      </c>
      <c r="W15" s="2" t="str">
        <f>IF(ISBLANK('список спортсменов'!$D25),"",'список спортсменов'!P25)</f>
        <v>Литвиновт Михаил Александрович</v>
      </c>
    </row>
    <row r="16" spans="1:23">
      <c r="A16" s="2" t="str">
        <f>IF(ISBLANK('список спортсменов'!$D26),"",'список спортсменов'!D26)</f>
        <v>Куклин Егор Игоревич</v>
      </c>
      <c r="B16" s="2" t="str">
        <f>IF(ISBLANK('список спортсменов'!$D26),"",'список спортсменов'!E26)</f>
        <v>м</v>
      </c>
      <c r="C16" s="4">
        <f>IF(ISBLANK('список спортсменов'!$D26),"",'список спортсменов'!F26)</f>
        <v>40766</v>
      </c>
      <c r="D16" s="2"/>
      <c r="E16" s="2" t="str">
        <f>IF(ISBLANK('список спортсменов'!$D26),"",'список спортсменов'!G26)</f>
        <v>НЕТ</v>
      </c>
      <c r="F16" s="2" t="str">
        <f>IF(ISBLANK('список спортсменов'!$D26),"",'список спортсменов'!H26)</f>
        <v>10 гуп</v>
      </c>
      <c r="G16" s="2"/>
      <c r="H16" s="2">
        <f>IF(ISBLANK('список спортсменов'!$D26),"",'список спортсменов'!I26)</f>
        <v>0</v>
      </c>
      <c r="I16" s="2" t="str">
        <f>IF(ISBLANK('список спортсменов'!$D26),"",'список спортсменов'!J26)</f>
        <v>-</v>
      </c>
      <c r="J16" s="2" t="str">
        <f>IF(ISBLANK('список спортсменов'!$D26),"",'список спортсменов'!K26)</f>
        <v>+</v>
      </c>
      <c r="K16" s="2" t="str">
        <f>IF(ISBLANK('список спортсменов'!$D26),"",'список спортсменов'!L26)</f>
        <v>+</v>
      </c>
      <c r="L16" s="2" t="str">
        <f>IF(ISBLANK('список спортсменов'!$D26),"",'список спортсменов'!M26)</f>
        <v>-</v>
      </c>
      <c r="M16" s="2" t="str">
        <f>IF(ISBLANK('список спортсменов'!$D26),"","-")</f>
        <v>-</v>
      </c>
      <c r="N16" s="2" t="str">
        <f>IF(ISBLANK('список спортсменов'!$D26),"","-")</f>
        <v>-</v>
      </c>
      <c r="O16" s="2" t="str">
        <f>IF(ISBLANK('список спортсменов'!$D26),"","-")</f>
        <v>-</v>
      </c>
      <c r="P16" s="2" t="str">
        <f>IF(ISBLANK('список спортсменов'!$D26),"","-")</f>
        <v>-</v>
      </c>
      <c r="Q16" s="2" t="str">
        <f>IF(ISBLANK('список спортсменов'!$D26),"","-")</f>
        <v>-</v>
      </c>
      <c r="R16" s="2" t="str">
        <f>IF(ISBLANK('список спортсменов'!$D26),"","-")</f>
        <v>-</v>
      </c>
      <c r="S16" s="2" t="str">
        <f>IF(ISBLANK('список спортсменов'!$D26),"",'список спортсменов'!$H$9)</f>
        <v>&lt;выберите свой регион&gt;</v>
      </c>
      <c r="T16" s="2" t="str">
        <f>IF(ISBLANK('список спортсменов'!$D26),"",настройки!$G$1)</f>
        <v>&lt;не выбран регион&gt;</v>
      </c>
      <c r="U16" s="2" t="str">
        <f>IF(ISBLANK('список спортсменов'!$D26),"",'список спортсменов'!N26)</f>
        <v>СамФСО</v>
      </c>
      <c r="V16" s="2" t="str">
        <f>IF(ISBLANK('список спортсменов'!$D26),"",'список спортсменов'!O26)</f>
        <v>СК "ЦЕНТР"</v>
      </c>
      <c r="W16" s="2" t="str">
        <f>IF(ISBLANK('список спортсменов'!$D26),"",'список спортсменов'!P26)</f>
        <v>Литвиновт Михаил Александрович</v>
      </c>
    </row>
    <row r="17" spans="1:23">
      <c r="A17" s="2" t="str">
        <f>IF(ISBLANK('список спортсменов'!$D27),"",'список спортсменов'!D27)</f>
        <v>Харченко Даниил Васильевич</v>
      </c>
      <c r="B17" s="2" t="str">
        <f>IF(ISBLANK('список спортсменов'!$D27),"",'список спортсменов'!E27)</f>
        <v>м</v>
      </c>
      <c r="C17" s="4">
        <f>IF(ISBLANK('список спортсменов'!$D27),"",'список спортсменов'!F27)</f>
        <v>40877</v>
      </c>
      <c r="D17" s="2"/>
      <c r="E17" s="2" t="str">
        <f>IF(ISBLANK('список спортсменов'!$D27),"",'список спортсменов'!G27)</f>
        <v>НЕТ</v>
      </c>
      <c r="F17" s="2" t="str">
        <f>IF(ISBLANK('список спортсменов'!$D27),"",'список спортсменов'!H27)</f>
        <v>9 гуп</v>
      </c>
      <c r="G17" s="2"/>
      <c r="H17" s="2">
        <f>IF(ISBLANK('список спортсменов'!$D27),"",'список спортсменов'!I27)</f>
        <v>0</v>
      </c>
      <c r="I17" s="2" t="str">
        <f>IF(ISBLANK('список спортсменов'!$D27),"",'список спортсменов'!J27)</f>
        <v>-</v>
      </c>
      <c r="J17" s="2" t="str">
        <f>IF(ISBLANK('список спортсменов'!$D27),"",'список спортсменов'!K27)</f>
        <v>+</v>
      </c>
      <c r="K17" s="2" t="str">
        <f>IF(ISBLANK('список спортсменов'!$D27),"",'список спортсменов'!L27)</f>
        <v>+</v>
      </c>
      <c r="L17" s="2" t="str">
        <f>IF(ISBLANK('список спортсменов'!$D27),"",'список спортсменов'!M27)</f>
        <v>-</v>
      </c>
      <c r="M17" s="2" t="str">
        <f>IF(ISBLANK('список спортсменов'!$D27),"","-")</f>
        <v>-</v>
      </c>
      <c r="N17" s="2" t="str">
        <f>IF(ISBLANK('список спортсменов'!$D27),"","-")</f>
        <v>-</v>
      </c>
      <c r="O17" s="2" t="str">
        <f>IF(ISBLANK('список спортсменов'!$D27),"","-")</f>
        <v>-</v>
      </c>
      <c r="P17" s="2" t="str">
        <f>IF(ISBLANK('список спортсменов'!$D27),"","-")</f>
        <v>-</v>
      </c>
      <c r="Q17" s="2" t="str">
        <f>IF(ISBLANK('список спортсменов'!$D27),"","-")</f>
        <v>-</v>
      </c>
      <c r="R17" s="2" t="str">
        <f>IF(ISBLANK('список спортсменов'!$D27),"","-")</f>
        <v>-</v>
      </c>
      <c r="S17" s="2" t="str">
        <f>IF(ISBLANK('список спортсменов'!$D27),"",'список спортсменов'!$H$9)</f>
        <v>&lt;выберите свой регион&gt;</v>
      </c>
      <c r="T17" s="2" t="str">
        <f>IF(ISBLANK('список спортсменов'!$D27),"",настройки!$G$1)</f>
        <v>&lt;не выбран регион&gt;</v>
      </c>
      <c r="U17" s="2" t="str">
        <f>IF(ISBLANK('список спортсменов'!$D27),"",'список спортсменов'!N27)</f>
        <v>СамФСО</v>
      </c>
      <c r="V17" s="2" t="str">
        <f>IF(ISBLANK('список спортсменов'!$D27),"",'список спортсменов'!O27)</f>
        <v>СК "ЦЕНТР"</v>
      </c>
      <c r="W17" s="2" t="str">
        <f>IF(ISBLANK('список спортсменов'!$D27),"",'список спортсменов'!P27)</f>
        <v>Литвиновт Михаил Александрович</v>
      </c>
    </row>
    <row r="18" spans="1:23">
      <c r="A18" s="2" t="str">
        <f>IF(ISBLANK('список спортсменов'!$D28),"",'список спортсменов'!D28)</f>
        <v xml:space="preserve">Игнатьев Владимир </v>
      </c>
      <c r="B18" s="2" t="str">
        <f>IF(ISBLANK('список спортсменов'!$D28),"",'список спортсменов'!E28)</f>
        <v>м</v>
      </c>
      <c r="C18" s="4">
        <f>IF(ISBLANK('список спортсменов'!$D28),"",'список спортсменов'!F28)</f>
        <v>41167</v>
      </c>
      <c r="D18" s="2"/>
      <c r="E18" s="2" t="str">
        <f>IF(ISBLANK('список спортсменов'!$D28),"",'список спортсменов'!G28)</f>
        <v>НЕТ</v>
      </c>
      <c r="F18" s="2" t="str">
        <f>IF(ISBLANK('список спортсменов'!$D28),"",'список спортсменов'!H28)</f>
        <v>10 гуп</v>
      </c>
      <c r="G18" s="2"/>
      <c r="H18" s="2">
        <f>IF(ISBLANK('список спортсменов'!$D28),"",'список спортсменов'!I28)</f>
        <v>0</v>
      </c>
      <c r="I18" s="2" t="str">
        <f>IF(ISBLANK('список спортсменов'!$D28),"",'список спортсменов'!J28)</f>
        <v>-</v>
      </c>
      <c r="J18" s="2" t="str">
        <f>IF(ISBLANK('список спортсменов'!$D28),"",'список спортсменов'!K28)</f>
        <v>+</v>
      </c>
      <c r="K18" s="2" t="str">
        <f>IF(ISBLANK('список спортсменов'!$D28),"",'список спортсменов'!L28)</f>
        <v>+</v>
      </c>
      <c r="L18" s="2" t="str">
        <f>IF(ISBLANK('список спортсменов'!$D28),"",'список спортсменов'!M28)</f>
        <v>-</v>
      </c>
      <c r="M18" s="2" t="str">
        <f>IF(ISBLANK('список спортсменов'!$D28),"","-")</f>
        <v>-</v>
      </c>
      <c r="N18" s="2" t="str">
        <f>IF(ISBLANK('список спортсменов'!$D28),"","-")</f>
        <v>-</v>
      </c>
      <c r="O18" s="2" t="str">
        <f>IF(ISBLANK('список спортсменов'!$D28),"","-")</f>
        <v>-</v>
      </c>
      <c r="P18" s="2" t="str">
        <f>IF(ISBLANK('список спортсменов'!$D28),"","-")</f>
        <v>-</v>
      </c>
      <c r="Q18" s="2" t="str">
        <f>IF(ISBLANK('список спортсменов'!$D28),"","-")</f>
        <v>-</v>
      </c>
      <c r="R18" s="2" t="str">
        <f>IF(ISBLANK('список спортсменов'!$D28),"","-")</f>
        <v>-</v>
      </c>
      <c r="S18" s="2" t="str">
        <f>IF(ISBLANK('список спортсменов'!$D28),"",'список спортсменов'!$H$9)</f>
        <v>&lt;выберите свой регион&gt;</v>
      </c>
      <c r="T18" s="2" t="str">
        <f>IF(ISBLANK('список спортсменов'!$D28),"",настройки!$G$1)</f>
        <v>&lt;не выбран регион&gt;</v>
      </c>
      <c r="U18" s="2" t="str">
        <f>IF(ISBLANK('список спортсменов'!$D28),"",'список спортсменов'!N28)</f>
        <v>СамФСО</v>
      </c>
      <c r="V18" s="2" t="str">
        <f>IF(ISBLANK('список спортсменов'!$D28),"",'список спортсменов'!O28)</f>
        <v>СК "ЦЕНТР"</v>
      </c>
      <c r="W18" s="2" t="str">
        <f>IF(ISBLANK('список спортсменов'!$D28),"",'список спортсменов'!P28)</f>
        <v>Литвиновт Михаил Александрович</v>
      </c>
    </row>
    <row r="19" spans="1:23">
      <c r="A19" s="2" t="str">
        <f>IF(ISBLANK('список спортсменов'!$D29),"",'список спортсменов'!D29)</f>
        <v>Новожилов Павел</v>
      </c>
      <c r="B19" s="2" t="str">
        <f>IF(ISBLANK('список спортсменов'!$D29),"",'список спортсменов'!E29)</f>
        <v>м</v>
      </c>
      <c r="C19" s="4">
        <f>IF(ISBLANK('список спортсменов'!$D29),"",'список спортсменов'!F29)</f>
        <v>41431</v>
      </c>
      <c r="D19" s="2"/>
      <c r="E19" s="2" t="str">
        <f>IF(ISBLANK('список спортсменов'!$D29),"",'список спортсменов'!G29)</f>
        <v>НЕТ</v>
      </c>
      <c r="F19" s="2" t="str">
        <f>IF(ISBLANK('список спортсменов'!$D29),"",'список спортсменов'!H29)</f>
        <v>10 гуп</v>
      </c>
      <c r="G19" s="2"/>
      <c r="H19" s="2">
        <f>IF(ISBLANK('список спортсменов'!$D29),"",'список спортсменов'!I29)</f>
        <v>0</v>
      </c>
      <c r="I19" s="2" t="str">
        <f>IF(ISBLANK('список спортсменов'!$D29),"",'список спортсменов'!J29)</f>
        <v>-</v>
      </c>
      <c r="J19" s="2" t="str">
        <f>IF(ISBLANK('список спортсменов'!$D29),"",'список спортсменов'!K29)</f>
        <v>+</v>
      </c>
      <c r="K19" s="2" t="str">
        <f>IF(ISBLANK('список спортсменов'!$D29),"",'список спортсменов'!L29)</f>
        <v>+</v>
      </c>
      <c r="L19" s="2" t="str">
        <f>IF(ISBLANK('список спортсменов'!$D29),"",'список спортсменов'!M29)</f>
        <v>-</v>
      </c>
      <c r="M19" s="2" t="str">
        <f>IF(ISBLANK('список спортсменов'!$D29),"","-")</f>
        <v>-</v>
      </c>
      <c r="N19" s="2" t="str">
        <f>IF(ISBLANK('список спортсменов'!$D29),"","-")</f>
        <v>-</v>
      </c>
      <c r="O19" s="2" t="str">
        <f>IF(ISBLANK('список спортсменов'!$D29),"","-")</f>
        <v>-</v>
      </c>
      <c r="P19" s="2" t="str">
        <f>IF(ISBLANK('список спортсменов'!$D29),"","-")</f>
        <v>-</v>
      </c>
      <c r="Q19" s="2" t="str">
        <f>IF(ISBLANK('список спортсменов'!$D29),"","-")</f>
        <v>-</v>
      </c>
      <c r="R19" s="2" t="str">
        <f>IF(ISBLANK('список спортсменов'!$D29),"","-")</f>
        <v>-</v>
      </c>
      <c r="S19" s="2" t="str">
        <f>IF(ISBLANK('список спортсменов'!$D29),"",'список спортсменов'!$H$9)</f>
        <v>&lt;выберите свой регион&gt;</v>
      </c>
      <c r="T19" s="2" t="str">
        <f>IF(ISBLANK('список спортсменов'!$D29),"",настройки!$G$1)</f>
        <v>&lt;не выбран регион&gt;</v>
      </c>
      <c r="U19" s="2" t="str">
        <f>IF(ISBLANK('список спортсменов'!$D29),"",'список спортсменов'!N29)</f>
        <v>СамФСО</v>
      </c>
      <c r="V19" s="2" t="str">
        <f>IF(ISBLANK('список спортсменов'!$D29),"",'список спортсменов'!O29)</f>
        <v>СК "ЦЕНТР"</v>
      </c>
      <c r="W19" s="2" t="str">
        <f>IF(ISBLANK('список спортсменов'!$D29),"",'список спортсменов'!P29)</f>
        <v>Литвиновт Михаил Александрович</v>
      </c>
    </row>
    <row r="20" spans="1:23">
      <c r="A20" s="2" t="str">
        <f>IF(ISBLANK('список спортсменов'!$D30),"",'список спортсменов'!D30)</f>
        <v>Пахалюк Вероника Эдуардовна</v>
      </c>
      <c r="B20" s="2" t="str">
        <f>IF(ISBLANK('список спортсменов'!$D30),"",'список спортсменов'!E30)</f>
        <v>ж</v>
      </c>
      <c r="C20" s="4">
        <f>IF(ISBLANK('список спортсменов'!$D30),"",'список спортсменов'!F30)</f>
        <v>41309</v>
      </c>
      <c r="D20" s="2"/>
      <c r="E20" s="2" t="str">
        <f>IF(ISBLANK('список спортсменов'!$D30),"",'список спортсменов'!G30)</f>
        <v>НЕТ</v>
      </c>
      <c r="F20" s="2" t="str">
        <f>IF(ISBLANK('список спортсменов'!$D30),"",'список спортсменов'!H30)</f>
        <v>9 гуп</v>
      </c>
      <c r="G20" s="2"/>
      <c r="H20" s="2">
        <f>IF(ISBLANK('список спортсменов'!$D30),"",'список спортсменов'!I30)</f>
        <v>0</v>
      </c>
      <c r="I20" s="2" t="str">
        <f>IF(ISBLANK('список спортсменов'!$D30),"",'список спортсменов'!J30)</f>
        <v>-</v>
      </c>
      <c r="J20" s="2" t="str">
        <f>IF(ISBLANK('список спортсменов'!$D30),"",'список спортсменов'!K30)</f>
        <v>+</v>
      </c>
      <c r="K20" s="2" t="str">
        <f>IF(ISBLANK('список спортсменов'!$D30),"",'список спортсменов'!L30)</f>
        <v>+</v>
      </c>
      <c r="L20" s="2" t="str">
        <f>IF(ISBLANK('список спортсменов'!$D30),"",'список спортсменов'!M30)</f>
        <v>-</v>
      </c>
      <c r="M20" s="2" t="str">
        <f>IF(ISBLANK('список спортсменов'!$D30),"","-")</f>
        <v>-</v>
      </c>
      <c r="N20" s="2" t="str">
        <f>IF(ISBLANK('список спортсменов'!$D30),"","-")</f>
        <v>-</v>
      </c>
      <c r="O20" s="2" t="str">
        <f>IF(ISBLANK('список спортсменов'!$D30),"","-")</f>
        <v>-</v>
      </c>
      <c r="P20" s="2" t="str">
        <f>IF(ISBLANK('список спортсменов'!$D30),"","-")</f>
        <v>-</v>
      </c>
      <c r="Q20" s="2" t="str">
        <f>IF(ISBLANK('список спортсменов'!$D30),"","-")</f>
        <v>-</v>
      </c>
      <c r="R20" s="2" t="str">
        <f>IF(ISBLANK('список спортсменов'!$D30),"","-")</f>
        <v>-</v>
      </c>
      <c r="S20" s="2" t="str">
        <f>IF(ISBLANK('список спортсменов'!$D30),"",'список спортсменов'!$H$9)</f>
        <v>&lt;выберите свой регион&gt;</v>
      </c>
      <c r="T20" s="2" t="str">
        <f>IF(ISBLANK('список спортсменов'!$D30),"",настройки!$G$1)</f>
        <v>&lt;не выбран регион&gt;</v>
      </c>
      <c r="U20" s="2" t="str">
        <f>IF(ISBLANK('список спортсменов'!$D30),"",'список спортсменов'!N30)</f>
        <v>СамФСО</v>
      </c>
      <c r="V20" s="2" t="str">
        <f>IF(ISBLANK('список спортсменов'!$D30),"",'список спортсменов'!O30)</f>
        <v>СК "ЦЕНТР"</v>
      </c>
      <c r="W20" s="2" t="str">
        <f>IF(ISBLANK('список спортсменов'!$D30),"",'список спортсменов'!P30)</f>
        <v>Литвиновт Михаил Александрович</v>
      </c>
    </row>
    <row r="21" spans="1:23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G86"/>
  <sheetViews>
    <sheetView workbookViewId="0">
      <selection activeCell="F1" sqref="F1"/>
    </sheetView>
  </sheetViews>
  <sheetFormatPr defaultColWidth="8.7109375" defaultRowHeight="1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6" t="str">
        <f>VLOOKUP('список спортсменов'!H9,настройки!$E$1:$F$86,2,0)</f>
        <v>&lt;не выбран регион&gt;</v>
      </c>
    </row>
    <row r="2" spans="1:7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>
      <c r="C3" s="3" t="s">
        <v>35</v>
      </c>
      <c r="D3" s="3" t="s">
        <v>50</v>
      </c>
      <c r="E3" s="3" t="s">
        <v>90</v>
      </c>
      <c r="F3" s="3" t="s">
        <v>144</v>
      </c>
    </row>
    <row r="4" spans="1:7">
      <c r="C4" s="3" t="s">
        <v>34</v>
      </c>
      <c r="D4" s="3" t="s">
        <v>46</v>
      </c>
      <c r="E4" s="3" t="s">
        <v>78</v>
      </c>
      <c r="F4" s="3" t="s">
        <v>145</v>
      </c>
    </row>
    <row r="5" spans="1:7">
      <c r="C5" s="3" t="s">
        <v>33</v>
      </c>
      <c r="D5" s="3" t="s">
        <v>21</v>
      </c>
      <c r="E5" s="3" t="s">
        <v>73</v>
      </c>
      <c r="F5" s="3" t="s">
        <v>147</v>
      </c>
    </row>
    <row r="6" spans="1:7">
      <c r="C6" s="3" t="s">
        <v>32</v>
      </c>
      <c r="D6" s="3" t="s">
        <v>47</v>
      </c>
      <c r="E6" s="3" t="s">
        <v>53</v>
      </c>
      <c r="F6" s="3" t="s">
        <v>146</v>
      </c>
    </row>
    <row r="7" spans="1:7">
      <c r="C7" s="3" t="s">
        <v>31</v>
      </c>
      <c r="D7" s="3" t="s">
        <v>48</v>
      </c>
      <c r="E7" s="3" t="s">
        <v>54</v>
      </c>
      <c r="F7" s="3" t="s">
        <v>146</v>
      </c>
    </row>
    <row r="8" spans="1:7">
      <c r="C8" s="3" t="s">
        <v>30</v>
      </c>
      <c r="D8" s="3" t="s">
        <v>49</v>
      </c>
      <c r="E8" s="3" t="s">
        <v>55</v>
      </c>
      <c r="F8" s="3" t="s">
        <v>146</v>
      </c>
    </row>
    <row r="9" spans="1:7">
      <c r="C9" s="3" t="s">
        <v>29</v>
      </c>
      <c r="E9" s="3" t="s">
        <v>74</v>
      </c>
      <c r="F9" s="3" t="s">
        <v>147</v>
      </c>
    </row>
    <row r="10" spans="1:7">
      <c r="C10" s="3" t="s">
        <v>28</v>
      </c>
      <c r="E10" s="3" t="s">
        <v>79</v>
      </c>
      <c r="F10" s="3" t="s">
        <v>145</v>
      </c>
    </row>
    <row r="11" spans="1:7">
      <c r="C11" s="3" t="s">
        <v>38</v>
      </c>
      <c r="E11" s="3" t="s">
        <v>56</v>
      </c>
      <c r="F11" s="3" t="s">
        <v>146</v>
      </c>
    </row>
    <row r="12" spans="1:7">
      <c r="C12" s="3" t="s">
        <v>39</v>
      </c>
      <c r="E12" s="3" t="s">
        <v>135</v>
      </c>
      <c r="F12" s="3" t="s">
        <v>146</v>
      </c>
    </row>
    <row r="13" spans="1:7">
      <c r="C13" s="3" t="s">
        <v>40</v>
      </c>
      <c r="E13" s="3" t="s">
        <v>136</v>
      </c>
      <c r="F13" s="3" t="s">
        <v>145</v>
      </c>
    </row>
    <row r="14" spans="1:7">
      <c r="C14" s="3" t="s">
        <v>41</v>
      </c>
      <c r="E14" s="3" t="s">
        <v>137</v>
      </c>
      <c r="F14" s="3" t="s">
        <v>147</v>
      </c>
    </row>
    <row r="15" spans="1:7">
      <c r="C15" s="3" t="s">
        <v>42</v>
      </c>
      <c r="E15" s="3" t="s">
        <v>93</v>
      </c>
      <c r="F15" s="3" t="s">
        <v>144</v>
      </c>
    </row>
    <row r="16" spans="1:7">
      <c r="C16" s="3" t="s">
        <v>43</v>
      </c>
      <c r="E16" s="3" t="s">
        <v>100</v>
      </c>
      <c r="F16" s="3" t="s">
        <v>143</v>
      </c>
    </row>
    <row r="17" spans="5:6">
      <c r="E17" s="3" t="s">
        <v>57</v>
      </c>
      <c r="F17" s="3" t="s">
        <v>146</v>
      </c>
    </row>
    <row r="18" spans="5:6">
      <c r="E18" s="3" t="s">
        <v>102</v>
      </c>
      <c r="F18" s="3" t="s">
        <v>143</v>
      </c>
    </row>
    <row r="19" spans="5:6">
      <c r="E19" s="3" t="s">
        <v>129</v>
      </c>
      <c r="F19" s="3" t="s">
        <v>148</v>
      </c>
    </row>
    <row r="20" spans="5:6">
      <c r="E20" s="3" t="s">
        <v>80</v>
      </c>
      <c r="F20" s="3" t="s">
        <v>145</v>
      </c>
    </row>
    <row r="21" spans="5:6">
      <c r="E21" s="3" t="s">
        <v>58</v>
      </c>
      <c r="F21" s="3" t="s">
        <v>146</v>
      </c>
    </row>
    <row r="22" spans="5:6">
      <c r="E22" s="3" t="s">
        <v>87</v>
      </c>
      <c r="F22" s="3" t="s">
        <v>144</v>
      </c>
    </row>
    <row r="23" spans="5:6">
      <c r="E23" s="3" t="s">
        <v>130</v>
      </c>
      <c r="F23" s="3" t="s">
        <v>148</v>
      </c>
    </row>
    <row r="24" spans="5:6">
      <c r="E24" s="3" t="s">
        <v>103</v>
      </c>
      <c r="F24" s="3" t="s">
        <v>143</v>
      </c>
    </row>
    <row r="25" spans="5:6">
      <c r="E25" s="3" t="s">
        <v>119</v>
      </c>
      <c r="F25" s="3" t="s">
        <v>149</v>
      </c>
    </row>
    <row r="26" spans="5:6">
      <c r="E26" s="3" t="s">
        <v>59</v>
      </c>
      <c r="F26" s="3" t="s">
        <v>146</v>
      </c>
    </row>
    <row r="27" spans="5:6">
      <c r="E27" s="3" t="s">
        <v>72</v>
      </c>
      <c r="F27" s="3" t="s">
        <v>147</v>
      </c>
    </row>
    <row r="28" spans="5:6">
      <c r="E28" s="3" t="s">
        <v>101</v>
      </c>
      <c r="F28" s="3" t="s">
        <v>143</v>
      </c>
    </row>
    <row r="29" spans="5:6">
      <c r="E29" s="3" t="s">
        <v>107</v>
      </c>
      <c r="F29" s="3" t="s">
        <v>150</v>
      </c>
    </row>
    <row r="30" spans="5:6">
      <c r="E30" s="3" t="s">
        <v>60</v>
      </c>
      <c r="F30" s="3" t="s">
        <v>146</v>
      </c>
    </row>
    <row r="31" spans="5:6">
      <c r="E31" s="3" t="s">
        <v>81</v>
      </c>
      <c r="F31" s="3" t="s">
        <v>145</v>
      </c>
    </row>
    <row r="32" spans="5:6">
      <c r="E32" s="3" t="s">
        <v>61</v>
      </c>
      <c r="F32" s="3" t="s">
        <v>146</v>
      </c>
    </row>
    <row r="33" spans="5:6">
      <c r="E33" s="3" t="s">
        <v>91</v>
      </c>
      <c r="F33" s="3" t="s">
        <v>144</v>
      </c>
    </row>
    <row r="34" spans="5:6">
      <c r="E34" s="3" t="s">
        <v>62</v>
      </c>
      <c r="F34" s="3" t="s">
        <v>146</v>
      </c>
    </row>
    <row r="35" spans="5:6">
      <c r="E35" s="3" t="s">
        <v>82</v>
      </c>
      <c r="F35" s="3" t="s">
        <v>145</v>
      </c>
    </row>
    <row r="36" spans="5:6">
      <c r="E36" s="3" t="s">
        <v>85</v>
      </c>
      <c r="F36" s="3" t="s">
        <v>145</v>
      </c>
    </row>
    <row r="37" spans="5:6">
      <c r="E37" s="3" t="s">
        <v>120</v>
      </c>
      <c r="F37" s="3" t="s">
        <v>149</v>
      </c>
    </row>
    <row r="38" spans="5:6">
      <c r="E38" s="3" t="s">
        <v>83</v>
      </c>
      <c r="F38" s="3" t="s">
        <v>145</v>
      </c>
    </row>
    <row r="39" spans="5:6">
      <c r="E39" s="3" t="s">
        <v>104</v>
      </c>
      <c r="F39" s="3" t="s">
        <v>143</v>
      </c>
    </row>
    <row r="40" spans="5:6">
      <c r="E40" s="3" t="s">
        <v>105</v>
      </c>
      <c r="F40" s="3" t="s">
        <v>143</v>
      </c>
    </row>
    <row r="41" spans="5:6">
      <c r="E41" s="3" t="s">
        <v>121</v>
      </c>
      <c r="F41" s="3" t="s">
        <v>149</v>
      </c>
    </row>
    <row r="42" spans="5:6">
      <c r="E42" s="3" t="s">
        <v>63</v>
      </c>
      <c r="F42" s="3" t="s">
        <v>146</v>
      </c>
    </row>
    <row r="43" spans="5:6">
      <c r="E43" s="3" t="s">
        <v>122</v>
      </c>
      <c r="F43" s="3" t="s">
        <v>149</v>
      </c>
    </row>
    <row r="44" spans="5:6">
      <c r="E44" s="3" t="s">
        <v>123</v>
      </c>
      <c r="F44" s="3" t="s">
        <v>149</v>
      </c>
    </row>
    <row r="45" spans="5:6">
      <c r="E45" s="3" t="s">
        <v>88</v>
      </c>
      <c r="F45" s="3" t="s">
        <v>144</v>
      </c>
    </row>
    <row r="46" spans="5:6">
      <c r="E46" s="3" t="s">
        <v>84</v>
      </c>
      <c r="F46" s="3" t="s">
        <v>145</v>
      </c>
    </row>
    <row r="47" spans="5:6">
      <c r="E47" s="3" t="s">
        <v>70</v>
      </c>
      <c r="F47" s="3" t="s">
        <v>147</v>
      </c>
    </row>
    <row r="48" spans="5:6">
      <c r="E48" s="3" t="s">
        <v>95</v>
      </c>
      <c r="F48" s="3" t="s">
        <v>143</v>
      </c>
    </row>
    <row r="49" spans="5:6">
      <c r="E49" s="3" t="s">
        <v>113</v>
      </c>
      <c r="F49" s="3" t="s">
        <v>149</v>
      </c>
    </row>
    <row r="50" spans="5:6">
      <c r="E50" s="3" t="s">
        <v>96</v>
      </c>
      <c r="F50" s="3" t="s">
        <v>143</v>
      </c>
    </row>
    <row r="51" spans="5:6">
      <c r="E51" s="3" t="s">
        <v>127</v>
      </c>
      <c r="F51" s="3" t="s">
        <v>148</v>
      </c>
    </row>
    <row r="52" spans="5:6">
      <c r="E52" s="3" t="s">
        <v>128</v>
      </c>
      <c r="F52" s="3" t="s">
        <v>148</v>
      </c>
    </row>
    <row r="53" spans="5:6">
      <c r="E53" s="3" t="s">
        <v>71</v>
      </c>
      <c r="F53" s="3" t="s">
        <v>147</v>
      </c>
    </row>
    <row r="54" spans="5:6">
      <c r="E54" s="3" t="s">
        <v>76</v>
      </c>
      <c r="F54" s="3" t="s">
        <v>145</v>
      </c>
    </row>
    <row r="55" spans="5:6">
      <c r="E55" s="3" t="s">
        <v>77</v>
      </c>
      <c r="F55" s="3" t="s">
        <v>145</v>
      </c>
    </row>
    <row r="56" spans="5:6">
      <c r="E56" s="3" t="s">
        <v>114</v>
      </c>
      <c r="F56" s="3" t="s">
        <v>149</v>
      </c>
    </row>
    <row r="57" spans="5:6">
      <c r="E57" s="3" t="s">
        <v>115</v>
      </c>
      <c r="F57" s="3" t="s">
        <v>149</v>
      </c>
    </row>
    <row r="58" spans="5:6">
      <c r="E58" s="3" t="s">
        <v>86</v>
      </c>
      <c r="F58" s="3" t="s">
        <v>144</v>
      </c>
    </row>
    <row r="59" spans="5:6">
      <c r="E59" s="3" t="s">
        <v>131</v>
      </c>
      <c r="F59" s="3" t="s">
        <v>148</v>
      </c>
    </row>
    <row r="60" spans="5:6">
      <c r="E60" s="3" t="s">
        <v>116</v>
      </c>
      <c r="F60" s="3" t="s">
        <v>149</v>
      </c>
    </row>
    <row r="61" spans="5:6">
      <c r="E61" s="3" t="s">
        <v>97</v>
      </c>
      <c r="F61" s="3" t="s">
        <v>143</v>
      </c>
    </row>
    <row r="62" spans="5:6">
      <c r="E62" s="3" t="s">
        <v>98</v>
      </c>
      <c r="F62" s="3" t="s">
        <v>143</v>
      </c>
    </row>
    <row r="63" spans="5:6">
      <c r="E63" s="3" t="s">
        <v>134</v>
      </c>
      <c r="F63" s="3" t="s">
        <v>147</v>
      </c>
    </row>
    <row r="64" spans="5:6">
      <c r="E64" s="3" t="s">
        <v>75</v>
      </c>
      <c r="F64" s="3" t="s">
        <v>147</v>
      </c>
    </row>
    <row r="65" spans="5:6">
      <c r="E65" s="3" t="s">
        <v>64</v>
      </c>
      <c r="F65" s="3" t="s">
        <v>146</v>
      </c>
    </row>
    <row r="66" spans="5:6">
      <c r="E66" s="3" t="s">
        <v>124</v>
      </c>
      <c r="F66" s="3" t="s">
        <v>149</v>
      </c>
    </row>
    <row r="67" spans="5:6">
      <c r="E67" s="3" t="s">
        <v>125</v>
      </c>
      <c r="F67" s="3" t="s">
        <v>149</v>
      </c>
    </row>
    <row r="68" spans="5:6">
      <c r="E68" s="3" t="s">
        <v>92</v>
      </c>
      <c r="F68" s="3" t="s">
        <v>144</v>
      </c>
    </row>
    <row r="69" spans="5:6">
      <c r="E69" s="3" t="s">
        <v>108</v>
      </c>
      <c r="F69" s="3" t="s">
        <v>150</v>
      </c>
    </row>
    <row r="70" spans="5:6">
      <c r="E70" s="3" t="s">
        <v>65</v>
      </c>
      <c r="F70" s="3" t="s">
        <v>146</v>
      </c>
    </row>
    <row r="71" spans="5:6">
      <c r="E71" s="3" t="s">
        <v>133</v>
      </c>
      <c r="F71" s="3" t="s">
        <v>148</v>
      </c>
    </row>
    <row r="72" spans="5:6">
      <c r="E72" s="3" t="s">
        <v>66</v>
      </c>
      <c r="F72" s="3" t="s">
        <v>146</v>
      </c>
    </row>
    <row r="73" spans="5:6">
      <c r="E73" s="3" t="s">
        <v>67</v>
      </c>
      <c r="F73" s="3" t="s">
        <v>146</v>
      </c>
    </row>
    <row r="74" spans="5:6">
      <c r="E74" s="3" t="s">
        <v>106</v>
      </c>
      <c r="F74" s="3" t="s">
        <v>143</v>
      </c>
    </row>
    <row r="75" spans="5:6">
      <c r="E75" s="3" t="s">
        <v>68</v>
      </c>
      <c r="F75" s="3" t="s">
        <v>146</v>
      </c>
    </row>
    <row r="76" spans="5:6">
      <c r="E76" s="3" t="s">
        <v>109</v>
      </c>
      <c r="F76" s="3" t="s">
        <v>150</v>
      </c>
    </row>
    <row r="77" spans="5:6">
      <c r="E77" s="3" t="s">
        <v>117</v>
      </c>
      <c r="F77" s="3" t="s">
        <v>149</v>
      </c>
    </row>
    <row r="78" spans="5:6">
      <c r="E78" s="3" t="s">
        <v>126</v>
      </c>
      <c r="F78" s="3" t="s">
        <v>149</v>
      </c>
    </row>
    <row r="79" spans="5:6">
      <c r="E79" s="3" t="s">
        <v>89</v>
      </c>
      <c r="F79" s="3" t="s">
        <v>144</v>
      </c>
    </row>
    <row r="80" spans="5:6">
      <c r="E80" s="3" t="s">
        <v>111</v>
      </c>
      <c r="F80" s="3" t="s">
        <v>150</v>
      </c>
    </row>
    <row r="81" spans="5:6">
      <c r="E81" s="3" t="s">
        <v>110</v>
      </c>
      <c r="F81" s="3" t="s">
        <v>150</v>
      </c>
    </row>
    <row r="82" spans="5:6">
      <c r="E82" s="3" t="s">
        <v>132</v>
      </c>
      <c r="F82" s="3" t="s">
        <v>148</v>
      </c>
    </row>
    <row r="83" spans="5:6">
      <c r="E83" s="3" t="s">
        <v>118</v>
      </c>
      <c r="F83" s="3" t="s">
        <v>149</v>
      </c>
    </row>
    <row r="84" spans="5:6">
      <c r="E84" s="3" t="s">
        <v>94</v>
      </c>
      <c r="F84" s="3" t="s">
        <v>144</v>
      </c>
    </row>
    <row r="85" spans="5:6">
      <c r="E85" s="3" t="s">
        <v>112</v>
      </c>
      <c r="F85" s="3" t="s">
        <v>150</v>
      </c>
    </row>
    <row r="86" spans="5:6">
      <c r="E86" s="3" t="s">
        <v>69</v>
      </c>
      <c r="F86" s="3" t="s">
        <v>146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Маша</cp:lastModifiedBy>
  <cp:lastPrinted>2017-04-04T22:56:26Z</cp:lastPrinted>
  <dcterms:created xsi:type="dcterms:W3CDTF">2010-09-29T09:00:21Z</dcterms:created>
  <dcterms:modified xsi:type="dcterms:W3CDTF">2019-03-23T20:41:57Z</dcterms:modified>
</cp:coreProperties>
</file>