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0_PeopleDB\tables\"/>
    </mc:Choice>
  </mc:AlternateContent>
  <workbookProtection lockStructure="1"/>
  <bookViews>
    <workbookView xWindow="0" yWindow="0" windowWidth="25440" windowHeight="13035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62913" iterateDelta="1E-4"/>
</workbook>
</file>

<file path=xl/calcChain.xml><?xml version="1.0" encoding="utf-8"?>
<calcChain xmlns="http://schemas.openxmlformats.org/spreadsheetml/2006/main">
  <c r="A2" i="2" l="1"/>
  <c r="B2" i="2"/>
  <c r="C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U2" i="2"/>
  <c r="V2" i="2"/>
  <c r="W2" i="2"/>
  <c r="A3" i="2"/>
  <c r="B3" i="2"/>
  <c r="C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U3" i="2"/>
  <c r="V3" i="2"/>
  <c r="W3" i="2"/>
  <c r="A4" i="2"/>
  <c r="B4" i="2"/>
  <c r="C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U4" i="2"/>
  <c r="V4" i="2"/>
  <c r="W4" i="2"/>
  <c r="A5" i="2"/>
  <c r="B5" i="2"/>
  <c r="C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A6" i="2"/>
  <c r="B6" i="2"/>
  <c r="C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U6" i="2"/>
  <c r="V6" i="2"/>
  <c r="W6" i="2"/>
  <c r="A7" i="2"/>
  <c r="B7" i="2"/>
  <c r="C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A8" i="2"/>
  <c r="B8" i="2"/>
  <c r="C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U8" i="2"/>
  <c r="V8" i="2"/>
  <c r="W8" i="2"/>
  <c r="A9" i="2"/>
  <c r="B9" i="2"/>
  <c r="C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U9" i="2"/>
  <c r="V9" i="2"/>
  <c r="W9" i="2"/>
  <c r="A10" i="2"/>
  <c r="B10" i="2"/>
  <c r="C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U10" i="2"/>
  <c r="V10" i="2"/>
  <c r="W10" i="2"/>
  <c r="A11" i="2"/>
  <c r="B11" i="2"/>
  <c r="C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U11" i="2"/>
  <c r="V11" i="2"/>
  <c r="W11" i="2"/>
  <c r="A12" i="2"/>
  <c r="B12" i="2"/>
  <c r="C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U12" i="2"/>
  <c r="V12" i="2"/>
  <c r="W12" i="2"/>
  <c r="A13" i="2"/>
  <c r="B13" i="2"/>
  <c r="C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U13" i="2"/>
  <c r="V13" i="2"/>
  <c r="W13" i="2"/>
  <c r="A14" i="2"/>
  <c r="B14" i="2"/>
  <c r="C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U14" i="2"/>
  <c r="V14" i="2"/>
  <c r="W14" i="2"/>
  <c r="A15" i="2"/>
  <c r="B15" i="2"/>
  <c r="C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U15" i="2"/>
  <c r="V15" i="2"/>
  <c r="W15" i="2"/>
  <c r="A16" i="2"/>
  <c r="B16" i="2"/>
  <c r="C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U16" i="2"/>
  <c r="V16" i="2"/>
  <c r="W16" i="2"/>
  <c r="A17" i="2"/>
  <c r="B17" i="2"/>
  <c r="C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A18" i="2"/>
  <c r="B18" i="2"/>
  <c r="C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U18" i="2"/>
  <c r="V18" i="2"/>
  <c r="W18" i="2"/>
  <c r="A19" i="2"/>
  <c r="B19" i="2"/>
  <c r="C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U19" i="2"/>
  <c r="V19" i="2"/>
  <c r="W19" i="2"/>
  <c r="A20" i="2"/>
  <c r="B20" i="2"/>
  <c r="C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A21" i="2"/>
  <c r="B21" i="2"/>
  <c r="C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U21" i="2"/>
  <c r="V21" i="2"/>
  <c r="W21" i="2"/>
  <c r="A22" i="2"/>
  <c r="B22" i="2"/>
  <c r="C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U22" i="2"/>
  <c r="V22" i="2"/>
  <c r="W22" i="2"/>
  <c r="A23" i="2"/>
  <c r="B23" i="2"/>
  <c r="C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A24" i="2"/>
  <c r="B24" i="2"/>
  <c r="C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W24" i="2"/>
  <c r="A25" i="2"/>
  <c r="B25" i="2"/>
  <c r="C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U25" i="2"/>
  <c r="V25" i="2"/>
  <c r="W25" i="2"/>
  <c r="A26" i="2"/>
  <c r="B26" i="2"/>
  <c r="C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U26" i="2"/>
  <c r="V26" i="2"/>
  <c r="W26" i="2"/>
  <c r="A27" i="2"/>
  <c r="B27" i="2"/>
  <c r="C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U27" i="2"/>
  <c r="V27" i="2"/>
  <c r="W27" i="2"/>
  <c r="A28" i="2"/>
  <c r="B28" i="2"/>
  <c r="C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U28" i="2"/>
  <c r="V28" i="2"/>
  <c r="W28" i="2"/>
  <c r="A29" i="2"/>
  <c r="B29" i="2"/>
  <c r="C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U29" i="2"/>
  <c r="V29" i="2"/>
  <c r="W29" i="2"/>
  <c r="A30" i="2"/>
  <c r="B30" i="2"/>
  <c r="C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U30" i="2"/>
  <c r="V30" i="2"/>
  <c r="W30" i="2"/>
  <c r="A31" i="2"/>
  <c r="B31" i="2"/>
  <c r="C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U31" i="2"/>
  <c r="V31" i="2"/>
  <c r="W31" i="2"/>
  <c r="A32" i="2"/>
  <c r="B32" i="2"/>
  <c r="C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U32" i="2"/>
  <c r="V32" i="2"/>
  <c r="W32" i="2"/>
  <c r="A33" i="2"/>
  <c r="B33" i="2"/>
  <c r="C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U33" i="2"/>
  <c r="V33" i="2"/>
  <c r="W33" i="2"/>
  <c r="A34" i="2"/>
  <c r="B34" i="2"/>
  <c r="C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A35" i="2"/>
  <c r="B35" i="2"/>
  <c r="C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U35" i="2"/>
  <c r="V35" i="2"/>
  <c r="W35" i="2"/>
  <c r="A36" i="2"/>
  <c r="B36" i="2"/>
  <c r="C36" i="2"/>
  <c r="E36" i="2"/>
  <c r="F36" i="2"/>
  <c r="H36" i="2"/>
  <c r="I36" i="2"/>
  <c r="J36" i="2"/>
  <c r="K36" i="2"/>
  <c r="L36" i="2"/>
  <c r="M36" i="2"/>
  <c r="N36" i="2"/>
  <c r="O36" i="2"/>
  <c r="P36" i="2"/>
  <c r="Q36" i="2"/>
  <c r="R36" i="2"/>
  <c r="S36" i="2"/>
  <c r="U36" i="2"/>
  <c r="V36" i="2"/>
  <c r="W36" i="2"/>
  <c r="A37" i="2"/>
  <c r="B37" i="2"/>
  <c r="C37" i="2"/>
  <c r="E37" i="2"/>
  <c r="F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38" i="2"/>
  <c r="B38" i="2"/>
  <c r="C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U38" i="2"/>
  <c r="V38" i="2"/>
  <c r="W38" i="2"/>
  <c r="A39" i="2"/>
  <c r="B39" i="2"/>
  <c r="C39" i="2"/>
  <c r="E39" i="2"/>
  <c r="F39" i="2"/>
  <c r="H39" i="2"/>
  <c r="I39" i="2"/>
  <c r="J39" i="2"/>
  <c r="K39" i="2"/>
  <c r="L39" i="2"/>
  <c r="M39" i="2"/>
  <c r="N39" i="2"/>
  <c r="O39" i="2"/>
  <c r="P39" i="2"/>
  <c r="Q39" i="2"/>
  <c r="R39" i="2"/>
  <c r="S39" i="2"/>
  <c r="U39" i="2"/>
  <c r="V39" i="2"/>
  <c r="W39" i="2"/>
  <c r="A40" i="2"/>
  <c r="B40" i="2"/>
  <c r="C40" i="2"/>
  <c r="E40" i="2"/>
  <c r="F40" i="2"/>
  <c r="H40" i="2"/>
  <c r="I40" i="2"/>
  <c r="J40" i="2"/>
  <c r="K40" i="2"/>
  <c r="L40" i="2"/>
  <c r="M40" i="2"/>
  <c r="N40" i="2"/>
  <c r="O40" i="2"/>
  <c r="P40" i="2"/>
  <c r="Q40" i="2"/>
  <c r="R40" i="2"/>
  <c r="S40" i="2"/>
  <c r="U40" i="2"/>
  <c r="V40" i="2"/>
  <c r="W40" i="2"/>
  <c r="A41" i="2"/>
  <c r="B41" i="2"/>
  <c r="C41" i="2"/>
  <c r="E41" i="2"/>
  <c r="F41" i="2"/>
  <c r="H41" i="2"/>
  <c r="I41" i="2"/>
  <c r="J41" i="2"/>
  <c r="K41" i="2"/>
  <c r="L41" i="2"/>
  <c r="M41" i="2"/>
  <c r="N41" i="2"/>
  <c r="O41" i="2"/>
  <c r="P41" i="2"/>
  <c r="Q41" i="2"/>
  <c r="R41" i="2"/>
  <c r="S41" i="2"/>
  <c r="U41" i="2"/>
  <c r="V41" i="2"/>
  <c r="W41" i="2"/>
  <c r="A42" i="2"/>
  <c r="B42" i="2"/>
  <c r="C42" i="2"/>
  <c r="E42" i="2"/>
  <c r="F42" i="2"/>
  <c r="H42" i="2"/>
  <c r="I42" i="2"/>
  <c r="J42" i="2"/>
  <c r="K42" i="2"/>
  <c r="L42" i="2"/>
  <c r="M42" i="2"/>
  <c r="N42" i="2"/>
  <c r="O42" i="2"/>
  <c r="P42" i="2"/>
  <c r="Q42" i="2"/>
  <c r="R42" i="2"/>
  <c r="S42" i="2"/>
  <c r="U42" i="2"/>
  <c r="V42" i="2"/>
  <c r="W42" i="2"/>
  <c r="A43" i="2"/>
  <c r="B43" i="2"/>
  <c r="C43" i="2"/>
  <c r="E43" i="2"/>
  <c r="F43" i="2"/>
  <c r="H43" i="2"/>
  <c r="I43" i="2"/>
  <c r="J43" i="2"/>
  <c r="K43" i="2"/>
  <c r="L43" i="2"/>
  <c r="M43" i="2"/>
  <c r="N43" i="2"/>
  <c r="O43" i="2"/>
  <c r="P43" i="2"/>
  <c r="Q43" i="2"/>
  <c r="R43" i="2"/>
  <c r="S43" i="2"/>
  <c r="U43" i="2"/>
  <c r="V43" i="2"/>
  <c r="W43" i="2"/>
  <c r="A44" i="2"/>
  <c r="B44" i="2"/>
  <c r="C44" i="2"/>
  <c r="E44" i="2"/>
  <c r="F44" i="2"/>
  <c r="H44" i="2"/>
  <c r="I44" i="2"/>
  <c r="J44" i="2"/>
  <c r="K44" i="2"/>
  <c r="L44" i="2"/>
  <c r="M44" i="2"/>
  <c r="N44" i="2"/>
  <c r="O44" i="2"/>
  <c r="P44" i="2"/>
  <c r="Q44" i="2"/>
  <c r="R44" i="2"/>
  <c r="S44" i="2"/>
  <c r="U44" i="2"/>
  <c r="V44" i="2"/>
  <c r="W44" i="2"/>
  <c r="A45" i="2"/>
  <c r="B45" i="2"/>
  <c r="C45" i="2"/>
  <c r="E45" i="2"/>
  <c r="F45" i="2"/>
  <c r="H45" i="2"/>
  <c r="I45" i="2"/>
  <c r="J45" i="2"/>
  <c r="K45" i="2"/>
  <c r="L45" i="2"/>
  <c r="M45" i="2"/>
  <c r="N45" i="2"/>
  <c r="O45" i="2"/>
  <c r="P45" i="2"/>
  <c r="Q45" i="2"/>
  <c r="R45" i="2"/>
  <c r="S45" i="2"/>
  <c r="U45" i="2"/>
  <c r="V45" i="2"/>
  <c r="W45" i="2"/>
  <c r="A46" i="2"/>
  <c r="B46" i="2"/>
  <c r="C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U46" i="2"/>
  <c r="V46" i="2"/>
  <c r="W46" i="2"/>
  <c r="A47" i="2"/>
  <c r="B47" i="2"/>
  <c r="C47" i="2"/>
  <c r="E47" i="2"/>
  <c r="F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A48" i="2"/>
  <c r="B48" i="2"/>
  <c r="C48" i="2"/>
  <c r="E48" i="2"/>
  <c r="F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E49" i="2"/>
  <c r="F49" i="2"/>
  <c r="H49" i="2"/>
  <c r="I49" i="2"/>
  <c r="J49" i="2"/>
  <c r="K49" i="2"/>
  <c r="L49" i="2"/>
  <c r="M49" i="2"/>
  <c r="N49" i="2"/>
  <c r="O49" i="2"/>
  <c r="P49" i="2"/>
  <c r="Q49" i="2"/>
  <c r="R49" i="2"/>
  <c r="S49" i="2"/>
  <c r="U49" i="2"/>
  <c r="V49" i="2"/>
  <c r="W49" i="2"/>
  <c r="A50" i="2"/>
  <c r="B50" i="2"/>
  <c r="C50" i="2"/>
  <c r="E50" i="2"/>
  <c r="F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F51" i="2"/>
  <c r="E51" i="2"/>
  <c r="B51" i="2"/>
  <c r="A51" i="2"/>
  <c r="C51" i="2"/>
  <c r="G1" i="3"/>
  <c r="T3" i="2" s="1"/>
  <c r="T26" i="2" l="1"/>
  <c r="T16" i="2"/>
  <c r="T44" i="2"/>
  <c r="T33" i="2"/>
  <c r="T22" i="2"/>
  <c r="T12" i="2"/>
  <c r="T42" i="2"/>
  <c r="T32" i="2"/>
  <c r="T21" i="2"/>
  <c r="T10" i="2"/>
  <c r="T49" i="2"/>
  <c r="T38" i="2"/>
  <c r="T28" i="2"/>
  <c r="T17" i="2"/>
  <c r="T6" i="2"/>
  <c r="T46" i="2"/>
  <c r="T41" i="2"/>
  <c r="T36" i="2"/>
  <c r="T30" i="2"/>
  <c r="T25" i="2"/>
  <c r="T20" i="2"/>
  <c r="T14" i="2"/>
  <c r="T9" i="2"/>
  <c r="T4" i="2"/>
  <c r="T45" i="2"/>
  <c r="T40" i="2"/>
  <c r="T34" i="2"/>
  <c r="T29" i="2"/>
  <c r="T24" i="2"/>
  <c r="T18" i="2"/>
  <c r="T13" i="2"/>
  <c r="T8" i="2"/>
  <c r="T2" i="2"/>
  <c r="T47" i="2"/>
  <c r="T43" i="2"/>
  <c r="T39" i="2"/>
  <c r="T35" i="2"/>
  <c r="T31" i="2"/>
  <c r="T27" i="2"/>
  <c r="T23" i="2"/>
  <c r="T19" i="2"/>
  <c r="T15" i="2"/>
  <c r="T11" i="2"/>
  <c r="T7" i="2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 l="1"/>
  <c r="Q29" i="1"/>
  <c r="Q30" i="1"/>
  <c r="Q31" i="1"/>
  <c r="Q32" i="1"/>
  <c r="Q33" i="1"/>
  <c r="Q34" i="1"/>
  <c r="Q35" i="1"/>
  <c r="Q36" i="1"/>
</calcChain>
</file>

<file path=xl/sharedStrings.xml><?xml version="1.0" encoding="utf-8"?>
<sst xmlns="http://schemas.openxmlformats.org/spreadsheetml/2006/main" count="269" uniqueCount="165">
  <si>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</si>
  <si>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</si>
  <si>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</si>
  <si>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</si>
  <si>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</si>
  <si>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</si>
  <si>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</si>
  <si>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</si>
  <si>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</si>
  <si>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</si>
  <si>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</si>
  <si>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</si>
  <si>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</si>
  <si>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</si>
  <si>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</si>
  <si>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</si>
  <si>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</si>
  <si>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</si>
  <si>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</si>
  <si>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</si>
  <si>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</si>
  <si>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</si>
  <si>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</si>
  <si>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</si>
  <si>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</si>
  <si>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</si>
  <si>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</si>
  <si>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</si>
  <si>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</si>
  <si>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</si>
  <si>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</si>
  <si>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</si>
  <si>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</si>
  <si>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</si>
  <si>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</si>
  <si>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</si>
  <si>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</si>
  <si>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</si>
  <si>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</si>
  <si>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</si>
  <si>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</si>
  <si>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</si>
  <si>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</si>
  <si>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</si>
  <si>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</si>
  <si>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</si>
  <si>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</si>
  <si>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</si>
  <si>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</si>
  <si>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</si>
  <si>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</si>
  <si>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</si>
  <si>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</si>
  <si>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</si>
  <si>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</si>
  <si>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</si>
  <si>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</si>
  <si>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</si>
  <si>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</si>
  <si>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</si>
  <si>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</si>
  <si>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</si>
  <si>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</si>
  <si>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</si>
  <si>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</si>
  <si>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</si>
  <si>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</si>
  <si>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</si>
  <si>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</si>
  <si>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</si>
  <si>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</si>
  <si>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</si>
  <si>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</si>
  <si>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</si>
  <si>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</si>
  <si>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</si>
  <si>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</si>
  <si>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</si>
  <si>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</si>
  <si>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</si>
  <si>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</si>
  <si>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</si>
  <si>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</si>
  <si>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</si>
  <si>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</si>
  <si>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</si>
  <si>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</si>
  <si>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</si>
  <si>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</si>
  <si>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</si>
  <si>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</si>
  <si>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</si>
  <si>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</si>
  <si>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</si>
  <si>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</si>
  <si>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</si>
  <si>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</si>
  <si>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</si>
  <si>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</si>
  <si>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</si>
  <si>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</si>
  <si>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</si>
  <si>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</si>
  <si>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</si>
  <si>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</si>
  <si>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</si>
  <si>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</si>
  <si>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</si>
  <si>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</si>
  <si>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</si>
  <si>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</si>
  <si>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</si>
  <si>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</si>
  <si>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</si>
  <si>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</si>
  <si>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</si>
  <si>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</si>
  <si>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</si>
  <si>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</si>
  <si>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</si>
  <si>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</si>
  <si>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</si>
  <si>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</si>
  <si>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</si>
  <si>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</si>
  <si>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</si>
  <si>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</si>
  <si>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</si>
  <si>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</si>
  <si>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</si>
  <si>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</si>
  <si>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</si>
  <si>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</si>
  <si>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</si>
  <si>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</si>
  <si>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</si>
  <si>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</si>
  <si>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</si>
  <si>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</si>
  <si>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</si>
  <si>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</si>
  <si>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</si>
  <si>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</si>
  <si>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</si>
  <si>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</si>
  <si>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</si>
  <si>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</si>
  <si>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</si>
  <si>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</si>
  <si>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</si>
  <si>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</si>
  <si>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</si>
  <si>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</si>
  <si>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</si>
  <si>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</si>
  <si>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г. ВЫБОРГ</t>
  </si>
  <si>
    <t>31 марта 2019 года</t>
  </si>
  <si>
    <t>Первенство Выборгского района по тхэквондо (МФТ)</t>
  </si>
  <si>
    <t>Петухов Кирилл Александрович</t>
  </si>
  <si>
    <t>1гуп</t>
  </si>
  <si>
    <t>СК "СИЛА"</t>
  </si>
  <si>
    <t>Ким Олег Иннокентьевич</t>
  </si>
  <si>
    <t>Дергунов Виктор Викторович</t>
  </si>
  <si>
    <t>4гуп</t>
  </si>
  <si>
    <t>СамФСО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</si>
</sst>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38" x14ac:knownFonts="1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40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1" fontId="1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1" fontId="15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80"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79"/>
      <tableStyleElement type="secondColumnStripe" dxfId="17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/>
  </sheetPr>
  <dimension ref="A1:V81"/>
  <sheetViews>
    <sheetView showGridLines="0" tabSelected="1" topLeftCell="A4" zoomScale="115" zoomScaleNormal="115" workbookViewId="0">
      <selection activeCell="M13" sqref="M12:M13"/>
    </sheetView>
  </sheetViews>
  <sheetFormatPr defaultColWidth="0.85546875" defaultRowHeight="12.75" x14ac:dyDescent="0.2"/>
  <cols>
    <col min="1" max="1" width="0.85546875" style="124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 x14ac:dyDescent="0.25"/>
    <row r="2" spans="1:22" ht="99" customHeight="1" thickBot="1" x14ac:dyDescent="0.25">
      <c r="B2" s="131" t="s">
        <v>154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22" s="110" customFormat="1" ht="6.95" customHeight="1" x14ac:dyDescent="0.65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22" ht="15" customHeight="1" x14ac:dyDescent="0.3">
      <c r="B4" s="124"/>
      <c r="C4" s="124"/>
      <c r="D4" s="134" t="s">
        <v>150</v>
      </c>
      <c r="E4" s="134"/>
      <c r="F4" s="134"/>
      <c r="G4" s="134"/>
      <c r="H4" s="134"/>
      <c r="I4" s="134"/>
      <c r="J4" s="135" t="s">
        <v>140</v>
      </c>
      <c r="K4" s="135"/>
      <c r="L4" s="135"/>
      <c r="M4" s="135"/>
      <c r="N4" s="135"/>
      <c r="O4" s="135"/>
      <c r="P4" s="126"/>
    </row>
    <row r="5" spans="1:22" ht="29.25" customHeight="1" x14ac:dyDescent="0.3">
      <c r="B5" s="124"/>
      <c r="C5" s="125"/>
      <c r="D5" s="138" t="s">
        <v>157</v>
      </c>
      <c r="E5" s="139"/>
      <c r="F5" s="139"/>
      <c r="G5" s="139"/>
      <c r="H5" s="139"/>
      <c r="I5" s="139"/>
      <c r="J5" s="136" t="s">
        <v>155</v>
      </c>
      <c r="K5" s="136"/>
      <c r="L5" s="136"/>
      <c r="M5" s="136"/>
      <c r="N5" s="136"/>
      <c r="O5" s="136"/>
      <c r="P5" s="126"/>
    </row>
    <row r="6" spans="1:22" ht="15" customHeight="1" x14ac:dyDescent="0.2">
      <c r="B6" s="124"/>
      <c r="C6" s="124"/>
      <c r="D6" s="139"/>
      <c r="E6" s="139"/>
      <c r="F6" s="139"/>
      <c r="G6" s="139"/>
      <c r="H6" s="139"/>
      <c r="I6" s="139"/>
      <c r="J6" s="137" t="s">
        <v>139</v>
      </c>
      <c r="K6" s="137"/>
      <c r="L6" s="137"/>
      <c r="M6" s="137"/>
      <c r="N6" s="137"/>
      <c r="O6" s="137"/>
      <c r="P6" s="124"/>
    </row>
    <row r="7" spans="1:22" ht="27.75" customHeight="1" x14ac:dyDescent="0.25">
      <c r="B7" s="124"/>
      <c r="C7" s="124"/>
      <c r="D7" s="139"/>
      <c r="E7" s="139"/>
      <c r="F7" s="139"/>
      <c r="G7" s="139"/>
      <c r="H7" s="139"/>
      <c r="I7" s="139"/>
      <c r="J7" s="130" t="s">
        <v>156</v>
      </c>
      <c r="K7" s="130"/>
      <c r="L7" s="130"/>
      <c r="M7" s="130"/>
      <c r="N7" s="130"/>
      <c r="O7" s="130"/>
      <c r="P7" s="124"/>
    </row>
    <row r="8" spans="1:22" s="112" customFormat="1" ht="6.95" customHeight="1" x14ac:dyDescent="0.25">
      <c r="B8" s="111"/>
      <c r="D8" s="113"/>
      <c r="E8" s="114"/>
      <c r="F8" s="114"/>
      <c r="G8" s="114"/>
      <c r="H8" s="114"/>
      <c r="K8" s="115"/>
      <c r="L8" s="115"/>
      <c r="M8" s="115"/>
      <c r="N8" s="115"/>
      <c r="O8" s="116"/>
      <c r="P8" s="116"/>
      <c r="Q8" s="117"/>
    </row>
    <row r="9" spans="1:22" s="7" customFormat="1" ht="15" thickBot="1" x14ac:dyDescent="0.25">
      <c r="A9" s="112"/>
      <c r="B9" s="111"/>
      <c r="C9" s="112"/>
      <c r="D9" s="127" t="s">
        <v>151</v>
      </c>
      <c r="E9" s="127"/>
      <c r="F9" s="127"/>
      <c r="G9" s="128"/>
      <c r="H9" s="129" t="s">
        <v>152</v>
      </c>
      <c r="I9" s="129"/>
      <c r="J9" s="129"/>
      <c r="K9" s="129"/>
      <c r="L9" s="129"/>
      <c r="M9" s="129"/>
      <c r="N9" s="129"/>
      <c r="O9" s="112"/>
      <c r="P9" s="116"/>
      <c r="Q9" s="8"/>
    </row>
    <row r="10" spans="1:22" s="124" customFormat="1" ht="6.95" customHeight="1" thickBot="1" x14ac:dyDescent="0.25">
      <c r="B10" s="118"/>
      <c r="C10" s="118"/>
      <c r="D10" s="118"/>
      <c r="E10" s="119"/>
      <c r="F10" s="120"/>
      <c r="G10" s="121"/>
      <c r="H10" s="122"/>
      <c r="I10" s="121"/>
      <c r="J10" s="121"/>
      <c r="K10" s="121"/>
      <c r="L10" s="121"/>
      <c r="M10" s="121"/>
      <c r="N10" s="123"/>
      <c r="O10" s="123"/>
      <c r="P10" s="123"/>
      <c r="Q10" s="19"/>
    </row>
    <row r="11" spans="1:22" ht="50.25" thickTop="1" thickBot="1" x14ac:dyDescent="0.25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 x14ac:dyDescent="0.4">
      <c r="B12" s="20">
        <v>1</v>
      </c>
      <c r="C12" s="50">
        <v>2122</v>
      </c>
      <c r="D12" s="60" t="s">
        <v>158</v>
      </c>
      <c r="E12" s="51" t="s">
        <v>44</v>
      </c>
      <c r="F12" s="52">
        <v>37840</v>
      </c>
      <c r="G12" s="53" t="s">
        <v>49</v>
      </c>
      <c r="H12" s="51" t="s">
        <v>159</v>
      </c>
      <c r="I12" s="25">
        <v>80</v>
      </c>
      <c r="J12" s="26" t="s">
        <v>19</v>
      </c>
      <c r="K12" s="26" t="s">
        <v>19</v>
      </c>
      <c r="L12" s="97" t="s">
        <v>19</v>
      </c>
      <c r="M12" s="97" t="s">
        <v>19</v>
      </c>
      <c r="N12" s="99" t="s">
        <v>164</v>
      </c>
      <c r="O12" s="100" t="s">
        <v>160</v>
      </c>
      <c r="P12" s="50" t="s">
        <v>161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 x14ac:dyDescent="0.4">
      <c r="B13" s="20">
        <v>2</v>
      </c>
      <c r="C13" s="50">
        <v>3679</v>
      </c>
      <c r="D13" s="60" t="s">
        <v>162</v>
      </c>
      <c r="E13" s="51" t="s">
        <v>44</v>
      </c>
      <c r="F13" s="52">
        <v>38706</v>
      </c>
      <c r="G13" s="53" t="s">
        <v>49</v>
      </c>
      <c r="H13" s="51" t="s">
        <v>163</v>
      </c>
      <c r="I13" s="54">
        <v>39</v>
      </c>
      <c r="J13" s="97" t="s">
        <v>19</v>
      </c>
      <c r="K13" s="57" t="s">
        <v>19</v>
      </c>
      <c r="L13" s="97" t="s">
        <v>19</v>
      </c>
      <c r="M13" s="97" t="s">
        <v>19</v>
      </c>
      <c r="N13" s="55" t="s">
        <v>164</v>
      </c>
      <c r="O13" s="100" t="s">
        <v>160</v>
      </c>
      <c r="P13" s="50" t="s">
        <v>161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 x14ac:dyDescent="0.4">
      <c r="B14" s="20">
        <v>3</v>
      </c>
      <c r="C14" s="56"/>
      <c r="D14" s="62"/>
      <c r="E14" s="51"/>
      <c r="F14" s="52"/>
      <c r="G14" s="53"/>
      <c r="H14" s="56"/>
      <c r="I14" s="58"/>
      <c r="J14" s="57"/>
      <c r="K14" s="57"/>
      <c r="L14" s="57"/>
      <c r="M14" s="27"/>
      <c r="N14" s="55"/>
      <c r="O14" s="29"/>
      <c r="P14" s="50"/>
      <c r="Q14" s="30" t="str">
        <f t="shared" si="0"/>
        <v/>
      </c>
      <c r="U14" s="31"/>
      <c r="V14" s="31"/>
    </row>
    <row r="15" spans="1:22" ht="18.75" customHeight="1" x14ac:dyDescent="0.4">
      <c r="B15" s="20">
        <v>4</v>
      </c>
      <c r="C15" s="56"/>
      <c r="D15" s="62"/>
      <c r="E15" s="51"/>
      <c r="F15" s="52"/>
      <c r="G15" s="53"/>
      <c r="H15" s="56"/>
      <c r="I15" s="58"/>
      <c r="J15" s="57"/>
      <c r="K15" s="57"/>
      <c r="L15" s="57"/>
      <c r="M15" s="27"/>
      <c r="N15" s="55"/>
      <c r="O15" s="29"/>
      <c r="P15" s="50"/>
      <c r="Q15" s="30" t="str">
        <f>IF(AND(ISBLANK(C15),ISBLANK(D15)),"",IF(OR(ISBLANK(E15),ISBLANK(F15),ISBLANK(D15),ISBLANK(J15),ISBLANK(G15),ISBLANK(H15),ISBLANK(K15),ISBLANK(L15),ISBLANK(M15)),"НЕ ВСЁ ЗАПОЛНЕНО!!","ОК"))</f>
        <v/>
      </c>
      <c r="U15" s="31"/>
      <c r="V15" s="31"/>
    </row>
    <row r="16" spans="1:22" ht="18.75" customHeight="1" x14ac:dyDescent="0.4">
      <c r="B16" s="20">
        <v>5</v>
      </c>
      <c r="C16" s="56"/>
      <c r="D16" s="60"/>
      <c r="E16" s="51"/>
      <c r="F16" s="52"/>
      <c r="G16" s="53"/>
      <c r="H16" s="51"/>
      <c r="I16" s="54"/>
      <c r="J16" s="57"/>
      <c r="K16" s="57"/>
      <c r="L16" s="57"/>
      <c r="M16" s="27"/>
      <c r="N16" s="55"/>
      <c r="O16" s="29"/>
      <c r="P16" s="50"/>
      <c r="Q16" s="30" t="str">
        <f t="shared" si="0"/>
        <v/>
      </c>
      <c r="U16" s="31"/>
      <c r="V16" s="31"/>
    </row>
    <row r="17" spans="2:22" ht="18.75" customHeight="1" thickBot="1" x14ac:dyDescent="0.45">
      <c r="B17" s="20">
        <v>6</v>
      </c>
      <c r="C17" s="56"/>
      <c r="D17" s="62"/>
      <c r="E17" s="51"/>
      <c r="F17" s="52"/>
      <c r="G17" s="53"/>
      <c r="H17" s="56"/>
      <c r="I17" s="58"/>
      <c r="J17" s="57"/>
      <c r="K17" s="57"/>
      <c r="L17" s="57"/>
      <c r="M17" s="27"/>
      <c r="N17" s="55"/>
      <c r="O17" s="29"/>
      <c r="P17" s="50"/>
      <c r="Q17" s="30" t="str">
        <f t="shared" si="0"/>
        <v/>
      </c>
      <c r="U17" s="31"/>
      <c r="V17" s="31"/>
    </row>
    <row r="18" spans="2:22" ht="18.75" customHeight="1" thickTop="1" x14ac:dyDescent="0.4">
      <c r="B18" s="20">
        <v>7</v>
      </c>
      <c r="C18" s="56"/>
      <c r="D18" s="61"/>
      <c r="E18" s="51"/>
      <c r="F18" s="52"/>
      <c r="G18" s="53"/>
      <c r="H18" s="51"/>
      <c r="I18" s="54"/>
      <c r="J18" s="57"/>
      <c r="K18" s="57"/>
      <c r="L18" s="57"/>
      <c r="M18" s="27"/>
      <c r="N18" s="59"/>
      <c r="O18" s="29"/>
      <c r="P18" s="50"/>
      <c r="Q18" s="30" t="str">
        <f t="shared" si="0"/>
        <v/>
      </c>
      <c r="U18" s="31"/>
      <c r="V18" s="31"/>
    </row>
    <row r="19" spans="2:22" ht="18.75" customHeight="1" x14ac:dyDescent="0.4">
      <c r="B19" s="20">
        <v>8</v>
      </c>
      <c r="C19" s="56"/>
      <c r="D19" s="62"/>
      <c r="E19" s="51"/>
      <c r="F19" s="52"/>
      <c r="G19" s="53"/>
      <c r="H19" s="56"/>
      <c r="I19" s="25"/>
      <c r="J19" s="57"/>
      <c r="K19" s="57"/>
      <c r="L19" s="57"/>
      <c r="M19" s="27"/>
      <c r="N19" s="55"/>
      <c r="O19" s="29"/>
      <c r="P19" s="50"/>
      <c r="Q19" s="30" t="str">
        <f t="shared" si="0"/>
        <v/>
      </c>
      <c r="U19" s="31"/>
      <c r="V19" s="31"/>
    </row>
    <row r="20" spans="2:22" ht="18.75" customHeight="1" thickBot="1" x14ac:dyDescent="0.45">
      <c r="B20" s="20">
        <v>9</v>
      </c>
      <c r="C20" s="56"/>
      <c r="D20" s="62"/>
      <c r="E20" s="51"/>
      <c r="F20" s="52"/>
      <c r="G20" s="53"/>
      <c r="H20" s="56"/>
      <c r="I20" s="58"/>
      <c r="J20" s="57"/>
      <c r="K20" s="57"/>
      <c r="L20" s="57"/>
      <c r="M20" s="27"/>
      <c r="N20" s="55"/>
      <c r="O20" s="29"/>
      <c r="P20" s="50"/>
      <c r="Q20" s="30" t="str">
        <f t="shared" si="0"/>
        <v/>
      </c>
      <c r="U20" s="31"/>
      <c r="V20" s="31"/>
    </row>
    <row r="21" spans="2:22" ht="18.75" customHeight="1" thickTop="1" x14ac:dyDescent="0.4">
      <c r="B21" s="20">
        <v>10</v>
      </c>
      <c r="C21" s="32"/>
      <c r="D21" s="22"/>
      <c r="E21" s="23"/>
      <c r="F21" s="33"/>
      <c r="G21" s="24"/>
      <c r="H21" s="23"/>
      <c r="I21" s="25"/>
      <c r="J21" s="57"/>
      <c r="K21" s="57"/>
      <c r="L21" s="57"/>
      <c r="M21" s="27"/>
      <c r="N21" s="59"/>
      <c r="O21" s="29"/>
      <c r="P21" s="50"/>
      <c r="Q21" s="30" t="str">
        <f>IF(AND(ISBLANK(C21),ISBLANK(D21)),"",IF(OR(ISBLANK(E21),ISBLANK(F21),ISBLANK(D21),ISBLANK(J21),ISBLANK(#REF!),ISBLANK(H21),ISBLANK(K21),ISBLANK(L21),ISBLANK(M21)),"НЕ ВСЁ ЗАПОЛНЕНО!!","ОК"))</f>
        <v/>
      </c>
      <c r="U21" s="31"/>
      <c r="V21" s="31"/>
    </row>
    <row r="22" spans="2:22" ht="18.75" customHeight="1" x14ac:dyDescent="0.4">
      <c r="B22" s="20">
        <v>11</v>
      </c>
      <c r="C22" s="32"/>
      <c r="D22" s="22"/>
      <c r="E22" s="23"/>
      <c r="F22" s="33"/>
      <c r="G22" s="24"/>
      <c r="H22" s="23"/>
      <c r="I22" s="25"/>
      <c r="J22" s="27"/>
      <c r="K22" s="27"/>
      <c r="L22" s="27"/>
      <c r="M22" s="27"/>
      <c r="N22" s="28"/>
      <c r="O22" s="29"/>
      <c r="P22" s="29"/>
      <c r="Q22" s="30" t="str">
        <f>IF(AND(ISBLANK(C22),ISBLANK(D22)),"",IF(OR(ISBLANK(E22),ISBLANK(F22),ISBLANK(D22),ISBLANK(J22),ISBLANK(#REF!),ISBLANK(H22),ISBLANK(K22),ISBLANK(L22),ISBLANK(M22)),"НЕ ВСЁ ЗАПОЛНЕНО!!","ОК"))</f>
        <v/>
      </c>
      <c r="U22" s="31"/>
      <c r="V22" s="31"/>
    </row>
    <row r="23" spans="2:22" ht="18.75" customHeight="1" x14ac:dyDescent="0.4">
      <c r="B23" s="20">
        <v>12</v>
      </c>
      <c r="C23" s="32"/>
      <c r="D23" s="22"/>
      <c r="E23" s="23"/>
      <c r="F23" s="33"/>
      <c r="G23" s="24"/>
      <c r="H23" s="23"/>
      <c r="I23" s="25"/>
      <c r="J23" s="27"/>
      <c r="K23" s="27"/>
      <c r="L23" s="27"/>
      <c r="M23" s="27"/>
      <c r="N23" s="28"/>
      <c r="O23" s="29"/>
      <c r="P23" s="29"/>
      <c r="Q23" s="30" t="str">
        <f>IF(AND(ISBLANK(C23),ISBLANK(D23)),"",IF(OR(ISBLANK(E23),ISBLANK(F23),ISBLANK(D23),ISBLANK(J23),ISBLANK(G23),ISBLANK(H23),ISBLANK(K23),ISBLANK(L23),ISBLANK(M23)),"НЕ ВСЁ ЗАПОЛНЕНО!!","ОК"))</f>
        <v/>
      </c>
      <c r="U23" s="31"/>
      <c r="V23" s="31"/>
    </row>
    <row r="24" spans="2:22" ht="18.75" customHeight="1" x14ac:dyDescent="0.4">
      <c r="B24" s="20">
        <v>13</v>
      </c>
      <c r="C24" s="32"/>
      <c r="D24" s="35"/>
      <c r="E24" s="23"/>
      <c r="F24" s="36"/>
      <c r="G24" s="24"/>
      <c r="H24" s="23"/>
      <c r="I24" s="25"/>
      <c r="J24" s="27"/>
      <c r="K24" s="27"/>
      <c r="L24" s="27"/>
      <c r="M24" s="27"/>
      <c r="N24" s="28"/>
      <c r="O24" s="29"/>
      <c r="P24" s="29"/>
      <c r="Q24" s="30" t="str">
        <f>IF(AND(ISBLANK(C24),ISBLANK(D24)),"",IF(OR(ISBLANK(E24),ISBLANK(F24),ISBLANK(D24),ISBLANK(J24),ISBLANK(G24),ISBLANK(H24),ISBLANK(K24),ISBLANK(L24),ISBLANK(M24)),"НЕ ВСЁ ЗАПОЛНЕНО!!","ОК"))</f>
        <v/>
      </c>
      <c r="U24" s="31"/>
    </row>
    <row r="25" spans="2:22" ht="18.75" customHeight="1" x14ac:dyDescent="0.4">
      <c r="B25" s="20">
        <v>14</v>
      </c>
      <c r="C25" s="32"/>
      <c r="D25" s="22"/>
      <c r="E25" s="23"/>
      <c r="F25" s="33"/>
      <c r="G25" s="24"/>
      <c r="H25" s="23"/>
      <c r="I25" s="25"/>
      <c r="J25" s="26"/>
      <c r="K25" s="26"/>
      <c r="L25" s="26"/>
      <c r="M25" s="27"/>
      <c r="N25" s="28"/>
      <c r="O25" s="29"/>
      <c r="P25" s="29"/>
      <c r="Q25" s="30" t="str">
        <f>IF(AND(ISBLANK(C25),ISBLANK(D25)),"",IF(OR(ISBLANK(E25),ISBLANK(F25),ISBLANK(D25),ISBLANK(J25),ISBLANK(#REF!),ISBLANK(H25),ISBLANK(K25),ISBLANK(L25),ISBLANK(M25)),"НЕ ВСЁ ЗАПОЛНЕНО!!","ОК"))</f>
        <v/>
      </c>
      <c r="U25" s="31"/>
    </row>
    <row r="26" spans="2:22" ht="18.75" customHeight="1" x14ac:dyDescent="0.4">
      <c r="B26" s="20">
        <v>15</v>
      </c>
      <c r="C26" s="32"/>
      <c r="D26" s="22"/>
      <c r="E26" s="23"/>
      <c r="F26" s="33"/>
      <c r="G26" s="24"/>
      <c r="H26" s="23"/>
      <c r="I26" s="25"/>
      <c r="J26" s="57"/>
      <c r="K26" s="57"/>
      <c r="L26" s="57"/>
      <c r="M26" s="57"/>
      <c r="N26" s="28"/>
      <c r="O26" s="29"/>
      <c r="P26" s="29"/>
      <c r="Q26" s="30" t="str">
        <f>IF(AND(ISBLANK(C26),ISBLANK(D26)),"",IF(OR(ISBLANK(E26),ISBLANK(F26),ISBLANK(D26),ISBLANK(J26),ISBLANK(G25),ISBLANK(H26),ISBLANK(K26),ISBLANK(L26),ISBLANK(M26)),"НЕ ВСЁ ЗАПОЛНЕНО!!","ОК"))</f>
        <v/>
      </c>
      <c r="U26" s="31"/>
    </row>
    <row r="27" spans="2:22" ht="18.75" customHeight="1" x14ac:dyDescent="0.4">
      <c r="B27" s="20">
        <v>16</v>
      </c>
      <c r="C27" s="32"/>
      <c r="D27" s="22"/>
      <c r="E27" s="23"/>
      <c r="F27" s="33"/>
      <c r="G27" s="24"/>
      <c r="H27" s="23"/>
      <c r="I27" s="25"/>
      <c r="J27" s="26"/>
      <c r="K27" s="26"/>
      <c r="L27" s="26"/>
      <c r="M27" s="27"/>
      <c r="N27" s="28"/>
      <c r="O27" s="29"/>
      <c r="P27" s="29"/>
      <c r="Q27" s="30" t="str">
        <f>IF(AND(ISBLANK(C27),ISBLANK(D27)),"",IF(OR(ISBLANK(E27),ISBLANK(F27),ISBLANK(D27),ISBLANK(J27),ISBLANK(G27),ISBLANK(H27),ISBLANK(K27),ISBLANK(L27),ISBLANK(M27)),"НЕ ВСЁ ЗАПОЛНЕНО!!","ОК"))</f>
        <v/>
      </c>
      <c r="U27" s="31"/>
    </row>
    <row r="28" spans="2:22" ht="18.75" customHeight="1" x14ac:dyDescent="0.4">
      <c r="B28" s="20">
        <v>17</v>
      </c>
      <c r="C28" s="32"/>
      <c r="D28" s="22"/>
      <c r="E28" s="23"/>
      <c r="F28" s="33"/>
      <c r="G28" s="24"/>
      <c r="H28" s="23"/>
      <c r="I28" s="25"/>
      <c r="J28" s="26"/>
      <c r="K28" s="26"/>
      <c r="L28" s="26"/>
      <c r="M28" s="27"/>
      <c r="N28" s="28"/>
      <c r="O28" s="29"/>
      <c r="P28" s="29"/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/>
      </c>
      <c r="U28" s="31"/>
    </row>
    <row r="29" spans="2:22" ht="18.75" customHeight="1" x14ac:dyDescent="0.4">
      <c r="B29" s="20">
        <v>18</v>
      </c>
      <c r="C29" s="32"/>
      <c r="D29" s="22"/>
      <c r="E29" s="23"/>
      <c r="F29" s="33"/>
      <c r="G29" s="24"/>
      <c r="H29" s="23"/>
      <c r="I29" s="34"/>
      <c r="J29" s="26"/>
      <c r="K29" s="26"/>
      <c r="L29" s="26"/>
      <c r="M29" s="27"/>
      <c r="N29" s="28"/>
      <c r="O29" s="29"/>
      <c r="P29" s="29"/>
      <c r="Q29" s="30" t="str">
        <f t="shared" si="1"/>
        <v/>
      </c>
      <c r="U29" s="31"/>
    </row>
    <row r="30" spans="2:22" ht="18.75" customHeight="1" x14ac:dyDescent="0.4">
      <c r="B30" s="20">
        <v>19</v>
      </c>
      <c r="C30" s="37"/>
      <c r="D30" s="35"/>
      <c r="E30" s="23"/>
      <c r="F30" s="36"/>
      <c r="G30" s="24"/>
      <c r="H30" s="23"/>
      <c r="I30" s="25"/>
      <c r="J30" s="26"/>
      <c r="K30" s="26"/>
      <c r="L30" s="26"/>
      <c r="M30" s="27"/>
      <c r="N30" s="28"/>
      <c r="O30" s="29"/>
      <c r="P30" s="29"/>
      <c r="Q30" s="30" t="str">
        <f t="shared" si="1"/>
        <v/>
      </c>
      <c r="U30" s="31"/>
    </row>
    <row r="31" spans="2:22" ht="18.75" customHeight="1" x14ac:dyDescent="0.4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 x14ac:dyDescent="0.4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 x14ac:dyDescent="0.4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 x14ac:dyDescent="0.4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 x14ac:dyDescent="0.4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 x14ac:dyDescent="0.4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 x14ac:dyDescent="0.4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 x14ac:dyDescent="0.4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 x14ac:dyDescent="0.4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 x14ac:dyDescent="0.4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 x14ac:dyDescent="0.4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 x14ac:dyDescent="0.4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 x14ac:dyDescent="0.4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 x14ac:dyDescent="0.4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 x14ac:dyDescent="0.4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 x14ac:dyDescent="0.4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 x14ac:dyDescent="0.4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 x14ac:dyDescent="0.4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 x14ac:dyDescent="0.4">
      <c r="B49" s="20">
        <v>38</v>
      </c>
      <c r="C49" s="37"/>
      <c r="D49" s="35"/>
      <c r="E49" s="64"/>
      <c r="F49" s="36"/>
      <c r="G49" s="65"/>
      <c r="H49" s="66"/>
      <c r="I49" s="68"/>
      <c r="J49" s="69"/>
      <c r="K49" s="69"/>
      <c r="L49" s="69"/>
      <c r="M49" s="70"/>
      <c r="N49" s="67"/>
      <c r="O49" s="63"/>
      <c r="P49" s="63"/>
      <c r="Q49" s="30" t="str">
        <f t="shared" si="1"/>
        <v/>
      </c>
    </row>
    <row r="50" spans="2:17" ht="18.75" customHeight="1" x14ac:dyDescent="0.4">
      <c r="B50" s="20">
        <v>39</v>
      </c>
      <c r="C50" s="32"/>
      <c r="D50" s="22"/>
      <c r="E50" s="64"/>
      <c r="F50" s="33"/>
      <c r="G50" s="65"/>
      <c r="H50" s="66"/>
      <c r="I50" s="68"/>
      <c r="J50" s="69"/>
      <c r="K50" s="69"/>
      <c r="L50" s="69"/>
      <c r="M50" s="70"/>
      <c r="N50" s="67"/>
      <c r="O50" s="63"/>
      <c r="P50" s="63"/>
      <c r="Q50" s="30" t="str">
        <f t="shared" si="1"/>
        <v/>
      </c>
    </row>
    <row r="51" spans="2:17" ht="18.75" customHeight="1" x14ac:dyDescent="0.4">
      <c r="B51" s="20">
        <v>40</v>
      </c>
      <c r="C51" s="37"/>
      <c r="D51" s="35"/>
      <c r="E51" s="64"/>
      <c r="F51" s="36"/>
      <c r="G51" s="65"/>
      <c r="H51" s="66"/>
      <c r="I51" s="68"/>
      <c r="J51" s="69"/>
      <c r="K51" s="69"/>
      <c r="L51" s="69"/>
      <c r="M51" s="70"/>
      <c r="N51" s="67"/>
      <c r="O51" s="63"/>
      <c r="P51" s="63"/>
      <c r="Q51" s="30" t="str">
        <f t="shared" si="1"/>
        <v/>
      </c>
    </row>
    <row r="52" spans="2:17" ht="18.75" customHeight="1" x14ac:dyDescent="0.4">
      <c r="B52" s="20">
        <v>41</v>
      </c>
      <c r="C52" s="37"/>
      <c r="D52" s="35"/>
      <c r="E52" s="64"/>
      <c r="F52" s="36"/>
      <c r="G52" s="65"/>
      <c r="H52" s="66"/>
      <c r="I52" s="68"/>
      <c r="J52" s="69"/>
      <c r="K52" s="69"/>
      <c r="L52" s="69"/>
      <c r="M52" s="70"/>
      <c r="N52" s="67"/>
      <c r="O52" s="63"/>
      <c r="P52" s="63"/>
      <c r="Q52" s="30" t="str">
        <f t="shared" si="1"/>
        <v/>
      </c>
    </row>
    <row r="53" spans="2:17" ht="18.75" customHeight="1" x14ac:dyDescent="0.4">
      <c r="B53" s="20">
        <v>42</v>
      </c>
      <c r="C53" s="37"/>
      <c r="D53" s="35"/>
      <c r="E53" s="64"/>
      <c r="F53" s="36"/>
      <c r="G53" s="65"/>
      <c r="H53" s="66"/>
      <c r="I53" s="68"/>
      <c r="J53" s="69"/>
      <c r="K53" s="69"/>
      <c r="L53" s="69"/>
      <c r="M53" s="70"/>
      <c r="N53" s="67"/>
      <c r="O53" s="63"/>
      <c r="P53" s="63"/>
      <c r="Q53" s="30" t="str">
        <f t="shared" si="1"/>
        <v/>
      </c>
    </row>
    <row r="54" spans="2:17" ht="18.75" customHeight="1" x14ac:dyDescent="0.4">
      <c r="B54" s="20">
        <v>43</v>
      </c>
      <c r="C54" s="84"/>
      <c r="D54" s="82"/>
      <c r="E54" s="73"/>
      <c r="F54" s="83"/>
      <c r="G54" s="74"/>
      <c r="H54" s="71"/>
      <c r="I54" s="81"/>
      <c r="J54" s="75"/>
      <c r="K54" s="75"/>
      <c r="L54" s="75"/>
      <c r="M54" s="76"/>
      <c r="N54" s="77"/>
      <c r="O54" s="78"/>
      <c r="P54" s="78"/>
      <c r="Q54" s="30" t="str">
        <f t="shared" si="1"/>
        <v/>
      </c>
    </row>
    <row r="55" spans="2:17" ht="18.75" customHeight="1" x14ac:dyDescent="0.4">
      <c r="B55" s="20">
        <v>44</v>
      </c>
      <c r="C55" s="79"/>
      <c r="D55" s="72"/>
      <c r="E55" s="73"/>
      <c r="F55" s="80"/>
      <c r="G55" s="74"/>
      <c r="H55" s="71"/>
      <c r="I55" s="81"/>
      <c r="J55" s="75"/>
      <c r="K55" s="75"/>
      <c r="L55" s="75"/>
      <c r="M55" s="76"/>
      <c r="N55" s="77"/>
      <c r="O55" s="78"/>
      <c r="P55" s="78"/>
      <c r="Q55" s="30" t="str">
        <f t="shared" si="1"/>
        <v/>
      </c>
    </row>
    <row r="56" spans="2:17" ht="18.75" customHeight="1" x14ac:dyDescent="0.4">
      <c r="B56" s="20">
        <v>45</v>
      </c>
      <c r="C56" s="84"/>
      <c r="D56" s="82"/>
      <c r="E56" s="73"/>
      <c r="F56" s="83"/>
      <c r="G56" s="74"/>
      <c r="H56" s="71"/>
      <c r="I56" s="81"/>
      <c r="J56" s="75"/>
      <c r="K56" s="75"/>
      <c r="L56" s="75"/>
      <c r="M56" s="76"/>
      <c r="N56" s="77"/>
      <c r="O56" s="78"/>
      <c r="P56" s="78"/>
      <c r="Q56" s="30" t="str">
        <f t="shared" si="1"/>
        <v/>
      </c>
    </row>
    <row r="57" spans="2:17" ht="18.75" customHeight="1" x14ac:dyDescent="0.4">
      <c r="B57" s="20">
        <v>46</v>
      </c>
      <c r="C57" s="106"/>
      <c r="D57" s="104"/>
      <c r="E57" s="95"/>
      <c r="F57" s="105"/>
      <c r="G57" s="96"/>
      <c r="H57" s="93"/>
      <c r="I57" s="103"/>
      <c r="J57" s="97"/>
      <c r="K57" s="97"/>
      <c r="L57" s="97"/>
      <c r="M57" s="98"/>
      <c r="N57" s="99"/>
      <c r="O57" s="100"/>
      <c r="P57" s="100"/>
      <c r="Q57" s="30" t="str">
        <f t="shared" si="1"/>
        <v/>
      </c>
    </row>
    <row r="58" spans="2:17" ht="18.75" customHeight="1" x14ac:dyDescent="0.4">
      <c r="B58" s="20">
        <v>47</v>
      </c>
      <c r="C58" s="101"/>
      <c r="D58" s="94"/>
      <c r="E58" s="95"/>
      <c r="F58" s="102"/>
      <c r="G58" s="96"/>
      <c r="H58" s="93"/>
      <c r="I58" s="103"/>
      <c r="J58" s="97"/>
      <c r="K58" s="97"/>
      <c r="L58" s="97"/>
      <c r="M58" s="98"/>
      <c r="N58" s="99"/>
      <c r="O58" s="100"/>
      <c r="P58" s="100"/>
      <c r="Q58" s="30" t="str">
        <f t="shared" si="1"/>
        <v/>
      </c>
    </row>
    <row r="59" spans="2:17" ht="18.75" customHeight="1" x14ac:dyDescent="0.4">
      <c r="B59" s="20">
        <v>48</v>
      </c>
      <c r="C59" s="79"/>
      <c r="D59" s="72"/>
      <c r="E59" s="86"/>
      <c r="F59" s="80"/>
      <c r="G59" s="87"/>
      <c r="H59" s="88"/>
      <c r="I59" s="90"/>
      <c r="J59" s="91"/>
      <c r="K59" s="91"/>
      <c r="L59" s="91"/>
      <c r="M59" s="92"/>
      <c r="N59" s="89"/>
      <c r="O59" s="85"/>
      <c r="P59" s="85"/>
      <c r="Q59" s="30" t="str">
        <f t="shared" si="1"/>
        <v/>
      </c>
    </row>
    <row r="60" spans="2:17" ht="18.75" customHeight="1" x14ac:dyDescent="0.4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 x14ac:dyDescent="0.4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 x14ac:dyDescent="0.2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 x14ac:dyDescent="0.2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 x14ac:dyDescent="0.2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 x14ac:dyDescent="0.2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 x14ac:dyDescent="0.2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 x14ac:dyDescent="0.2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 x14ac:dyDescent="0.2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 x14ac:dyDescent="0.2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 x14ac:dyDescent="0.2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 x14ac:dyDescent="0.2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 x14ac:dyDescent="0.2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 x14ac:dyDescent="0.2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 x14ac:dyDescent="0.2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 x14ac:dyDescent="0.2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 x14ac:dyDescent="0.2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 x14ac:dyDescent="0.2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 x14ac:dyDescent="0.2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 x14ac:dyDescent="0.2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 x14ac:dyDescent="0.2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 x14ac:dyDescent="0.2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77" priority="298" operator="containsText" text="1 г?п">
      <formula>NOT(ISERROR(SEARCH("1 г?п",H21)))</formula>
    </cfRule>
    <cfRule type="containsText" dxfId="176" priority="299" operator="containsText" text="2 г?п">
      <formula>NOT(ISERROR(SEARCH("2 г?п",H21)))</formula>
    </cfRule>
    <cfRule type="containsText" dxfId="175" priority="305" operator="containsText" text="3 г?п">
      <formula>NOT(ISERROR(SEARCH("3 г?п",H21)))</formula>
    </cfRule>
    <cfRule type="containsText" dxfId="174" priority="306" operator="containsText" text="4 г?п">
      <formula>NOT(ISERROR(SEARCH("4 г?п",H21)))</formula>
    </cfRule>
    <cfRule type="containsText" dxfId="173" priority="307" operator="containsText" text="5 г?п">
      <formula>NOT(ISERROR(SEARCH("5 г?п",H21)))</formula>
    </cfRule>
    <cfRule type="containsText" dxfId="172" priority="308" operator="containsText" text="6 г?п">
      <formula>NOT(ISERROR(SEARCH("6 г?п",H21)))</formula>
    </cfRule>
    <cfRule type="containsText" dxfId="171" priority="309" operator="containsText" text="7 ">
      <formula>NOT(ISERROR(SEARCH("7 ",H21)))</formula>
    </cfRule>
    <cfRule type="containsText" dxfId="170" priority="310" operator="containsText" text="8">
      <formula>NOT(ISERROR(SEARCH("8",H21)))</formula>
    </cfRule>
    <cfRule type="containsText" dxfId="169" priority="311" operator="containsText" text="9">
      <formula>NOT(ISERROR(SEARCH("9",H21)))</formula>
    </cfRule>
    <cfRule type="containsText" dxfId="168" priority="312" operator="containsText" text="10 ">
      <formula>NOT(ISERROR(SEARCH("10 ",H21)))</formula>
    </cfRule>
    <cfRule type="containsText" dxfId="167" priority="314" operator="containsText" text="дан">
      <formula>NOT(ISERROR(SEARCH("дан",H21)))</formula>
    </cfRule>
    <cfRule type="containsText" dxfId="166" priority="315" operator="containsText" text="ы">
      <formula>NOT(ISERROR(SEARCH("ы",H21)))</formula>
    </cfRule>
    <cfRule type="containsText" dxfId="165" priority="316" operator="containsText" text="I">
      <formula>NOT(ISERROR(SEARCH("I",H21)))</formula>
    </cfRule>
  </conditionalFormatting>
  <conditionalFormatting sqref="F31:F33 F21:F24 F36:F39 F48:F57 F60:F61">
    <cfRule type="containsErrors" dxfId="164" priority="304">
      <formula>ISERROR(F21)</formula>
    </cfRule>
  </conditionalFormatting>
  <conditionalFormatting sqref="Q1:Q1048576">
    <cfRule type="containsText" dxfId="163" priority="302" operator="containsText" text="НЕ ВСЕ ЗАПОЛНЕНО">
      <formula>NOT(ISERROR(SEARCH("НЕ ВСЕ ЗАПОЛНЕНО",Q1)))</formula>
    </cfRule>
    <cfRule type="containsText" dxfId="162" priority="303" operator="containsText" text="ОК">
      <formula>NOT(ISERROR(SEARCH("ОК",Q1)))</formula>
    </cfRule>
  </conditionalFormatting>
  <conditionalFormatting sqref="G21:G27 G29:G61">
    <cfRule type="containsText" dxfId="161" priority="297" operator="containsText" text="1;2;3">
      <formula>NOT(ISERROR(SEARCH("1;2;3",G21)))</formula>
    </cfRule>
  </conditionalFormatting>
  <conditionalFormatting sqref="F34:F36">
    <cfRule type="containsErrors" dxfId="160" priority="258">
      <formula>ISERROR(F34)</formula>
    </cfRule>
  </conditionalFormatting>
  <conditionalFormatting sqref="F21:F23">
    <cfRule type="containsErrors" dxfId="159" priority="255">
      <formula>ISERROR(F21)</formula>
    </cfRule>
  </conditionalFormatting>
  <conditionalFormatting sqref="F25:F27">
    <cfRule type="containsErrors" dxfId="158" priority="254">
      <formula>ISERROR(F25)</formula>
    </cfRule>
  </conditionalFormatting>
  <conditionalFormatting sqref="F29:F30">
    <cfRule type="containsErrors" dxfId="157" priority="253">
      <formula>ISERROR(F29)</formula>
    </cfRule>
  </conditionalFormatting>
  <conditionalFormatting sqref="G28">
    <cfRule type="containsText" dxfId="156" priority="252" operator="containsText" text="1;2;3">
      <formula>NOT(ISERROR(SEARCH("1;2;3",G28)))</formula>
    </cfRule>
  </conditionalFormatting>
  <conditionalFormatting sqref="F28">
    <cfRule type="containsErrors" dxfId="155" priority="251">
      <formula>ISERROR(F28)</formula>
    </cfRule>
  </conditionalFormatting>
  <conditionalFormatting sqref="F40:F41">
    <cfRule type="containsErrors" dxfId="154" priority="250">
      <formula>ISERROR(F40)</formula>
    </cfRule>
  </conditionalFormatting>
  <conditionalFormatting sqref="F42">
    <cfRule type="containsErrors" dxfId="153" priority="249">
      <formula>ISERROR(F42)</formula>
    </cfRule>
  </conditionalFormatting>
  <conditionalFormatting sqref="F43:F47">
    <cfRule type="containsErrors" dxfId="152" priority="248">
      <formula>ISERROR(F43)</formula>
    </cfRule>
  </conditionalFormatting>
  <conditionalFormatting sqref="F58:F59">
    <cfRule type="containsErrors" dxfId="151" priority="247">
      <formula>ISERROR(F58)</formula>
    </cfRule>
  </conditionalFormatting>
  <conditionalFormatting sqref="H13">
    <cfRule type="containsText" dxfId="150" priority="170" operator="containsText" text="1 г?п">
      <formula>NOT(ISERROR(SEARCH("1 г?п",H13)))</formula>
    </cfRule>
    <cfRule type="containsText" dxfId="149" priority="171" operator="containsText" text="2 г?п">
      <formula>NOT(ISERROR(SEARCH("2 г?п",H13)))</formula>
    </cfRule>
    <cfRule type="containsText" dxfId="148" priority="173" operator="containsText" text="3 г?п">
      <formula>NOT(ISERROR(SEARCH("3 г?п",H13)))</formula>
    </cfRule>
    <cfRule type="containsText" dxfId="147" priority="174" operator="containsText" text="4 г?п">
      <formula>NOT(ISERROR(SEARCH("4 г?п",H13)))</formula>
    </cfRule>
    <cfRule type="containsText" dxfId="146" priority="175" operator="containsText" text="5 г?п">
      <formula>NOT(ISERROR(SEARCH("5 г?п",H13)))</formula>
    </cfRule>
    <cfRule type="containsText" dxfId="145" priority="176" operator="containsText" text="6 г?п">
      <formula>NOT(ISERROR(SEARCH("6 г?п",H13)))</formula>
    </cfRule>
    <cfRule type="containsText" dxfId="144" priority="177" operator="containsText" text="7 ">
      <formula>NOT(ISERROR(SEARCH("7 ",H13)))</formula>
    </cfRule>
    <cfRule type="containsText" dxfId="143" priority="178" operator="containsText" text="8">
      <formula>NOT(ISERROR(SEARCH("8",H13)))</formula>
    </cfRule>
    <cfRule type="containsText" dxfId="142" priority="179" operator="containsText" text="9">
      <formula>NOT(ISERROR(SEARCH("9",H13)))</formula>
    </cfRule>
    <cfRule type="containsText" dxfId="141" priority="180" operator="containsText" text="10 ">
      <formula>NOT(ISERROR(SEARCH("10 ",H13)))</formula>
    </cfRule>
    <cfRule type="containsText" dxfId="140" priority="181" operator="containsText" text="дан">
      <formula>NOT(ISERROR(SEARCH("дан",H13)))</formula>
    </cfRule>
    <cfRule type="containsText" dxfId="139" priority="182" operator="containsText" text="ы">
      <formula>NOT(ISERROR(SEARCH("ы",H13)))</formula>
    </cfRule>
    <cfRule type="containsText" dxfId="138" priority="183" operator="containsText" text="I">
      <formula>NOT(ISERROR(SEARCH("I",H13)))</formula>
    </cfRule>
  </conditionalFormatting>
  <conditionalFormatting sqref="F13">
    <cfRule type="containsErrors" dxfId="137" priority="172">
      <formula>ISERROR(F13)</formula>
    </cfRule>
  </conditionalFormatting>
  <conditionalFormatting sqref="G13">
    <cfRule type="containsText" dxfId="136" priority="169" operator="containsText" text="1;2;3">
      <formula>NOT(ISERROR(SEARCH("1;2;3",G13)))</formula>
    </cfRule>
  </conditionalFormatting>
  <conditionalFormatting sqref="H16">
    <cfRule type="containsText" dxfId="135" priority="119" operator="containsText" text="1 г?п">
      <formula>NOT(ISERROR(SEARCH("1 г?п",H16)))</formula>
    </cfRule>
    <cfRule type="containsText" dxfId="134" priority="120" operator="containsText" text="2 г?п">
      <formula>NOT(ISERROR(SEARCH("2 г?п",H16)))</formula>
    </cfRule>
    <cfRule type="containsText" dxfId="133" priority="122" operator="containsText" text="3 г?п">
      <formula>NOT(ISERROR(SEARCH("3 г?п",H16)))</formula>
    </cfRule>
    <cfRule type="containsText" dxfId="132" priority="123" operator="containsText" text="4 г?п">
      <formula>NOT(ISERROR(SEARCH("4 г?п",H16)))</formula>
    </cfRule>
    <cfRule type="containsText" dxfId="131" priority="124" operator="containsText" text="5 г?п">
      <formula>NOT(ISERROR(SEARCH("5 г?п",H16)))</formula>
    </cfRule>
    <cfRule type="containsText" dxfId="130" priority="125" operator="containsText" text="6 г?п">
      <formula>NOT(ISERROR(SEARCH("6 г?п",H16)))</formula>
    </cfRule>
    <cfRule type="containsText" dxfId="129" priority="126" operator="containsText" text="7 ">
      <formula>NOT(ISERROR(SEARCH("7 ",H16)))</formula>
    </cfRule>
    <cfRule type="containsText" dxfId="128" priority="127" operator="containsText" text="8">
      <formula>NOT(ISERROR(SEARCH("8",H16)))</formula>
    </cfRule>
    <cfRule type="containsText" dxfId="127" priority="128" operator="containsText" text="9">
      <formula>NOT(ISERROR(SEARCH("9",H16)))</formula>
    </cfRule>
    <cfRule type="containsText" dxfId="126" priority="129" operator="containsText" text="10 ">
      <formula>NOT(ISERROR(SEARCH("10 ",H16)))</formula>
    </cfRule>
    <cfRule type="containsText" dxfId="125" priority="130" operator="containsText" text="дан">
      <formula>NOT(ISERROR(SEARCH("дан",H16)))</formula>
    </cfRule>
    <cfRule type="containsText" dxfId="124" priority="131" operator="containsText" text="ы">
      <formula>NOT(ISERROR(SEARCH("ы",H16)))</formula>
    </cfRule>
    <cfRule type="containsText" dxfId="123" priority="132" operator="containsText" text="I">
      <formula>NOT(ISERROR(SEARCH("I",H16)))</formula>
    </cfRule>
  </conditionalFormatting>
  <conditionalFormatting sqref="F16">
    <cfRule type="containsErrors" dxfId="122" priority="121">
      <formula>ISERROR(F16)</formula>
    </cfRule>
  </conditionalFormatting>
  <conditionalFormatting sqref="G16">
    <cfRule type="containsText" dxfId="121" priority="118" operator="containsText" text="1;2;3">
      <formula>NOT(ISERROR(SEARCH("1;2;3",G16)))</formula>
    </cfRule>
  </conditionalFormatting>
  <conditionalFormatting sqref="H17">
    <cfRule type="containsText" dxfId="120" priority="102" operator="containsText" text="1 г?п">
      <formula>NOT(ISERROR(SEARCH("1 г?п",H17)))</formula>
    </cfRule>
    <cfRule type="containsText" dxfId="119" priority="103" operator="containsText" text="2 г?п">
      <formula>NOT(ISERROR(SEARCH("2 г?п",H17)))</formula>
    </cfRule>
    <cfRule type="containsText" dxfId="118" priority="105" operator="containsText" text="3 г?п">
      <formula>NOT(ISERROR(SEARCH("3 г?п",H17)))</formula>
    </cfRule>
    <cfRule type="containsText" dxfId="117" priority="106" operator="containsText" text="4 г?п">
      <formula>NOT(ISERROR(SEARCH("4 г?п",H17)))</formula>
    </cfRule>
    <cfRule type="containsText" dxfId="116" priority="107" operator="containsText" text="5 г?п">
      <formula>NOT(ISERROR(SEARCH("5 г?п",H17)))</formula>
    </cfRule>
    <cfRule type="containsText" dxfId="115" priority="108" operator="containsText" text="6 г?п">
      <formula>NOT(ISERROR(SEARCH("6 г?п",H17)))</formula>
    </cfRule>
    <cfRule type="containsText" dxfId="114" priority="109" operator="containsText" text="7 ">
      <formula>NOT(ISERROR(SEARCH("7 ",H17)))</formula>
    </cfRule>
    <cfRule type="containsText" dxfId="113" priority="110" operator="containsText" text="8">
      <formula>NOT(ISERROR(SEARCH("8",H17)))</formula>
    </cfRule>
    <cfRule type="containsText" dxfId="112" priority="111" operator="containsText" text="9">
      <formula>NOT(ISERROR(SEARCH("9",H17)))</formula>
    </cfRule>
    <cfRule type="containsText" dxfId="111" priority="112" operator="containsText" text="10 ">
      <formula>NOT(ISERROR(SEARCH("10 ",H17)))</formula>
    </cfRule>
    <cfRule type="containsText" dxfId="110" priority="113" operator="containsText" text="дан">
      <formula>NOT(ISERROR(SEARCH("дан",H17)))</formula>
    </cfRule>
    <cfRule type="containsText" dxfId="109" priority="114" operator="containsText" text="ы">
      <formula>NOT(ISERROR(SEARCH("ы",H17)))</formula>
    </cfRule>
    <cfRule type="containsText" dxfId="108" priority="115" operator="containsText" text="I">
      <formula>NOT(ISERROR(SEARCH("I",H17)))</formula>
    </cfRule>
  </conditionalFormatting>
  <conditionalFormatting sqref="F17">
    <cfRule type="containsErrors" dxfId="107" priority="104">
      <formula>ISERROR(F17)</formula>
    </cfRule>
  </conditionalFormatting>
  <conditionalFormatting sqref="G17">
    <cfRule type="containsText" dxfId="106" priority="101" operator="containsText" text="1;2;3">
      <formula>NOT(ISERROR(SEARCH("1;2;3",G17)))</formula>
    </cfRule>
  </conditionalFormatting>
  <conditionalFormatting sqref="H14:H15">
    <cfRule type="containsText" dxfId="105" priority="68" operator="containsText" text="1 г?п">
      <formula>NOT(ISERROR(SEARCH("1 г?п",H14)))</formula>
    </cfRule>
    <cfRule type="containsText" dxfId="104" priority="69" operator="containsText" text="2 г?п">
      <formula>NOT(ISERROR(SEARCH("2 г?п",H14)))</formula>
    </cfRule>
    <cfRule type="containsText" dxfId="103" priority="71" operator="containsText" text="3 г?п">
      <formula>NOT(ISERROR(SEARCH("3 г?п",H14)))</formula>
    </cfRule>
    <cfRule type="containsText" dxfId="102" priority="72" operator="containsText" text="4 г?п">
      <formula>NOT(ISERROR(SEARCH("4 г?п",H14)))</formula>
    </cfRule>
    <cfRule type="containsText" dxfId="101" priority="73" operator="containsText" text="5 г?п">
      <formula>NOT(ISERROR(SEARCH("5 г?п",H14)))</formula>
    </cfRule>
    <cfRule type="containsText" dxfId="100" priority="74" operator="containsText" text="6 г?п">
      <formula>NOT(ISERROR(SEARCH("6 г?п",H14)))</formula>
    </cfRule>
    <cfRule type="containsText" dxfId="99" priority="75" operator="containsText" text="7 ">
      <formula>NOT(ISERROR(SEARCH("7 ",H14)))</formula>
    </cfRule>
    <cfRule type="containsText" dxfId="98" priority="76" operator="containsText" text="8">
      <formula>NOT(ISERROR(SEARCH("8",H14)))</formula>
    </cfRule>
    <cfRule type="containsText" dxfId="97" priority="77" operator="containsText" text="9">
      <formula>NOT(ISERROR(SEARCH("9",H14)))</formula>
    </cfRule>
    <cfRule type="containsText" dxfId="96" priority="78" operator="containsText" text="10 ">
      <formula>NOT(ISERROR(SEARCH("10 ",H14)))</formula>
    </cfRule>
    <cfRule type="containsText" dxfId="95" priority="79" operator="containsText" text="дан">
      <formula>NOT(ISERROR(SEARCH("дан",H14)))</formula>
    </cfRule>
    <cfRule type="containsText" dxfId="94" priority="80" operator="containsText" text="ы">
      <formula>NOT(ISERROR(SEARCH("ы",H14)))</formula>
    </cfRule>
    <cfRule type="containsText" dxfId="93" priority="81" operator="containsText" text="I">
      <formula>NOT(ISERROR(SEARCH("I",H14)))</formula>
    </cfRule>
  </conditionalFormatting>
  <conditionalFormatting sqref="F14:F15">
    <cfRule type="containsErrors" dxfId="92" priority="70">
      <formula>ISERROR(F14)</formula>
    </cfRule>
  </conditionalFormatting>
  <conditionalFormatting sqref="G14:G15">
    <cfRule type="containsText" dxfId="91" priority="67" operator="containsText" text="1;2;3">
      <formula>NOT(ISERROR(SEARCH("1;2;3",G14)))</formula>
    </cfRule>
  </conditionalFormatting>
  <conditionalFormatting sqref="H12">
    <cfRule type="containsText" dxfId="90" priority="53" operator="containsText" text="1 г?п">
      <formula>NOT(ISERROR(SEARCH("1 г?п",H12)))</formula>
    </cfRule>
    <cfRule type="containsText" dxfId="89" priority="54" operator="containsText" text="2 г?п">
      <formula>NOT(ISERROR(SEARCH("2 г?п",H12)))</formula>
    </cfRule>
    <cfRule type="containsText" dxfId="88" priority="56" operator="containsText" text="3 г?п">
      <formula>NOT(ISERROR(SEARCH("3 г?п",H12)))</formula>
    </cfRule>
    <cfRule type="containsText" dxfId="87" priority="57" operator="containsText" text="4 г?п">
      <formula>NOT(ISERROR(SEARCH("4 г?п",H12)))</formula>
    </cfRule>
    <cfRule type="containsText" dxfId="86" priority="58" operator="containsText" text="5 г?п">
      <formula>NOT(ISERROR(SEARCH("5 г?п",H12)))</formula>
    </cfRule>
    <cfRule type="containsText" dxfId="85" priority="59" operator="containsText" text="6 г?п">
      <formula>NOT(ISERROR(SEARCH("6 г?п",H12)))</formula>
    </cfRule>
    <cfRule type="containsText" dxfId="84" priority="60" operator="containsText" text="7 ">
      <formula>NOT(ISERROR(SEARCH("7 ",H12)))</formula>
    </cfRule>
    <cfRule type="containsText" dxfId="83" priority="61" operator="containsText" text="8">
      <formula>NOT(ISERROR(SEARCH("8",H12)))</formula>
    </cfRule>
    <cfRule type="containsText" dxfId="82" priority="62" operator="containsText" text="9">
      <formula>NOT(ISERROR(SEARCH("9",H12)))</formula>
    </cfRule>
    <cfRule type="containsText" dxfId="81" priority="63" operator="containsText" text="10 ">
      <formula>NOT(ISERROR(SEARCH("10 ",H12)))</formula>
    </cfRule>
    <cfRule type="containsText" dxfId="80" priority="64" operator="containsText" text="дан">
      <formula>NOT(ISERROR(SEARCH("дан",H12)))</formula>
    </cfRule>
    <cfRule type="containsText" dxfId="79" priority="65" operator="containsText" text="ы">
      <formula>NOT(ISERROR(SEARCH("ы",H12)))</formula>
    </cfRule>
    <cfRule type="containsText" dxfId="78" priority="66" operator="containsText" text="I">
      <formula>NOT(ISERROR(SEARCH("I",H12)))</formula>
    </cfRule>
  </conditionalFormatting>
  <conditionalFormatting sqref="F12">
    <cfRule type="containsErrors" dxfId="77" priority="55">
      <formula>ISERROR(F12)</formula>
    </cfRule>
  </conditionalFormatting>
  <conditionalFormatting sqref="G12">
    <cfRule type="containsText" dxfId="76" priority="52" operator="containsText" text="1;2;3">
      <formula>NOT(ISERROR(SEARCH("1;2;3",G12)))</formula>
    </cfRule>
  </conditionalFormatting>
  <conditionalFormatting sqref="H18">
    <cfRule type="containsText" dxfId="75" priority="38" operator="containsText" text="1 г?п">
      <formula>NOT(ISERROR(SEARCH("1 г?п",H18)))</formula>
    </cfRule>
    <cfRule type="containsText" dxfId="74" priority="39" operator="containsText" text="2 г?п">
      <formula>NOT(ISERROR(SEARCH("2 г?п",H18)))</formula>
    </cfRule>
    <cfRule type="containsText" dxfId="73" priority="41" operator="containsText" text="3 г?п">
      <formula>NOT(ISERROR(SEARCH("3 г?п",H18)))</formula>
    </cfRule>
    <cfRule type="containsText" dxfId="72" priority="42" operator="containsText" text="4 г?п">
      <formula>NOT(ISERROR(SEARCH("4 г?п",H18)))</formula>
    </cfRule>
    <cfRule type="containsText" dxfId="71" priority="43" operator="containsText" text="5 г?п">
      <formula>NOT(ISERROR(SEARCH("5 г?п",H18)))</formula>
    </cfRule>
    <cfRule type="containsText" dxfId="70" priority="44" operator="containsText" text="6 г?п">
      <formula>NOT(ISERROR(SEARCH("6 г?п",H18)))</formula>
    </cfRule>
    <cfRule type="containsText" dxfId="69" priority="45" operator="containsText" text="7 ">
      <formula>NOT(ISERROR(SEARCH("7 ",H18)))</formula>
    </cfRule>
    <cfRule type="containsText" dxfId="68" priority="46" operator="containsText" text="8">
      <formula>NOT(ISERROR(SEARCH("8",H18)))</formula>
    </cfRule>
    <cfRule type="containsText" dxfId="67" priority="47" operator="containsText" text="9">
      <formula>NOT(ISERROR(SEARCH("9",H18)))</formula>
    </cfRule>
    <cfRule type="containsText" dxfId="66" priority="48" operator="containsText" text="10 ">
      <formula>NOT(ISERROR(SEARCH("10 ",H18)))</formula>
    </cfRule>
    <cfRule type="containsText" dxfId="65" priority="49" operator="containsText" text="дан">
      <formula>NOT(ISERROR(SEARCH("дан",H18)))</formula>
    </cfRule>
    <cfRule type="containsText" dxfId="64" priority="50" operator="containsText" text="ы">
      <formula>NOT(ISERROR(SEARCH("ы",H18)))</formula>
    </cfRule>
    <cfRule type="containsText" dxfId="63" priority="51" operator="containsText" text="I">
      <formula>NOT(ISERROR(SEARCH("I",H18)))</formula>
    </cfRule>
  </conditionalFormatting>
  <conditionalFormatting sqref="F18">
    <cfRule type="containsErrors" dxfId="62" priority="40">
      <formula>ISERROR(F18)</formula>
    </cfRule>
  </conditionalFormatting>
  <conditionalFormatting sqref="G18">
    <cfRule type="containsText" dxfId="61" priority="37" operator="containsText" text="1;2;3">
      <formula>NOT(ISERROR(SEARCH("1;2;3",G18)))</formula>
    </cfRule>
  </conditionalFormatting>
  <conditionalFormatting sqref="H19">
    <cfRule type="containsText" dxfId="60" priority="23" operator="containsText" text="1 г?п">
      <formula>NOT(ISERROR(SEARCH("1 г?п",H19)))</formula>
    </cfRule>
    <cfRule type="containsText" dxfId="59" priority="24" operator="containsText" text="2 г?п">
      <formula>NOT(ISERROR(SEARCH("2 г?п",H19)))</formula>
    </cfRule>
    <cfRule type="containsText" dxfId="58" priority="26" operator="containsText" text="3 г?п">
      <formula>NOT(ISERROR(SEARCH("3 г?п",H19)))</formula>
    </cfRule>
    <cfRule type="containsText" dxfId="57" priority="27" operator="containsText" text="4 г?п">
      <formula>NOT(ISERROR(SEARCH("4 г?п",H19)))</formula>
    </cfRule>
    <cfRule type="containsText" dxfId="56" priority="28" operator="containsText" text="5 г?п">
      <formula>NOT(ISERROR(SEARCH("5 г?п",H19)))</formula>
    </cfRule>
    <cfRule type="containsText" dxfId="55" priority="29" operator="containsText" text="6 г?п">
      <formula>NOT(ISERROR(SEARCH("6 г?п",H19)))</formula>
    </cfRule>
    <cfRule type="containsText" dxfId="54" priority="30" operator="containsText" text="7 ">
      <formula>NOT(ISERROR(SEARCH("7 ",H19)))</formula>
    </cfRule>
    <cfRule type="containsText" dxfId="53" priority="31" operator="containsText" text="8">
      <formula>NOT(ISERROR(SEARCH("8",H19)))</formula>
    </cfRule>
    <cfRule type="containsText" dxfId="52" priority="32" operator="containsText" text="9">
      <formula>NOT(ISERROR(SEARCH("9",H19)))</formula>
    </cfRule>
    <cfRule type="containsText" dxfId="51" priority="33" operator="containsText" text="10 ">
      <formula>NOT(ISERROR(SEARCH("10 ",H19)))</formula>
    </cfRule>
    <cfRule type="containsText" dxfId="50" priority="34" operator="containsText" text="дан">
      <formula>NOT(ISERROR(SEARCH("дан",H19)))</formula>
    </cfRule>
    <cfRule type="containsText" dxfId="49" priority="35" operator="containsText" text="ы">
      <formula>NOT(ISERROR(SEARCH("ы",H19)))</formula>
    </cfRule>
    <cfRule type="containsText" dxfId="48" priority="36" operator="containsText" text="I">
      <formula>NOT(ISERROR(SEARCH("I",H19)))</formula>
    </cfRule>
  </conditionalFormatting>
  <conditionalFormatting sqref="F19">
    <cfRule type="containsErrors" dxfId="47" priority="25">
      <formula>ISERROR(F19)</formula>
    </cfRule>
  </conditionalFormatting>
  <conditionalFormatting sqref="G19">
    <cfRule type="containsText" dxfId="46" priority="22" operator="containsText" text="1;2;3">
      <formula>NOT(ISERROR(SEARCH("1;2;3",G19)))</formula>
    </cfRule>
  </conditionalFormatting>
  <conditionalFormatting sqref="H20">
    <cfRule type="containsText" dxfId="45" priority="8" operator="containsText" text="1 г?п">
      <formula>NOT(ISERROR(SEARCH("1 г?п",H20)))</formula>
    </cfRule>
    <cfRule type="containsText" dxfId="44" priority="9" operator="containsText" text="2 г?п">
      <formula>NOT(ISERROR(SEARCH("2 г?п",H20)))</formula>
    </cfRule>
    <cfRule type="containsText" dxfId="43" priority="11" operator="containsText" text="3 г?п">
      <formula>NOT(ISERROR(SEARCH("3 г?п",H20)))</formula>
    </cfRule>
    <cfRule type="containsText" dxfId="42" priority="12" operator="containsText" text="4 г?п">
      <formula>NOT(ISERROR(SEARCH("4 г?п",H20)))</formula>
    </cfRule>
    <cfRule type="containsText" dxfId="41" priority="13" operator="containsText" text="5 г?п">
      <formula>NOT(ISERROR(SEARCH("5 г?п",H20)))</formula>
    </cfRule>
    <cfRule type="containsText" dxfId="40" priority="14" operator="containsText" text="6 г?п">
      <formula>NOT(ISERROR(SEARCH("6 г?п",H20)))</formula>
    </cfRule>
    <cfRule type="containsText" dxfId="39" priority="15" operator="containsText" text="7 ">
      <formula>NOT(ISERROR(SEARCH("7 ",H20)))</formula>
    </cfRule>
    <cfRule type="containsText" dxfId="38" priority="16" operator="containsText" text="8">
      <formula>NOT(ISERROR(SEARCH("8",H20)))</formula>
    </cfRule>
    <cfRule type="containsText" dxfId="37" priority="17" operator="containsText" text="9">
      <formula>NOT(ISERROR(SEARCH("9",H20)))</formula>
    </cfRule>
    <cfRule type="containsText" dxfId="36" priority="18" operator="containsText" text="10 ">
      <formula>NOT(ISERROR(SEARCH("10 ",H20)))</formula>
    </cfRule>
    <cfRule type="containsText" dxfId="35" priority="19" operator="containsText" text="дан">
      <formula>NOT(ISERROR(SEARCH("дан",H20)))</formula>
    </cfRule>
    <cfRule type="containsText" dxfId="34" priority="20" operator="containsText" text="ы">
      <formula>NOT(ISERROR(SEARCH("ы",H20)))</formula>
    </cfRule>
    <cfRule type="containsText" dxfId="33" priority="21" operator="containsText" text="I">
      <formula>NOT(ISERROR(SEARCH("I",H20)))</formula>
    </cfRule>
  </conditionalFormatting>
  <conditionalFormatting sqref="F20">
    <cfRule type="containsErrors" dxfId="32" priority="10">
      <formula>ISERROR(F20)</formula>
    </cfRule>
  </conditionalFormatting>
  <conditionalFormatting sqref="G20">
    <cfRule type="containsText" dxfId="31" priority="7" operator="containsText" text="1;2;3">
      <formula>NOT(ISERROR(SEARCH("1;2;3",G20)))</formula>
    </cfRule>
  </conditionalFormatting>
  <conditionalFormatting sqref="C5 D4:D5">
    <cfRule type="expression" dxfId="3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L13:M13 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NOT(ISERROR(SEARCH("-",J22)))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NOT(ISERROR(SEARCH("+",J22)))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J13:K13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NOT(ISERROR(SEARCH("-",J15)))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NOT(ISERROR(SEARCH("+",J15)))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NOT(ISERROR(SEARCH("-",J16)))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NOT(ISERROR(SEARCH("+",J16)))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NOT(ISERROR(SEARCH("-",J17)))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NOT(ISERROR(SEARCH("+",J17)))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NOT(ISERROR(SEARCH("-",J18)))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NOT(ISERROR(SEARCH("+",J18)))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NOT(ISERROR(SEARCH("-",J20)))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NOT(ISERROR(SEARCH("+",J20)))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NOT(ISERROR(SEARCH("-",J19)))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NOT(ISERROR(SEARCH("+",J19)))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NOT(ISERROR(SEARCH("-",J21)))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NOT(ISERROR(SEARCH("+",J21)))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51"/>
  <sheetViews>
    <sheetView workbookViewId="0">
      <selection activeCell="A51" sqref="A2:W51"/>
    </sheetView>
  </sheetViews>
  <sheetFormatPr defaultColWidth="8.7109375" defaultRowHeight="12.75" x14ac:dyDescent="0.2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 x14ac:dyDescent="0.2">
      <c r="A2" s="2" t="str">
        <f>IF(ISBLANK('список спортсменов'!$D12),"",'список спортсменов'!D12)</f>
        <v>Петухов Кирилл Александрович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37840</v>
      </c>
      <c r="D2" s="2"/>
      <c r="E2" s="2" t="str">
        <f>IF(ISBLANK('список спортсменов'!$D12),"",'список спортсменов'!G12)</f>
        <v>НЕТ</v>
      </c>
      <c r="F2" s="2" t="str">
        <f>IF(ISBLANK('список спортсменов'!$D12),"",'список спортсменов'!H12)</f>
        <v>1гуп</v>
      </c>
      <c r="G2" s="2"/>
      <c r="H2" s="2">
        <f>IF(ISBLANK('список спортсменов'!$D12),"",'список спортсменов'!I12)</f>
        <v>80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+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"СИЛА"</v>
      </c>
      <c r="W2" s="2" t="str">
        <f>IF(ISBLANK('список спортсменов'!$D12),"",'список спортсменов'!P12)</f>
        <v>Ким Олег Иннокентьевич</v>
      </c>
    </row>
    <row r="3" spans="1:23" x14ac:dyDescent="0.2">
      <c r="A3" s="2" t="str">
        <f>IF(ISBLANK('список спортсменов'!$D13),"",'список спортсменов'!D13)</f>
        <v>Дергунов Виктор Викторович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38706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4гуп</v>
      </c>
      <c r="G3" s="2"/>
      <c r="H3" s="2">
        <f>IF(ISBLANK('список спортсменов'!$D13),"",'список спортсменов'!I13)</f>
        <v>39</v>
      </c>
      <c r="I3" s="2" t="str">
        <f>IF(ISBLANK('список спортсменов'!$D13),"",'список спортсменов'!J13)</f>
        <v>+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+</v>
      </c>
      <c r="L3" s="2" t="str">
        <f>IF(ISBLANK('список спортсменов'!$D13),"",'список спортсменов'!M13)</f>
        <v>+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>&lt;выберите свой регион&gt;</v>
      </c>
      <c r="T3" s="2" t="str">
        <f>IF(ISBLANK('список спортсменов'!$D13),"",настройки!$G$1)</f>
        <v>&lt;не выбран регион&gt;</v>
      </c>
      <c r="U3" s="2" t="str">
        <f>IF(ISBLANK('список спортсменов'!$D13),"",'список спортсменов'!N13)</f>
        <v>СамФСО</v>
      </c>
      <c r="V3" s="2" t="str">
        <f>IF(ISBLANK('список спортсменов'!$D13),"",'список спортсменов'!O13)</f>
        <v>СК "СИЛА"</v>
      </c>
      <c r="W3" s="2" t="str">
        <f>IF(ISBLANK('список спортсменов'!$D13),"",'список спортсменов'!P13)</f>
        <v>Ким Олег Иннокентьевич</v>
      </c>
    </row>
    <row r="4" spans="1:23" x14ac:dyDescent="0.2">
      <c r="A4" s="2" t="str">
        <f>IF(ISBLANK('список спортсменов'!$D14),"",'список спортсменов'!D14)</f>
        <v/>
      </c>
      <c r="B4" s="2" t="str">
        <f>IF(ISBLANK('список спортсменов'!$D14),"",'список спортсменов'!E14)</f>
        <v/>
      </c>
      <c r="C4" s="4" t="str">
        <f>IF(ISBLANK('список спортсменов'!$D14),"",'список спортсменов'!F14)</f>
        <v/>
      </c>
      <c r="D4" s="2"/>
      <c r="E4" s="2" t="str">
        <f>IF(ISBLANK('список спортсменов'!$D14),"",'список спортсменов'!G14)</f>
        <v/>
      </c>
      <c r="F4" s="2" t="str">
        <f>IF(ISBLANK('список спортсменов'!$D14),"",'список спортсменов'!H14)</f>
        <v/>
      </c>
      <c r="G4" s="2"/>
      <c r="H4" s="2" t="str">
        <f>IF(ISBLANK('список спортсменов'!$D14),"",'список спортсменов'!I14)</f>
        <v/>
      </c>
      <c r="I4" s="2" t="str">
        <f>IF(ISBLANK('список спортсменов'!$D14),"",'список спортсменов'!J14)</f>
        <v/>
      </c>
      <c r="J4" s="2" t="str">
        <f>IF(ISBLANK('список спортсменов'!$D14),"",'список спортсменов'!K14)</f>
        <v/>
      </c>
      <c r="K4" s="2" t="str">
        <f>IF(ISBLANK('список спортсменов'!$D14),"",'список спортсменов'!L14)</f>
        <v/>
      </c>
      <c r="L4" s="2" t="str">
        <f>IF(ISBLANK('список спортсменов'!$D14),"",'список спортсменов'!M14)</f>
        <v/>
      </c>
      <c r="M4" s="2" t="str">
        <f>IF(ISBLANK('список спортсменов'!$D14),"","-")</f>
        <v/>
      </c>
      <c r="N4" s="2" t="str">
        <f>IF(ISBLANK('список спортсменов'!$D14),"","-")</f>
        <v/>
      </c>
      <c r="O4" s="2" t="str">
        <f>IF(ISBLANK('список спортсменов'!$D14),"","-")</f>
        <v/>
      </c>
      <c r="P4" s="2" t="str">
        <f>IF(ISBLANK('список спортсменов'!$D14),"","-")</f>
        <v/>
      </c>
      <c r="Q4" s="2" t="str">
        <f>IF(ISBLANK('список спортсменов'!$D14),"","-")</f>
        <v/>
      </c>
      <c r="R4" s="2" t="str">
        <f>IF(ISBLANK('список спортсменов'!$D14),"","-")</f>
        <v/>
      </c>
      <c r="S4" s="2" t="str">
        <f>IF(ISBLANK('список спортсменов'!$D14),"",'список спортсменов'!$H$9)</f>
        <v/>
      </c>
      <c r="T4" s="2" t="str">
        <f>IF(ISBLANK('список спортсменов'!$D14),"",настройки!$G$1)</f>
        <v/>
      </c>
      <c r="U4" s="2" t="str">
        <f>IF(ISBLANK('список спортсменов'!$D14),"",'список спортсменов'!N14)</f>
        <v/>
      </c>
      <c r="V4" s="2" t="str">
        <f>IF(ISBLANK('список спортсменов'!$D14),"",'список спортсменов'!O14)</f>
        <v/>
      </c>
      <c r="W4" s="2" t="str">
        <f>IF(ISBLANK('список спортсменов'!$D14),"",'список спортсменов'!P14)</f>
        <v/>
      </c>
    </row>
    <row r="5" spans="1:23" x14ac:dyDescent="0.2">
      <c r="A5" s="2" t="str">
        <f>IF(ISBLANK('список спортсменов'!$D15),"",'список спортсменов'!D15)</f>
        <v/>
      </c>
      <c r="B5" s="2" t="str">
        <f>IF(ISBLANK('список спортсменов'!$D15),"",'список спортсменов'!E15)</f>
        <v/>
      </c>
      <c r="C5" s="4" t="str">
        <f>IF(ISBLANK('список спортсменов'!$D15),"",'список спортсменов'!F15)</f>
        <v/>
      </c>
      <c r="D5" s="2"/>
      <c r="E5" s="2" t="str">
        <f>IF(ISBLANK('список спортсменов'!$D15),"",'список спортсменов'!G15)</f>
        <v/>
      </c>
      <c r="F5" s="2" t="str">
        <f>IF(ISBLANK('список спортсменов'!$D15),"",'список спортсменов'!H15)</f>
        <v/>
      </c>
      <c r="G5" s="2"/>
      <c r="H5" s="2" t="str">
        <f>IF(ISBLANK('список спортсменов'!$D15),"",'список спортсменов'!I15)</f>
        <v/>
      </c>
      <c r="I5" s="2" t="str">
        <f>IF(ISBLANK('список спортсменов'!$D15),"",'список спортсменов'!J15)</f>
        <v/>
      </c>
      <c r="J5" s="2" t="str">
        <f>IF(ISBLANK('список спортсменов'!$D15),"",'список спортсменов'!K15)</f>
        <v/>
      </c>
      <c r="K5" s="2" t="str">
        <f>IF(ISBLANK('список спортсменов'!$D15),"",'список спортсменов'!L15)</f>
        <v/>
      </c>
      <c r="L5" s="2" t="str">
        <f>IF(ISBLANK('список спортсменов'!$D15),"",'список спортсменов'!M15)</f>
        <v/>
      </c>
      <c r="M5" s="2" t="str">
        <f>IF(ISBLANK('список спортсменов'!$D15),"","-")</f>
        <v/>
      </c>
      <c r="N5" s="2" t="str">
        <f>IF(ISBLANK('список спортсменов'!$D15),"","-")</f>
        <v/>
      </c>
      <c r="O5" s="2" t="str">
        <f>IF(ISBLANK('список спортсменов'!$D15),"","-")</f>
        <v/>
      </c>
      <c r="P5" s="2" t="str">
        <f>IF(ISBLANK('список спортсменов'!$D15),"","-")</f>
        <v/>
      </c>
      <c r="Q5" s="2" t="str">
        <f>IF(ISBLANK('список спортсменов'!$D15),"","-")</f>
        <v/>
      </c>
      <c r="R5" s="2" t="str">
        <f>IF(ISBLANK('список спортсменов'!$D15),"","-")</f>
        <v/>
      </c>
      <c r="S5" s="2" t="str">
        <f>IF(ISBLANK('список спортсменов'!$D15),"",'список спортсменов'!$H$9)</f>
        <v/>
      </c>
      <c r="T5" s="2" t="str">
        <f>IF(ISBLANK('список спортсменов'!$D15),"",настройки!$G$1)</f>
        <v/>
      </c>
      <c r="U5" s="2" t="str">
        <f>IF(ISBLANK('список спортсменов'!$D15),"",'список спортсменов'!N15)</f>
        <v/>
      </c>
      <c r="V5" s="2" t="str">
        <f>IF(ISBLANK('список спортсменов'!$D15),"",'список спортсменов'!O15)</f>
        <v/>
      </c>
      <c r="W5" s="2" t="str">
        <f>IF(ISBLANK('список спортсменов'!$D15),"",'список спортсменов'!P15)</f>
        <v/>
      </c>
    </row>
    <row r="6" spans="1:23" x14ac:dyDescent="0.2">
      <c r="A6" s="2" t="str">
        <f>IF(ISBLANK('список спортсменов'!$D16),"",'список спортсменов'!D16)</f>
        <v/>
      </c>
      <c r="B6" s="2" t="str">
        <f>IF(ISBLANK('список спортсменов'!$D16),"",'список спортсменов'!E16)</f>
        <v/>
      </c>
      <c r="C6" s="4" t="str">
        <f>IF(ISBLANK('список спортсменов'!$D16),"",'список спортсменов'!F16)</f>
        <v/>
      </c>
      <c r="D6" s="2"/>
      <c r="E6" s="2" t="str">
        <f>IF(ISBLANK('список спортсменов'!$D16),"",'список спортсменов'!G16)</f>
        <v/>
      </c>
      <c r="F6" s="2" t="str">
        <f>IF(ISBLANK('список спортсменов'!$D16),"",'список спортсменов'!H16)</f>
        <v/>
      </c>
      <c r="G6" s="2"/>
      <c r="H6" s="2" t="str">
        <f>IF(ISBLANK('список спортсменов'!$D16),"",'список спортсменов'!I16)</f>
        <v/>
      </c>
      <c r="I6" s="2" t="str">
        <f>IF(ISBLANK('список спортсменов'!$D16),"",'список спортсменов'!J16)</f>
        <v/>
      </c>
      <c r="J6" s="2" t="str">
        <f>IF(ISBLANK('список спортсменов'!$D16),"",'список спортсменов'!K16)</f>
        <v/>
      </c>
      <c r="K6" s="2" t="str">
        <f>IF(ISBLANK('список спортсменов'!$D16),"",'список спортсменов'!L16)</f>
        <v/>
      </c>
      <c r="L6" s="2" t="str">
        <f>IF(ISBLANK('список спортсменов'!$D16),"",'список спортсменов'!M16)</f>
        <v/>
      </c>
      <c r="M6" s="2" t="str">
        <f>IF(ISBLANK('список спортсменов'!$D16),"","-")</f>
        <v/>
      </c>
      <c r="N6" s="2" t="str">
        <f>IF(ISBLANK('список спортсменов'!$D16),"","-")</f>
        <v/>
      </c>
      <c r="O6" s="2" t="str">
        <f>IF(ISBLANK('список спортсменов'!$D16),"","-")</f>
        <v/>
      </c>
      <c r="P6" s="2" t="str">
        <f>IF(ISBLANK('список спортсменов'!$D16),"","-")</f>
        <v/>
      </c>
      <c r="Q6" s="2" t="str">
        <f>IF(ISBLANK('список спортсменов'!$D16),"","-")</f>
        <v/>
      </c>
      <c r="R6" s="2" t="str">
        <f>IF(ISBLANK('список спортсменов'!$D16),"","-")</f>
        <v/>
      </c>
      <c r="S6" s="2" t="str">
        <f>IF(ISBLANK('список спортсменов'!$D16),"",'список спортсменов'!$H$9)</f>
        <v/>
      </c>
      <c r="T6" s="2" t="str">
        <f>IF(ISBLANK('список спортсменов'!$D16),"",настройки!$G$1)</f>
        <v/>
      </c>
      <c r="U6" s="2" t="str">
        <f>IF(ISBLANK('список спортсменов'!$D16),"",'список спортсменов'!N16)</f>
        <v/>
      </c>
      <c r="V6" s="2" t="str">
        <f>IF(ISBLANK('список спортсменов'!$D16),"",'список спортсменов'!O16)</f>
        <v/>
      </c>
      <c r="W6" s="2" t="str">
        <f>IF(ISBLANK('список спортсменов'!$D16),"",'список спортсменов'!P16)</f>
        <v/>
      </c>
    </row>
    <row r="7" spans="1:23" x14ac:dyDescent="0.2">
      <c r="A7" s="2" t="str">
        <f>IF(ISBLANK('список спортсменов'!$D17),"",'список спортсменов'!D17)</f>
        <v/>
      </c>
      <c r="B7" s="2" t="str">
        <f>IF(ISBLANK('список спортсменов'!$D17),"",'список спортсменов'!E17)</f>
        <v/>
      </c>
      <c r="C7" s="4" t="str">
        <f>IF(ISBLANK('список спортсменов'!$D17),"",'список спортсменов'!F17)</f>
        <v/>
      </c>
      <c r="D7" s="2"/>
      <c r="E7" s="2" t="str">
        <f>IF(ISBLANK('список спортсменов'!$D17),"",'список спортсменов'!G17)</f>
        <v/>
      </c>
      <c r="F7" s="2" t="str">
        <f>IF(ISBLANK('список спортсменов'!$D17),"",'список спортсменов'!H17)</f>
        <v/>
      </c>
      <c r="G7" s="2"/>
      <c r="H7" s="2" t="str">
        <f>IF(ISBLANK('список спортсменов'!$D17),"",'список спортсменов'!I17)</f>
        <v/>
      </c>
      <c r="I7" s="2" t="str">
        <f>IF(ISBLANK('список спортсменов'!$D17),"",'список спортсменов'!J17)</f>
        <v/>
      </c>
      <c r="J7" s="2" t="str">
        <f>IF(ISBLANK('список спортсменов'!$D17),"",'список спортсменов'!K17)</f>
        <v/>
      </c>
      <c r="K7" s="2" t="str">
        <f>IF(ISBLANK('список спортсменов'!$D17),"",'список спортсменов'!L17)</f>
        <v/>
      </c>
      <c r="L7" s="2" t="str">
        <f>IF(ISBLANK('список спортсменов'!$D17),"",'список спортсменов'!M17)</f>
        <v/>
      </c>
      <c r="M7" s="2" t="str">
        <f>IF(ISBLANK('список спортсменов'!$D17),"","-")</f>
        <v/>
      </c>
      <c r="N7" s="2" t="str">
        <f>IF(ISBLANK('список спортсменов'!$D17),"","-")</f>
        <v/>
      </c>
      <c r="O7" s="2" t="str">
        <f>IF(ISBLANK('список спортсменов'!$D17),"","-")</f>
        <v/>
      </c>
      <c r="P7" s="2" t="str">
        <f>IF(ISBLANK('список спортсменов'!$D17),"","-")</f>
        <v/>
      </c>
      <c r="Q7" s="2" t="str">
        <f>IF(ISBLANK('список спортсменов'!$D17),"","-")</f>
        <v/>
      </c>
      <c r="R7" s="2" t="str">
        <f>IF(ISBLANK('список спортсменов'!$D17),"","-")</f>
        <v/>
      </c>
      <c r="S7" s="2" t="str">
        <f>IF(ISBLANK('список спортсменов'!$D17),"",'список спортсменов'!$H$9)</f>
        <v/>
      </c>
      <c r="T7" s="2" t="str">
        <f>IF(ISBLANK('список спортсменов'!$D17),"",настройки!$G$1)</f>
        <v/>
      </c>
      <c r="U7" s="2" t="str">
        <f>IF(ISBLANK('список спортсменов'!$D17),"",'список спортсменов'!N17)</f>
        <v/>
      </c>
      <c r="V7" s="2" t="str">
        <f>IF(ISBLANK('список спортсменов'!$D17),"",'список спортсменов'!O17)</f>
        <v/>
      </c>
      <c r="W7" s="2" t="str">
        <f>IF(ISBLANK('список спортсменов'!$D17),"",'список спортсменов'!P17)</f>
        <v/>
      </c>
    </row>
    <row r="8" spans="1:23" x14ac:dyDescent="0.2">
      <c r="A8" s="2" t="str">
        <f>IF(ISBLANK('список спортсменов'!$D18),"",'список спортсменов'!D18)</f>
        <v/>
      </c>
      <c r="B8" s="2" t="str">
        <f>IF(ISBLANK('список спортсменов'!$D18),"",'список спортсменов'!E18)</f>
        <v/>
      </c>
      <c r="C8" s="4" t="str">
        <f>IF(ISBLANK('список спортсменов'!$D18),"",'список спортсменов'!F18)</f>
        <v/>
      </c>
      <c r="D8" s="2"/>
      <c r="E8" s="2" t="str">
        <f>IF(ISBLANK('список спортсменов'!$D18),"",'список спортсменов'!G18)</f>
        <v/>
      </c>
      <c r="F8" s="2" t="str">
        <f>IF(ISBLANK('список спортсменов'!$D18),"",'список спортсменов'!H18)</f>
        <v/>
      </c>
      <c r="G8" s="2"/>
      <c r="H8" s="2" t="str">
        <f>IF(ISBLANK('список спортсменов'!$D18),"",'список спортсменов'!I18)</f>
        <v/>
      </c>
      <c r="I8" s="2" t="str">
        <f>IF(ISBLANK('список спортсменов'!$D18),"",'список спортсменов'!J18)</f>
        <v/>
      </c>
      <c r="J8" s="2" t="str">
        <f>IF(ISBLANK('список спортсменов'!$D18),"",'список спортсменов'!K18)</f>
        <v/>
      </c>
      <c r="K8" s="2" t="str">
        <f>IF(ISBLANK('список спортсменов'!$D18),"",'список спортсменов'!L18)</f>
        <v/>
      </c>
      <c r="L8" s="2" t="str">
        <f>IF(ISBLANK('список спортсменов'!$D18),"",'список спортсменов'!M18)</f>
        <v/>
      </c>
      <c r="M8" s="2" t="str">
        <f>IF(ISBLANK('список спортсменов'!$D18),"","-")</f>
        <v/>
      </c>
      <c r="N8" s="2" t="str">
        <f>IF(ISBLANK('список спортсменов'!$D18),"","-")</f>
        <v/>
      </c>
      <c r="O8" s="2" t="str">
        <f>IF(ISBLANK('список спортсменов'!$D18),"","-")</f>
        <v/>
      </c>
      <c r="P8" s="2" t="str">
        <f>IF(ISBLANK('список спортсменов'!$D18),"","-")</f>
        <v/>
      </c>
      <c r="Q8" s="2" t="str">
        <f>IF(ISBLANK('список спортсменов'!$D18),"","-")</f>
        <v/>
      </c>
      <c r="R8" s="2" t="str">
        <f>IF(ISBLANK('список спортсменов'!$D18),"","-")</f>
        <v/>
      </c>
      <c r="S8" s="2" t="str">
        <f>IF(ISBLANK('список спортсменов'!$D18),"",'список спортсменов'!$H$9)</f>
        <v/>
      </c>
      <c r="T8" s="2" t="str">
        <f>IF(ISBLANK('список спортсменов'!$D18),"",настройки!$G$1)</f>
        <v/>
      </c>
      <c r="U8" s="2" t="str">
        <f>IF(ISBLANK('список спортсменов'!$D18),"",'список спортсменов'!N18)</f>
        <v/>
      </c>
      <c r="V8" s="2" t="str">
        <f>IF(ISBLANK('список спортсменов'!$D18),"",'список спортсменов'!O18)</f>
        <v/>
      </c>
      <c r="W8" s="2" t="str">
        <f>IF(ISBLANK('список спортсменов'!$D18),"",'список спортсменов'!P18)</f>
        <v/>
      </c>
    </row>
    <row r="9" spans="1:23" x14ac:dyDescent="0.2">
      <c r="A9" s="2" t="str">
        <f>IF(ISBLANK('список спортсменов'!$D19),"",'список спортсменов'!D19)</f>
        <v/>
      </c>
      <c r="B9" s="2" t="str">
        <f>IF(ISBLANK('список спортсменов'!$D19),"",'список спортсменов'!E19)</f>
        <v/>
      </c>
      <c r="C9" s="4" t="str">
        <f>IF(ISBLANK('список спортсменов'!$D19),"",'список спортсменов'!F19)</f>
        <v/>
      </c>
      <c r="D9" s="2"/>
      <c r="E9" s="2" t="str">
        <f>IF(ISBLANK('список спортсменов'!$D19),"",'список спортсменов'!G19)</f>
        <v/>
      </c>
      <c r="F9" s="2" t="str">
        <f>IF(ISBLANK('список спортсменов'!$D19),"",'список спортсменов'!H19)</f>
        <v/>
      </c>
      <c r="G9" s="2"/>
      <c r="H9" s="2" t="str">
        <f>IF(ISBLANK('список спортсменов'!$D19),"",'список спортсменов'!I19)</f>
        <v/>
      </c>
      <c r="I9" s="2" t="str">
        <f>IF(ISBLANK('список спортсменов'!$D19),"",'список спортсменов'!J19)</f>
        <v/>
      </c>
      <c r="J9" s="2" t="str">
        <f>IF(ISBLANK('список спортсменов'!$D19),"",'список спортсменов'!K19)</f>
        <v/>
      </c>
      <c r="K9" s="2" t="str">
        <f>IF(ISBLANK('список спортсменов'!$D19),"",'список спортсменов'!L19)</f>
        <v/>
      </c>
      <c r="L9" s="2" t="str">
        <f>IF(ISBLANK('список спортсменов'!$D19),"",'список спортсменов'!M19)</f>
        <v/>
      </c>
      <c r="M9" s="2" t="str">
        <f>IF(ISBLANK('список спортсменов'!$D19),"","-")</f>
        <v/>
      </c>
      <c r="N9" s="2" t="str">
        <f>IF(ISBLANK('список спортсменов'!$D19),"","-")</f>
        <v/>
      </c>
      <c r="O9" s="2" t="str">
        <f>IF(ISBLANK('список спортсменов'!$D19),"","-")</f>
        <v/>
      </c>
      <c r="P9" s="2" t="str">
        <f>IF(ISBLANK('список спортсменов'!$D19),"","-")</f>
        <v/>
      </c>
      <c r="Q9" s="2" t="str">
        <f>IF(ISBLANK('список спортсменов'!$D19),"","-")</f>
        <v/>
      </c>
      <c r="R9" s="2" t="str">
        <f>IF(ISBLANK('список спортсменов'!$D19),"","-")</f>
        <v/>
      </c>
      <c r="S9" s="2" t="str">
        <f>IF(ISBLANK('список спортсменов'!$D19),"",'список спортсменов'!$H$9)</f>
        <v/>
      </c>
      <c r="T9" s="2" t="str">
        <f>IF(ISBLANK('список спортсменов'!$D19),"",настройки!$G$1)</f>
        <v/>
      </c>
      <c r="U9" s="2" t="str">
        <f>IF(ISBLANK('список спортсменов'!$D19),"",'список спортсменов'!N19)</f>
        <v/>
      </c>
      <c r="V9" s="2" t="str">
        <f>IF(ISBLANK('список спортсменов'!$D19),"",'список спортсменов'!O19)</f>
        <v/>
      </c>
      <c r="W9" s="2" t="str">
        <f>IF(ISBLANK('список спортсменов'!$D19),"",'список спортсменов'!P19)</f>
        <v/>
      </c>
    </row>
    <row r="10" spans="1:23" x14ac:dyDescent="0.2">
      <c r="A10" s="2" t="str">
        <f>IF(ISBLANK('список спортсменов'!$D20),"",'список спортсменов'!D20)</f>
        <v/>
      </c>
      <c r="B10" s="2" t="str">
        <f>IF(ISBLANK('список спортсменов'!$D20),"",'список спортсменов'!E20)</f>
        <v/>
      </c>
      <c r="C10" s="4" t="str">
        <f>IF(ISBLANK('список спортсменов'!$D20),"",'список спортсменов'!F20)</f>
        <v/>
      </c>
      <c r="D10" s="2"/>
      <c r="E10" s="2" t="str">
        <f>IF(ISBLANK('список спортсменов'!$D20),"",'список спортсменов'!G20)</f>
        <v/>
      </c>
      <c r="F10" s="2" t="str">
        <f>IF(ISBLANK('список спортсменов'!$D20),"",'список спортсменов'!H20)</f>
        <v/>
      </c>
      <c r="G10" s="2"/>
      <c r="H10" s="2" t="str">
        <f>IF(ISBLANK('список спортсменов'!$D20),"",'список спортсменов'!I20)</f>
        <v/>
      </c>
      <c r="I10" s="2" t="str">
        <f>IF(ISBLANK('список спортсменов'!$D20),"",'список спортсменов'!J20)</f>
        <v/>
      </c>
      <c r="J10" s="2" t="str">
        <f>IF(ISBLANK('список спортсменов'!$D20),"",'список спортсменов'!K20)</f>
        <v/>
      </c>
      <c r="K10" s="2" t="str">
        <f>IF(ISBLANK('список спортсменов'!$D20),"",'список спортсменов'!L20)</f>
        <v/>
      </c>
      <c r="L10" s="2" t="str">
        <f>IF(ISBLANK('список спортсменов'!$D20),"",'список спортсменов'!M20)</f>
        <v/>
      </c>
      <c r="M10" s="2" t="str">
        <f>IF(ISBLANK('список спортсменов'!$D20),"","-")</f>
        <v/>
      </c>
      <c r="N10" s="2" t="str">
        <f>IF(ISBLANK('список спортсменов'!$D20),"","-")</f>
        <v/>
      </c>
      <c r="O10" s="2" t="str">
        <f>IF(ISBLANK('список спортсменов'!$D20),"","-")</f>
        <v/>
      </c>
      <c r="P10" s="2" t="str">
        <f>IF(ISBLANK('список спортсменов'!$D20),"","-")</f>
        <v/>
      </c>
      <c r="Q10" s="2" t="str">
        <f>IF(ISBLANK('список спортсменов'!$D20),"","-")</f>
        <v/>
      </c>
      <c r="R10" s="2" t="str">
        <f>IF(ISBLANK('список спортсменов'!$D20),"","-")</f>
        <v/>
      </c>
      <c r="S10" s="2" t="str">
        <f>IF(ISBLANK('список спортсменов'!$D20),"",'список спортсменов'!$H$9)</f>
        <v/>
      </c>
      <c r="T10" s="2" t="str">
        <f>IF(ISBLANK('список спортсменов'!$D20),"",настройки!$G$1)</f>
        <v/>
      </c>
      <c r="U10" s="2" t="str">
        <f>IF(ISBLANK('список спортсменов'!$D20),"",'список спортсменов'!N20)</f>
        <v/>
      </c>
      <c r="V10" s="2" t="str">
        <f>IF(ISBLANK('список спортсменов'!$D20),"",'список спортсменов'!O20)</f>
        <v/>
      </c>
      <c r="W10" s="2" t="str">
        <f>IF(ISBLANK('список спортсменов'!$D20),"",'список спортсменов'!P20)</f>
        <v/>
      </c>
    </row>
    <row r="11" spans="1:23" x14ac:dyDescent="0.2">
      <c r="A11" s="2" t="str">
        <f>IF(ISBLANK('список спортсменов'!$D21),"",'список спортсменов'!D21)</f>
        <v/>
      </c>
      <c r="B11" s="2" t="str">
        <f>IF(ISBLANK('список спортсменов'!$D21),"",'список спортсменов'!E21)</f>
        <v/>
      </c>
      <c r="C11" s="4" t="str">
        <f>IF(ISBLANK('список спортсменов'!$D21),"",'список спортсменов'!F21)</f>
        <v/>
      </c>
      <c r="D11" s="2"/>
      <c r="E11" s="2" t="str">
        <f>IF(ISBLANK('список спортсменов'!$D21),"",'список спортсменов'!G21)</f>
        <v/>
      </c>
      <c r="F11" s="2" t="str">
        <f>IF(ISBLANK('список спортсменов'!$D21),"",'список спортсменов'!H21)</f>
        <v/>
      </c>
      <c r="G11" s="2"/>
      <c r="H11" s="2" t="str">
        <f>IF(ISBLANK('список спортсменов'!$D21),"",'список спортсменов'!I21)</f>
        <v/>
      </c>
      <c r="I11" s="2" t="str">
        <f>IF(ISBLANK('список спортсменов'!$D21),"",'список спортсменов'!J21)</f>
        <v/>
      </c>
      <c r="J11" s="2" t="str">
        <f>IF(ISBLANK('список спортсменов'!$D21),"",'список спортсменов'!K21)</f>
        <v/>
      </c>
      <c r="K11" s="2" t="str">
        <f>IF(ISBLANK('список спортсменов'!$D21),"",'список спортсменов'!L21)</f>
        <v/>
      </c>
      <c r="L11" s="2" t="str">
        <f>IF(ISBLANK('список спортсменов'!$D21),"",'список спортсменов'!M21)</f>
        <v/>
      </c>
      <c r="M11" s="2" t="str">
        <f>IF(ISBLANK('список спортсменов'!$D21),"","-")</f>
        <v/>
      </c>
      <c r="N11" s="2" t="str">
        <f>IF(ISBLANK('список спортсменов'!$D21),"","-")</f>
        <v/>
      </c>
      <c r="O11" s="2" t="str">
        <f>IF(ISBLANK('список спортсменов'!$D21),"","-")</f>
        <v/>
      </c>
      <c r="P11" s="2" t="str">
        <f>IF(ISBLANK('список спортсменов'!$D21),"","-")</f>
        <v/>
      </c>
      <c r="Q11" s="2" t="str">
        <f>IF(ISBLANK('список спортсменов'!$D21),"","-")</f>
        <v/>
      </c>
      <c r="R11" s="2" t="str">
        <f>IF(ISBLANK('список спортсменов'!$D21),"","-")</f>
        <v/>
      </c>
      <c r="S11" s="2" t="str">
        <f>IF(ISBLANK('список спортсменов'!$D21),"",'список спортсменов'!$H$9)</f>
        <v/>
      </c>
      <c r="T11" s="2" t="str">
        <f>IF(ISBLANK('список спортсменов'!$D21),"",настройки!$G$1)</f>
        <v/>
      </c>
      <c r="U11" s="2" t="str">
        <f>IF(ISBLANK('список спортсменов'!$D21),"",'список спортсменов'!N21)</f>
        <v/>
      </c>
      <c r="V11" s="2" t="str">
        <f>IF(ISBLANK('список спортсменов'!$D21),"",'список спортсменов'!O21)</f>
        <v/>
      </c>
      <c r="W11" s="2" t="str">
        <f>IF(ISBLANK('список спортсменов'!$D21),"",'список спортсменов'!P21)</f>
        <v/>
      </c>
    </row>
    <row r="12" spans="1:23" x14ac:dyDescent="0.2">
      <c r="A12" s="2" t="str">
        <f>IF(ISBLANK('список спортсменов'!$D22),"",'список спортсменов'!D22)</f>
        <v/>
      </c>
      <c r="B12" s="2" t="str">
        <f>IF(ISBLANK('список спортсменов'!$D22),"",'список спортсменов'!E22)</f>
        <v/>
      </c>
      <c r="C12" s="4" t="str">
        <f>IF(ISBLANK('список спортсменов'!$D22),"",'список спортсменов'!F22)</f>
        <v/>
      </c>
      <c r="D12" s="2"/>
      <c r="E12" s="2" t="str">
        <f>IF(ISBLANK('список спортсменов'!$D22),"",'список спортсменов'!G22)</f>
        <v/>
      </c>
      <c r="F12" s="2" t="str">
        <f>IF(ISBLANK('список спортсменов'!$D22),"",'список спортсменов'!H22)</f>
        <v/>
      </c>
      <c r="G12" s="2"/>
      <c r="H12" s="2" t="str">
        <f>IF(ISBLANK('список спортсменов'!$D22),"",'список спортсменов'!I22)</f>
        <v/>
      </c>
      <c r="I12" s="2" t="str">
        <f>IF(ISBLANK('список спортсменов'!$D22),"",'список спортсменов'!J22)</f>
        <v/>
      </c>
      <c r="J12" s="2" t="str">
        <f>IF(ISBLANK('список спортсменов'!$D22),"",'список спортсменов'!K22)</f>
        <v/>
      </c>
      <c r="K12" s="2" t="str">
        <f>IF(ISBLANK('список спортсменов'!$D22),"",'список спортсменов'!L22)</f>
        <v/>
      </c>
      <c r="L12" s="2" t="str">
        <f>IF(ISBLANK('список спортсменов'!$D22),"",'список спортсменов'!M22)</f>
        <v/>
      </c>
      <c r="M12" s="2" t="str">
        <f>IF(ISBLANK('список спортсменов'!$D22),"","-")</f>
        <v/>
      </c>
      <c r="N12" s="2" t="str">
        <f>IF(ISBLANK('список спортсменов'!$D22),"","-")</f>
        <v/>
      </c>
      <c r="O12" s="2" t="str">
        <f>IF(ISBLANK('список спортсменов'!$D22),"","-")</f>
        <v/>
      </c>
      <c r="P12" s="2" t="str">
        <f>IF(ISBLANK('список спортсменов'!$D22),"","-")</f>
        <v/>
      </c>
      <c r="Q12" s="2" t="str">
        <f>IF(ISBLANK('список спортсменов'!$D22),"","-")</f>
        <v/>
      </c>
      <c r="R12" s="2" t="str">
        <f>IF(ISBLANK('список спортсменов'!$D22),"","-")</f>
        <v/>
      </c>
      <c r="S12" s="2" t="str">
        <f>IF(ISBLANK('список спортсменов'!$D22),"",'список спортсменов'!$H$9)</f>
        <v/>
      </c>
      <c r="T12" s="2" t="str">
        <f>IF(ISBLANK('список спортсменов'!$D22),"",настройки!$G$1)</f>
        <v/>
      </c>
      <c r="U12" s="2" t="str">
        <f>IF(ISBLANK('список спортсменов'!$D22),"",'список спортсменов'!N22)</f>
        <v/>
      </c>
      <c r="V12" s="2" t="str">
        <f>IF(ISBLANK('список спортсменов'!$D22),"",'список спортсменов'!O22)</f>
        <v/>
      </c>
      <c r="W12" s="2" t="str">
        <f>IF(ISBLANK('список спортсменов'!$D22),"",'список спортсменов'!P22)</f>
        <v/>
      </c>
    </row>
    <row r="13" spans="1:23" x14ac:dyDescent="0.2">
      <c r="A13" s="2" t="str">
        <f>IF(ISBLANK('список спортсменов'!$D23),"",'список спортсменов'!D23)</f>
        <v/>
      </c>
      <c r="B13" s="2" t="str">
        <f>IF(ISBLANK('список спортсменов'!$D23),"",'список спортсменов'!E23)</f>
        <v/>
      </c>
      <c r="C13" s="4" t="str">
        <f>IF(ISBLANK('список спортсменов'!$D23),"",'список спортсменов'!F23)</f>
        <v/>
      </c>
      <c r="D13" s="2"/>
      <c r="E13" s="2" t="str">
        <f>IF(ISBLANK('список спортсменов'!$D23),"",'список спортсменов'!G23)</f>
        <v/>
      </c>
      <c r="F13" s="2" t="str">
        <f>IF(ISBLANK('список спортсменов'!$D23),"",'список спортсменов'!H23)</f>
        <v/>
      </c>
      <c r="G13" s="2"/>
      <c r="H13" s="2" t="str">
        <f>IF(ISBLANK('список спортсменов'!$D23),"",'список спортсменов'!I23)</f>
        <v/>
      </c>
      <c r="I13" s="2" t="str">
        <f>IF(ISBLANK('список спортсменов'!$D23),"",'список спортсменов'!J23)</f>
        <v/>
      </c>
      <c r="J13" s="2" t="str">
        <f>IF(ISBLANK('список спортсменов'!$D23),"",'список спортсменов'!K23)</f>
        <v/>
      </c>
      <c r="K13" s="2" t="str">
        <f>IF(ISBLANK('список спортсменов'!$D23),"",'список спортсменов'!L23)</f>
        <v/>
      </c>
      <c r="L13" s="2" t="str">
        <f>IF(ISBLANK('список спортсменов'!$D23),"",'список спортсменов'!M23)</f>
        <v/>
      </c>
      <c r="M13" s="2" t="str">
        <f>IF(ISBLANK('список спортсменов'!$D23),"","-")</f>
        <v/>
      </c>
      <c r="N13" s="2" t="str">
        <f>IF(ISBLANK('список спортсменов'!$D23),"","-")</f>
        <v/>
      </c>
      <c r="O13" s="2" t="str">
        <f>IF(ISBLANK('список спортсменов'!$D23),"","-")</f>
        <v/>
      </c>
      <c r="P13" s="2" t="str">
        <f>IF(ISBLANK('список спортсменов'!$D23),"","-")</f>
        <v/>
      </c>
      <c r="Q13" s="2" t="str">
        <f>IF(ISBLANK('список спортсменов'!$D23),"","-")</f>
        <v/>
      </c>
      <c r="R13" s="2" t="str">
        <f>IF(ISBLANK('список спортсменов'!$D23),"","-")</f>
        <v/>
      </c>
      <c r="S13" s="2" t="str">
        <f>IF(ISBLANK('список спортсменов'!$D23),"",'список спортсменов'!$H$9)</f>
        <v/>
      </c>
      <c r="T13" s="2" t="str">
        <f>IF(ISBLANK('список спортсменов'!$D23),"",настройки!$G$1)</f>
        <v/>
      </c>
      <c r="U13" s="2" t="str">
        <f>IF(ISBLANK('список спортсменов'!$D23),"",'список спортсменов'!N23)</f>
        <v/>
      </c>
      <c r="V13" s="2" t="str">
        <f>IF(ISBLANK('список спортсменов'!$D23),"",'список спортсменов'!O23)</f>
        <v/>
      </c>
      <c r="W13" s="2" t="str">
        <f>IF(ISBLANK('список спортсменов'!$D23),"",'список спортсменов'!P23)</f>
        <v/>
      </c>
    </row>
    <row r="14" spans="1:23" x14ac:dyDescent="0.2">
      <c r="A14" s="2" t="str">
        <f>IF(ISBLANK('список спортсменов'!$D24),"",'список спортсменов'!D24)</f>
        <v/>
      </c>
      <c r="B14" s="2" t="str">
        <f>IF(ISBLANK('список спортсменов'!$D24),"",'список спортсменов'!E24)</f>
        <v/>
      </c>
      <c r="C14" s="4" t="str">
        <f>IF(ISBLANK('список спортсменов'!$D24),"",'список спортсменов'!F24)</f>
        <v/>
      </c>
      <c r="D14" s="2"/>
      <c r="E14" s="2" t="str">
        <f>IF(ISBLANK('список спортсменов'!$D24),"",'список спортсменов'!G24)</f>
        <v/>
      </c>
      <c r="F14" s="2" t="str">
        <f>IF(ISBLANK('список спортсменов'!$D24),"",'список спортсменов'!H24)</f>
        <v/>
      </c>
      <c r="G14" s="2"/>
      <c r="H14" s="2" t="str">
        <f>IF(ISBLANK('список спортсменов'!$D24),"",'список спортсменов'!I24)</f>
        <v/>
      </c>
      <c r="I14" s="2" t="str">
        <f>IF(ISBLANK('список спортсменов'!$D24),"",'список спортсменов'!J24)</f>
        <v/>
      </c>
      <c r="J14" s="2" t="str">
        <f>IF(ISBLANK('список спортсменов'!$D24),"",'список спортсменов'!K24)</f>
        <v/>
      </c>
      <c r="K14" s="2" t="str">
        <f>IF(ISBLANK('список спортсменов'!$D24),"",'список спортсменов'!L24)</f>
        <v/>
      </c>
      <c r="L14" s="2" t="str">
        <f>IF(ISBLANK('список спортсменов'!$D24),"",'список спортсменов'!M24)</f>
        <v/>
      </c>
      <c r="M14" s="2" t="str">
        <f>IF(ISBLANK('список спортсменов'!$D24),"","-")</f>
        <v/>
      </c>
      <c r="N14" s="2" t="str">
        <f>IF(ISBLANK('список спортсменов'!$D24),"","-")</f>
        <v/>
      </c>
      <c r="O14" s="2" t="str">
        <f>IF(ISBLANK('список спортсменов'!$D24),"","-")</f>
        <v/>
      </c>
      <c r="P14" s="2" t="str">
        <f>IF(ISBLANK('список спортсменов'!$D24),"","-")</f>
        <v/>
      </c>
      <c r="Q14" s="2" t="str">
        <f>IF(ISBLANK('список спортсменов'!$D24),"","-")</f>
        <v/>
      </c>
      <c r="R14" s="2" t="str">
        <f>IF(ISBLANK('список спортсменов'!$D24),"","-")</f>
        <v/>
      </c>
      <c r="S14" s="2" t="str">
        <f>IF(ISBLANK('список спортсменов'!$D24),"",'список спортсменов'!$H$9)</f>
        <v/>
      </c>
      <c r="T14" s="2" t="str">
        <f>IF(ISBLANK('список спортсменов'!$D24),"",настройки!$G$1)</f>
        <v/>
      </c>
      <c r="U14" s="2" t="str">
        <f>IF(ISBLANK('список спортсменов'!$D24),"",'список спортсменов'!N24)</f>
        <v/>
      </c>
      <c r="V14" s="2" t="str">
        <f>IF(ISBLANK('список спортсменов'!$D24),"",'список спортсменов'!O24)</f>
        <v/>
      </c>
      <c r="W14" s="2" t="str">
        <f>IF(ISBLANK('список спортсменов'!$D24),"",'список спортсменов'!P24)</f>
        <v/>
      </c>
    </row>
    <row r="15" spans="1:23" x14ac:dyDescent="0.2">
      <c r="A15" s="2" t="str">
        <f>IF(ISBLANK('список спортсменов'!$D25),"",'список спортсменов'!D25)</f>
        <v/>
      </c>
      <c r="B15" s="2" t="str">
        <f>IF(ISBLANK('список спортсменов'!$D25),"",'список спортсменов'!E25)</f>
        <v/>
      </c>
      <c r="C15" s="4" t="str">
        <f>IF(ISBLANK('список спортсменов'!$D25),"",'список спортсменов'!F25)</f>
        <v/>
      </c>
      <c r="D15" s="2"/>
      <c r="E15" s="2" t="str">
        <f>IF(ISBLANK('список спортсменов'!$D25),"",'список спортсменов'!G25)</f>
        <v/>
      </c>
      <c r="F15" s="2" t="str">
        <f>IF(ISBLANK('список спортсменов'!$D25),"",'список спортсменов'!H25)</f>
        <v/>
      </c>
      <c r="G15" s="2"/>
      <c r="H15" s="2" t="str">
        <f>IF(ISBLANK('список спортсменов'!$D25),"",'список спортсменов'!I25)</f>
        <v/>
      </c>
      <c r="I15" s="2" t="str">
        <f>IF(ISBLANK('список спортсменов'!$D25),"",'список спортсменов'!J25)</f>
        <v/>
      </c>
      <c r="J15" s="2" t="str">
        <f>IF(ISBLANK('список спортсменов'!$D25),"",'список спортсменов'!K25)</f>
        <v/>
      </c>
      <c r="K15" s="2" t="str">
        <f>IF(ISBLANK('список спортсменов'!$D25),"",'список спортсменов'!L25)</f>
        <v/>
      </c>
      <c r="L15" s="2" t="str">
        <f>IF(ISBLANK('список спортсменов'!$D25),"",'список спортсменов'!M25)</f>
        <v/>
      </c>
      <c r="M15" s="2" t="str">
        <f>IF(ISBLANK('список спортсменов'!$D25),"","-")</f>
        <v/>
      </c>
      <c r="N15" s="2" t="str">
        <f>IF(ISBLANK('список спортсменов'!$D25),"","-")</f>
        <v/>
      </c>
      <c r="O15" s="2" t="str">
        <f>IF(ISBLANK('список спортсменов'!$D25),"","-")</f>
        <v/>
      </c>
      <c r="P15" s="2" t="str">
        <f>IF(ISBLANK('список спортсменов'!$D25),"","-")</f>
        <v/>
      </c>
      <c r="Q15" s="2" t="str">
        <f>IF(ISBLANK('список спортсменов'!$D25),"","-")</f>
        <v/>
      </c>
      <c r="R15" s="2" t="str">
        <f>IF(ISBLANK('список спортсменов'!$D25),"","-")</f>
        <v/>
      </c>
      <c r="S15" s="2" t="str">
        <f>IF(ISBLANK('список спортсменов'!$D25),"",'список спортсменов'!$H$9)</f>
        <v/>
      </c>
      <c r="T15" s="2" t="str">
        <f>IF(ISBLANK('список спортсменов'!$D25),"",настройки!$G$1)</f>
        <v/>
      </c>
      <c r="U15" s="2" t="str">
        <f>IF(ISBLANK('список спортсменов'!$D25),"",'список спортсменов'!N25)</f>
        <v/>
      </c>
      <c r="V15" s="2" t="str">
        <f>IF(ISBLANK('список спортсменов'!$D25),"",'список спортсменов'!O25)</f>
        <v/>
      </c>
      <c r="W15" s="2" t="str">
        <f>IF(ISBLANK('список спортсменов'!$D25),"",'список спортсменов'!P25)</f>
        <v/>
      </c>
    </row>
    <row r="16" spans="1:23" x14ac:dyDescent="0.2">
      <c r="A16" s="2" t="str">
        <f>IF(ISBLANK('список спортсменов'!$D26),"",'список спортсменов'!D26)</f>
        <v/>
      </c>
      <c r="B16" s="2" t="str">
        <f>IF(ISBLANK('список спортсменов'!$D26),"",'список спортсменов'!E26)</f>
        <v/>
      </c>
      <c r="C16" s="4" t="str">
        <f>IF(ISBLANK('список спортсменов'!$D26),"",'список спортсменов'!F26)</f>
        <v/>
      </c>
      <c r="D16" s="2"/>
      <c r="E16" s="2" t="str">
        <f>IF(ISBLANK('список спортсменов'!$D26),"",'список спортсменов'!G26)</f>
        <v/>
      </c>
      <c r="F16" s="2" t="str">
        <f>IF(ISBLANK('список спортсменов'!$D26),"",'список спортсменов'!H26)</f>
        <v/>
      </c>
      <c r="G16" s="2"/>
      <c r="H16" s="2" t="str">
        <f>IF(ISBLANK('список спортсменов'!$D26),"",'список спортсменов'!I26)</f>
        <v/>
      </c>
      <c r="I16" s="2" t="str">
        <f>IF(ISBLANK('список спортсменов'!$D26),"",'список спортсменов'!J26)</f>
        <v/>
      </c>
      <c r="J16" s="2" t="str">
        <f>IF(ISBLANK('список спортсменов'!$D26),"",'список спортсменов'!K26)</f>
        <v/>
      </c>
      <c r="K16" s="2" t="str">
        <f>IF(ISBLANK('список спортсменов'!$D26),"",'список спортсменов'!L26)</f>
        <v/>
      </c>
      <c r="L16" s="2" t="str">
        <f>IF(ISBLANK('список спортсменов'!$D26),"",'список спортсменов'!M26)</f>
        <v/>
      </c>
      <c r="M16" s="2" t="str">
        <f>IF(ISBLANK('список спортсменов'!$D26),"","-")</f>
        <v/>
      </c>
      <c r="N16" s="2" t="str">
        <f>IF(ISBLANK('список спортсменов'!$D26),"","-")</f>
        <v/>
      </c>
      <c r="O16" s="2" t="str">
        <f>IF(ISBLANK('список спортсменов'!$D26),"","-")</f>
        <v/>
      </c>
      <c r="P16" s="2" t="str">
        <f>IF(ISBLANK('список спортсменов'!$D26),"","-")</f>
        <v/>
      </c>
      <c r="Q16" s="2" t="str">
        <f>IF(ISBLANK('список спортсменов'!$D26),"","-")</f>
        <v/>
      </c>
      <c r="R16" s="2" t="str">
        <f>IF(ISBLANK('список спортсменов'!$D26),"","-")</f>
        <v/>
      </c>
      <c r="S16" s="2" t="str">
        <f>IF(ISBLANK('список спортсменов'!$D26),"",'список спортсменов'!$H$9)</f>
        <v/>
      </c>
      <c r="T16" s="2" t="str">
        <f>IF(ISBLANK('список спортсменов'!$D26),"",настройки!$G$1)</f>
        <v/>
      </c>
      <c r="U16" s="2" t="str">
        <f>IF(ISBLANK('список спортсменов'!$D26),"",'список спортсменов'!N26)</f>
        <v/>
      </c>
      <c r="V16" s="2" t="str">
        <f>IF(ISBLANK('список спортсменов'!$D26),"",'список спортсменов'!O26)</f>
        <v/>
      </c>
      <c r="W16" s="2" t="str">
        <f>IF(ISBLANK('список спортсменов'!$D26),"",'список спортсменов'!P26)</f>
        <v/>
      </c>
    </row>
    <row r="17" spans="1:23" x14ac:dyDescent="0.2">
      <c r="A17" s="2" t="str">
        <f>IF(ISBLANK('список спортсменов'!$D27),"",'список спортсменов'!D27)</f>
        <v/>
      </c>
      <c r="B17" s="2" t="str">
        <f>IF(ISBLANK('список спортсменов'!$D27),"",'список спортсменов'!E27)</f>
        <v/>
      </c>
      <c r="C17" s="4" t="str">
        <f>IF(ISBLANK('список спортсменов'!$D27),"",'список спортсменов'!F27)</f>
        <v/>
      </c>
      <c r="D17" s="2"/>
      <c r="E17" s="2" t="str">
        <f>IF(ISBLANK('список спортсменов'!$D27),"",'список спортсменов'!G27)</f>
        <v/>
      </c>
      <c r="F17" s="2" t="str">
        <f>IF(ISBLANK('список спортсменов'!$D27),"",'список спортсменов'!H27)</f>
        <v/>
      </c>
      <c r="G17" s="2"/>
      <c r="H17" s="2" t="str">
        <f>IF(ISBLANK('список спортсменов'!$D27),"",'список спортсменов'!I27)</f>
        <v/>
      </c>
      <c r="I17" s="2" t="str">
        <f>IF(ISBLANK('список спортсменов'!$D27),"",'список спортсменов'!J27)</f>
        <v/>
      </c>
      <c r="J17" s="2" t="str">
        <f>IF(ISBLANK('список спортсменов'!$D27),"",'список спортсменов'!K27)</f>
        <v/>
      </c>
      <c r="K17" s="2" t="str">
        <f>IF(ISBLANK('список спортсменов'!$D27),"",'список спортсменов'!L27)</f>
        <v/>
      </c>
      <c r="L17" s="2" t="str">
        <f>IF(ISBLANK('список спортсменов'!$D27),"",'список спортсменов'!M27)</f>
        <v/>
      </c>
      <c r="M17" s="2" t="str">
        <f>IF(ISBLANK('список спортсменов'!$D27),"","-")</f>
        <v/>
      </c>
      <c r="N17" s="2" t="str">
        <f>IF(ISBLANK('список спортсменов'!$D27),"","-")</f>
        <v/>
      </c>
      <c r="O17" s="2" t="str">
        <f>IF(ISBLANK('список спортсменов'!$D27),"","-")</f>
        <v/>
      </c>
      <c r="P17" s="2" t="str">
        <f>IF(ISBLANK('список спортсменов'!$D27),"","-")</f>
        <v/>
      </c>
      <c r="Q17" s="2" t="str">
        <f>IF(ISBLANK('список спортсменов'!$D27),"","-")</f>
        <v/>
      </c>
      <c r="R17" s="2" t="str">
        <f>IF(ISBLANK('список спортсменов'!$D27),"","-")</f>
        <v/>
      </c>
      <c r="S17" s="2" t="str">
        <f>IF(ISBLANK('список спортсменов'!$D27),"",'список спортсменов'!$H$9)</f>
        <v/>
      </c>
      <c r="T17" s="2" t="str">
        <f>IF(ISBLANK('список спортсменов'!$D27),"",настройки!$G$1)</f>
        <v/>
      </c>
      <c r="U17" s="2" t="str">
        <f>IF(ISBLANK('список спортсменов'!$D27),"",'список спортсменов'!N27)</f>
        <v/>
      </c>
      <c r="V17" s="2" t="str">
        <f>IF(ISBLANK('список спортсменов'!$D27),"",'список спортсменов'!O27)</f>
        <v/>
      </c>
      <c r="W17" s="2" t="str">
        <f>IF(ISBLANK('список спортсменов'!$D27),"",'список спортсменов'!P27)</f>
        <v/>
      </c>
    </row>
    <row r="18" spans="1:23" x14ac:dyDescent="0.2">
      <c r="A18" s="2" t="str">
        <f>IF(ISBLANK('список спортсменов'!$D28),"",'список спортсменов'!D28)</f>
        <v/>
      </c>
      <c r="B18" s="2" t="str">
        <f>IF(ISBLANK('список спортсменов'!$D28),"",'список спортсменов'!E28)</f>
        <v/>
      </c>
      <c r="C18" s="4" t="str">
        <f>IF(ISBLANK('список спортсменов'!$D28),"",'список спортсменов'!F28)</f>
        <v/>
      </c>
      <c r="D18" s="2"/>
      <c r="E18" s="2" t="str">
        <f>IF(ISBLANK('список спортсменов'!$D28),"",'список спортсменов'!G28)</f>
        <v/>
      </c>
      <c r="F18" s="2" t="str">
        <f>IF(ISBLANK('список спортсменов'!$D28),"",'список спортсменов'!H28)</f>
        <v/>
      </c>
      <c r="G18" s="2"/>
      <c r="H18" s="2" t="str">
        <f>IF(ISBLANK('список спортсменов'!$D28),"",'список спортсменов'!I28)</f>
        <v/>
      </c>
      <c r="I18" s="2" t="str">
        <f>IF(ISBLANK('список спортсменов'!$D28),"",'список спортсменов'!J28)</f>
        <v/>
      </c>
      <c r="J18" s="2" t="str">
        <f>IF(ISBLANK('список спортсменов'!$D28),"",'список спортсменов'!K28)</f>
        <v/>
      </c>
      <c r="K18" s="2" t="str">
        <f>IF(ISBLANK('список спортсменов'!$D28),"",'список спортсменов'!L28)</f>
        <v/>
      </c>
      <c r="L18" s="2" t="str">
        <f>IF(ISBLANK('список спортсменов'!$D28),"",'список спортсменов'!M28)</f>
        <v/>
      </c>
      <c r="M18" s="2" t="str">
        <f>IF(ISBLANK('список спортсменов'!$D28),"","-")</f>
        <v/>
      </c>
      <c r="N18" s="2" t="str">
        <f>IF(ISBLANK('список спортсменов'!$D28),"","-")</f>
        <v/>
      </c>
      <c r="O18" s="2" t="str">
        <f>IF(ISBLANK('список спортсменов'!$D28),"","-")</f>
        <v/>
      </c>
      <c r="P18" s="2" t="str">
        <f>IF(ISBLANK('список спортсменов'!$D28),"","-")</f>
        <v/>
      </c>
      <c r="Q18" s="2" t="str">
        <f>IF(ISBLANK('список спортсменов'!$D28),"","-")</f>
        <v/>
      </c>
      <c r="R18" s="2" t="str">
        <f>IF(ISBLANK('список спортсменов'!$D28),"","-")</f>
        <v/>
      </c>
      <c r="S18" s="2" t="str">
        <f>IF(ISBLANK('список спортсменов'!$D28),"",'список спортсменов'!$H$9)</f>
        <v/>
      </c>
      <c r="T18" s="2" t="str">
        <f>IF(ISBLANK('список спортсменов'!$D28),"",настройки!$G$1)</f>
        <v/>
      </c>
      <c r="U18" s="2" t="str">
        <f>IF(ISBLANK('список спортсменов'!$D28),"",'список спортсменов'!N28)</f>
        <v/>
      </c>
      <c r="V18" s="2" t="str">
        <f>IF(ISBLANK('список спортсменов'!$D28),"",'список спортсменов'!O28)</f>
        <v/>
      </c>
      <c r="W18" s="2" t="str">
        <f>IF(ISBLANK('список спортсменов'!$D28),"",'список спортсменов'!P28)</f>
        <v/>
      </c>
    </row>
    <row r="19" spans="1:23" x14ac:dyDescent="0.2">
      <c r="A19" s="2" t="str">
        <f>IF(ISBLANK('список спортсменов'!$D29),"",'список спортсменов'!D29)</f>
        <v/>
      </c>
      <c r="B19" s="2" t="str">
        <f>IF(ISBLANK('список спортсменов'!$D29),"",'список спортсменов'!E29)</f>
        <v/>
      </c>
      <c r="C19" s="4" t="str">
        <f>IF(ISBLANK('список спортсменов'!$D29),"",'список спортсменов'!F29)</f>
        <v/>
      </c>
      <c r="D19" s="2"/>
      <c r="E19" s="2" t="str">
        <f>IF(ISBLANK('список спортсменов'!$D29),"",'список спортсменов'!G29)</f>
        <v/>
      </c>
      <c r="F19" s="2" t="str">
        <f>IF(ISBLANK('список спортсменов'!$D29),"",'список спортсменов'!H29)</f>
        <v/>
      </c>
      <c r="G19" s="2"/>
      <c r="H19" s="2" t="str">
        <f>IF(ISBLANK('список спортсменов'!$D29),"",'список спортсменов'!I29)</f>
        <v/>
      </c>
      <c r="I19" s="2" t="str">
        <f>IF(ISBLANK('список спортсменов'!$D29),"",'список спортсменов'!J29)</f>
        <v/>
      </c>
      <c r="J19" s="2" t="str">
        <f>IF(ISBLANK('список спортсменов'!$D29),"",'список спортсменов'!K29)</f>
        <v/>
      </c>
      <c r="K19" s="2" t="str">
        <f>IF(ISBLANK('список спортсменов'!$D29),"",'список спортсменов'!L29)</f>
        <v/>
      </c>
      <c r="L19" s="2" t="str">
        <f>IF(ISBLANK('список спортсменов'!$D29),"",'список спортсменов'!M29)</f>
        <v/>
      </c>
      <c r="M19" s="2" t="str">
        <f>IF(ISBLANK('список спортсменов'!$D29),"","-")</f>
        <v/>
      </c>
      <c r="N19" s="2" t="str">
        <f>IF(ISBLANK('список спортсменов'!$D29),"","-")</f>
        <v/>
      </c>
      <c r="O19" s="2" t="str">
        <f>IF(ISBLANK('список спортсменов'!$D29),"","-")</f>
        <v/>
      </c>
      <c r="P19" s="2" t="str">
        <f>IF(ISBLANK('список спортсменов'!$D29),"","-")</f>
        <v/>
      </c>
      <c r="Q19" s="2" t="str">
        <f>IF(ISBLANK('список спортсменов'!$D29),"","-")</f>
        <v/>
      </c>
      <c r="R19" s="2" t="str">
        <f>IF(ISBLANK('список спортсменов'!$D29),"","-")</f>
        <v/>
      </c>
      <c r="S19" s="2" t="str">
        <f>IF(ISBLANK('список спортсменов'!$D29),"",'список спортсменов'!$H$9)</f>
        <v/>
      </c>
      <c r="T19" s="2" t="str">
        <f>IF(ISBLANK('список спортсменов'!$D29),"",настройки!$G$1)</f>
        <v/>
      </c>
      <c r="U19" s="2" t="str">
        <f>IF(ISBLANK('список спортсменов'!$D29),"",'список спортсменов'!N29)</f>
        <v/>
      </c>
      <c r="V19" s="2" t="str">
        <f>IF(ISBLANK('список спортсменов'!$D29),"",'список спортсменов'!O29)</f>
        <v/>
      </c>
      <c r="W19" s="2" t="str">
        <f>IF(ISBLANK('список спортсменов'!$D29),"",'список спортсменов'!P29)</f>
        <v/>
      </c>
    </row>
    <row r="20" spans="1:23" x14ac:dyDescent="0.2">
      <c r="A20" s="2" t="str">
        <f>IF(ISBLANK('список спортсменов'!$D30),"",'список спортсменов'!D30)</f>
        <v/>
      </c>
      <c r="B20" s="2" t="str">
        <f>IF(ISBLANK('список спортсменов'!$D30),"",'список спортсменов'!E30)</f>
        <v/>
      </c>
      <c r="C20" s="4" t="str">
        <f>IF(ISBLANK('список спортсменов'!$D30),"",'список спортсменов'!F30)</f>
        <v/>
      </c>
      <c r="D20" s="2"/>
      <c r="E20" s="2" t="str">
        <f>IF(ISBLANK('список спортсменов'!$D30),"",'список спортсменов'!G30)</f>
        <v/>
      </c>
      <c r="F20" s="2" t="str">
        <f>IF(ISBLANK('список спортсменов'!$D30),"",'список спортсменов'!H30)</f>
        <v/>
      </c>
      <c r="G20" s="2"/>
      <c r="H20" s="2" t="str">
        <f>IF(ISBLANK('список спортсменов'!$D30),"",'список спортсменов'!I30)</f>
        <v/>
      </c>
      <c r="I20" s="2" t="str">
        <f>IF(ISBLANK('список спортсменов'!$D30),"",'список спортсменов'!J30)</f>
        <v/>
      </c>
      <c r="J20" s="2" t="str">
        <f>IF(ISBLANK('список спортсменов'!$D30),"",'список спортсменов'!K30)</f>
        <v/>
      </c>
      <c r="K20" s="2" t="str">
        <f>IF(ISBLANK('список спортсменов'!$D30),"",'список спортсменов'!L30)</f>
        <v/>
      </c>
      <c r="L20" s="2" t="str">
        <f>IF(ISBLANK('список спортсменов'!$D30),"",'список спортсменов'!M30)</f>
        <v/>
      </c>
      <c r="M20" s="2" t="str">
        <f>IF(ISBLANK('список спортсменов'!$D30),"","-")</f>
        <v/>
      </c>
      <c r="N20" s="2" t="str">
        <f>IF(ISBLANK('список спортсменов'!$D30),"","-")</f>
        <v/>
      </c>
      <c r="O20" s="2" t="str">
        <f>IF(ISBLANK('список спортсменов'!$D30),"","-")</f>
        <v/>
      </c>
      <c r="P20" s="2" t="str">
        <f>IF(ISBLANK('список спортсменов'!$D30),"","-")</f>
        <v/>
      </c>
      <c r="Q20" s="2" t="str">
        <f>IF(ISBLANK('список спортсменов'!$D30),"","-")</f>
        <v/>
      </c>
      <c r="R20" s="2" t="str">
        <f>IF(ISBLANK('список спортсменов'!$D30),"","-")</f>
        <v/>
      </c>
      <c r="S20" s="2" t="str">
        <f>IF(ISBLANK('список спортсменов'!$D30),"",'список спортсменов'!$H$9)</f>
        <v/>
      </c>
      <c r="T20" s="2" t="str">
        <f>IF(ISBLANK('список спортсменов'!$D30),"",настройки!$G$1)</f>
        <v/>
      </c>
      <c r="U20" s="2" t="str">
        <f>IF(ISBLANK('список спортсменов'!$D30),"",'список спортсменов'!N30)</f>
        <v/>
      </c>
      <c r="V20" s="2" t="str">
        <f>IF(ISBLANK('список спортсменов'!$D30),"",'список спортсменов'!O30)</f>
        <v/>
      </c>
      <c r="W20" s="2" t="str">
        <f>IF(ISBLANK('список спортсменов'!$D30),"",'список спортсменов'!P30)</f>
        <v/>
      </c>
    </row>
    <row r="21" spans="1:23" x14ac:dyDescent="0.2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 x14ac:dyDescent="0.2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 x14ac:dyDescent="0.2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 x14ac:dyDescent="0.2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 x14ac:dyDescent="0.2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 x14ac:dyDescent="0.2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 x14ac:dyDescent="0.2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 x14ac:dyDescent="0.2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 x14ac:dyDescent="0.2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 x14ac:dyDescent="0.2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 x14ac:dyDescent="0.2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 x14ac:dyDescent="0.2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 x14ac:dyDescent="0.2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 x14ac:dyDescent="0.2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 x14ac:dyDescent="0.2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 x14ac:dyDescent="0.2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 x14ac:dyDescent="0.2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 x14ac:dyDescent="0.2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 x14ac:dyDescent="0.2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 x14ac:dyDescent="0.2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 x14ac:dyDescent="0.2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 x14ac:dyDescent="0.2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 x14ac:dyDescent="0.2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 x14ac:dyDescent="0.2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 x14ac:dyDescent="0.2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 x14ac:dyDescent="0.2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 x14ac:dyDescent="0.2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 x14ac:dyDescent="0.2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 x14ac:dyDescent="0.2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 x14ac:dyDescent="0.2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 x14ac:dyDescent="0.2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86"/>
  <sheetViews>
    <sheetView workbookViewId="0">
      <selection activeCell="F1" sqref="F1"/>
    </sheetView>
  </sheetViews>
  <sheetFormatPr defaultColWidth="8.7109375" defaultRowHeight="15" x14ac:dyDescent="0.2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 x14ac:dyDescent="0.3">
      <c r="A1" s="3" t="s">
        <v>44</v>
      </c>
      <c r="B1" s="3" t="s">
        <v>19</v>
      </c>
      <c r="C1" s="3" t="s">
        <v>37</v>
      </c>
      <c r="D1" s="3" t="s">
        <v>52</v>
      </c>
      <c r="E1" s="3" t="s">
        <v>152</v>
      </c>
      <c r="F1" s="3" t="s">
        <v>153</v>
      </c>
      <c r="G1" s="107" t="str">
        <f>VLOOKUP('список спортсменов'!H9,настройки!$E$1:$F$86,2,0)</f>
        <v>&lt;не выбран регион&gt;</v>
      </c>
    </row>
    <row r="2" spans="1:7" x14ac:dyDescent="0.25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142</v>
      </c>
    </row>
    <row r="3" spans="1:7" x14ac:dyDescent="0.25">
      <c r="C3" s="3" t="s">
        <v>35</v>
      </c>
      <c r="D3" s="3" t="s">
        <v>50</v>
      </c>
      <c r="E3" s="3" t="s">
        <v>90</v>
      </c>
      <c r="F3" s="3" t="s">
        <v>143</v>
      </c>
    </row>
    <row r="4" spans="1:7" x14ac:dyDescent="0.25">
      <c r="C4" s="3" t="s">
        <v>34</v>
      </c>
      <c r="D4" s="3" t="s">
        <v>46</v>
      </c>
      <c r="E4" s="3" t="s">
        <v>78</v>
      </c>
      <c r="F4" s="3" t="s">
        <v>144</v>
      </c>
    </row>
    <row r="5" spans="1:7" x14ac:dyDescent="0.25">
      <c r="C5" s="3" t="s">
        <v>33</v>
      </c>
      <c r="D5" s="3" t="s">
        <v>21</v>
      </c>
      <c r="E5" s="3" t="s">
        <v>73</v>
      </c>
      <c r="F5" s="3" t="s">
        <v>146</v>
      </c>
    </row>
    <row r="6" spans="1:7" x14ac:dyDescent="0.25">
      <c r="C6" s="3" t="s">
        <v>32</v>
      </c>
      <c r="D6" s="3" t="s">
        <v>47</v>
      </c>
      <c r="E6" s="3" t="s">
        <v>53</v>
      </c>
      <c r="F6" s="3" t="s">
        <v>145</v>
      </c>
    </row>
    <row r="7" spans="1:7" x14ac:dyDescent="0.25">
      <c r="C7" s="3" t="s">
        <v>31</v>
      </c>
      <c r="D7" s="3" t="s">
        <v>48</v>
      </c>
      <c r="E7" s="3" t="s">
        <v>54</v>
      </c>
      <c r="F7" s="3" t="s">
        <v>145</v>
      </c>
    </row>
    <row r="8" spans="1:7" x14ac:dyDescent="0.25">
      <c r="C8" s="3" t="s">
        <v>30</v>
      </c>
      <c r="D8" s="3" t="s">
        <v>49</v>
      </c>
      <c r="E8" s="3" t="s">
        <v>55</v>
      </c>
      <c r="F8" s="3" t="s">
        <v>145</v>
      </c>
    </row>
    <row r="9" spans="1:7" x14ac:dyDescent="0.25">
      <c r="C9" s="3" t="s">
        <v>29</v>
      </c>
      <c r="E9" s="3" t="s">
        <v>74</v>
      </c>
      <c r="F9" s="3" t="s">
        <v>146</v>
      </c>
    </row>
    <row r="10" spans="1:7" x14ac:dyDescent="0.25">
      <c r="C10" s="3" t="s">
        <v>28</v>
      </c>
      <c r="E10" s="3" t="s">
        <v>79</v>
      </c>
      <c r="F10" s="3" t="s">
        <v>144</v>
      </c>
    </row>
    <row r="11" spans="1:7" x14ac:dyDescent="0.25">
      <c r="C11" s="3" t="s">
        <v>38</v>
      </c>
      <c r="E11" s="3" t="s">
        <v>56</v>
      </c>
      <c r="F11" s="3" t="s">
        <v>145</v>
      </c>
    </row>
    <row r="12" spans="1:7" x14ac:dyDescent="0.25">
      <c r="C12" s="3" t="s">
        <v>39</v>
      </c>
      <c r="E12" s="3" t="s">
        <v>135</v>
      </c>
      <c r="F12" s="3" t="s">
        <v>145</v>
      </c>
    </row>
    <row r="13" spans="1:7" x14ac:dyDescent="0.25">
      <c r="C13" s="3" t="s">
        <v>40</v>
      </c>
      <c r="E13" s="3" t="s">
        <v>136</v>
      </c>
      <c r="F13" s="3" t="s">
        <v>144</v>
      </c>
    </row>
    <row r="14" spans="1:7" x14ac:dyDescent="0.25">
      <c r="C14" s="3" t="s">
        <v>41</v>
      </c>
      <c r="E14" s="3" t="s">
        <v>137</v>
      </c>
      <c r="F14" s="3" t="s">
        <v>146</v>
      </c>
    </row>
    <row r="15" spans="1:7" x14ac:dyDescent="0.25">
      <c r="C15" s="3" t="s">
        <v>42</v>
      </c>
      <c r="E15" s="3" t="s">
        <v>93</v>
      </c>
      <c r="F15" s="3" t="s">
        <v>143</v>
      </c>
    </row>
    <row r="16" spans="1:7" x14ac:dyDescent="0.25">
      <c r="C16" s="3" t="s">
        <v>43</v>
      </c>
      <c r="E16" s="3" t="s">
        <v>100</v>
      </c>
      <c r="F16" s="3" t="s">
        <v>142</v>
      </c>
    </row>
    <row r="17" spans="5:6" x14ac:dyDescent="0.25">
      <c r="E17" s="3" t="s">
        <v>57</v>
      </c>
      <c r="F17" s="3" t="s">
        <v>145</v>
      </c>
    </row>
    <row r="18" spans="5:6" x14ac:dyDescent="0.25">
      <c r="E18" s="3" t="s">
        <v>102</v>
      </c>
      <c r="F18" s="3" t="s">
        <v>142</v>
      </c>
    </row>
    <row r="19" spans="5:6" x14ac:dyDescent="0.25">
      <c r="E19" s="3" t="s">
        <v>129</v>
      </c>
      <c r="F19" s="3" t="s">
        <v>147</v>
      </c>
    </row>
    <row r="20" spans="5:6" x14ac:dyDescent="0.25">
      <c r="E20" s="3" t="s">
        <v>80</v>
      </c>
      <c r="F20" s="3" t="s">
        <v>144</v>
      </c>
    </row>
    <row r="21" spans="5:6" x14ac:dyDescent="0.25">
      <c r="E21" s="3" t="s">
        <v>58</v>
      </c>
      <c r="F21" s="3" t="s">
        <v>145</v>
      </c>
    </row>
    <row r="22" spans="5:6" x14ac:dyDescent="0.25">
      <c r="E22" s="3" t="s">
        <v>87</v>
      </c>
      <c r="F22" s="3" t="s">
        <v>143</v>
      </c>
    </row>
    <row r="23" spans="5:6" x14ac:dyDescent="0.25">
      <c r="E23" s="3" t="s">
        <v>130</v>
      </c>
      <c r="F23" s="3" t="s">
        <v>147</v>
      </c>
    </row>
    <row r="24" spans="5:6" x14ac:dyDescent="0.25">
      <c r="E24" s="3" t="s">
        <v>103</v>
      </c>
      <c r="F24" s="3" t="s">
        <v>142</v>
      </c>
    </row>
    <row r="25" spans="5:6" x14ac:dyDescent="0.25">
      <c r="E25" s="3" t="s">
        <v>119</v>
      </c>
      <c r="F25" s="3" t="s">
        <v>148</v>
      </c>
    </row>
    <row r="26" spans="5:6" x14ac:dyDescent="0.25">
      <c r="E26" s="3" t="s">
        <v>59</v>
      </c>
      <c r="F26" s="3" t="s">
        <v>145</v>
      </c>
    </row>
    <row r="27" spans="5:6" x14ac:dyDescent="0.25">
      <c r="E27" s="3" t="s">
        <v>72</v>
      </c>
      <c r="F27" s="3" t="s">
        <v>146</v>
      </c>
    </row>
    <row r="28" spans="5:6" x14ac:dyDescent="0.25">
      <c r="E28" s="3" t="s">
        <v>101</v>
      </c>
      <c r="F28" s="3" t="s">
        <v>142</v>
      </c>
    </row>
    <row r="29" spans="5:6" x14ac:dyDescent="0.25">
      <c r="E29" s="3" t="s">
        <v>107</v>
      </c>
      <c r="F29" s="3" t="s">
        <v>149</v>
      </c>
    </row>
    <row r="30" spans="5:6" x14ac:dyDescent="0.25">
      <c r="E30" s="3" t="s">
        <v>60</v>
      </c>
      <c r="F30" s="3" t="s">
        <v>145</v>
      </c>
    </row>
    <row r="31" spans="5:6" x14ac:dyDescent="0.25">
      <c r="E31" s="3" t="s">
        <v>81</v>
      </c>
      <c r="F31" s="3" t="s">
        <v>144</v>
      </c>
    </row>
    <row r="32" spans="5:6" x14ac:dyDescent="0.25">
      <c r="E32" s="3" t="s">
        <v>61</v>
      </c>
      <c r="F32" s="3" t="s">
        <v>145</v>
      </c>
    </row>
    <row r="33" spans="5:6" x14ac:dyDescent="0.25">
      <c r="E33" s="3" t="s">
        <v>91</v>
      </c>
      <c r="F33" s="3" t="s">
        <v>143</v>
      </c>
    </row>
    <row r="34" spans="5:6" x14ac:dyDescent="0.25">
      <c r="E34" s="3" t="s">
        <v>62</v>
      </c>
      <c r="F34" s="3" t="s">
        <v>145</v>
      </c>
    </row>
    <row r="35" spans="5:6" x14ac:dyDescent="0.25">
      <c r="E35" s="3" t="s">
        <v>82</v>
      </c>
      <c r="F35" s="3" t="s">
        <v>144</v>
      </c>
    </row>
    <row r="36" spans="5:6" x14ac:dyDescent="0.25">
      <c r="E36" s="3" t="s">
        <v>85</v>
      </c>
      <c r="F36" s="3" t="s">
        <v>144</v>
      </c>
    </row>
    <row r="37" spans="5:6" x14ac:dyDescent="0.25">
      <c r="E37" s="3" t="s">
        <v>120</v>
      </c>
      <c r="F37" s="3" t="s">
        <v>148</v>
      </c>
    </row>
    <row r="38" spans="5:6" x14ac:dyDescent="0.25">
      <c r="E38" s="3" t="s">
        <v>83</v>
      </c>
      <c r="F38" s="3" t="s">
        <v>144</v>
      </c>
    </row>
    <row r="39" spans="5:6" x14ac:dyDescent="0.25">
      <c r="E39" s="3" t="s">
        <v>104</v>
      </c>
      <c r="F39" s="3" t="s">
        <v>142</v>
      </c>
    </row>
    <row r="40" spans="5:6" x14ac:dyDescent="0.25">
      <c r="E40" s="3" t="s">
        <v>105</v>
      </c>
      <c r="F40" s="3" t="s">
        <v>142</v>
      </c>
    </row>
    <row r="41" spans="5:6" x14ac:dyDescent="0.25">
      <c r="E41" s="3" t="s">
        <v>121</v>
      </c>
      <c r="F41" s="3" t="s">
        <v>148</v>
      </c>
    </row>
    <row r="42" spans="5:6" x14ac:dyDescent="0.25">
      <c r="E42" s="3" t="s">
        <v>63</v>
      </c>
      <c r="F42" s="3" t="s">
        <v>145</v>
      </c>
    </row>
    <row r="43" spans="5:6" x14ac:dyDescent="0.25">
      <c r="E43" s="3" t="s">
        <v>122</v>
      </c>
      <c r="F43" s="3" t="s">
        <v>148</v>
      </c>
    </row>
    <row r="44" spans="5:6" x14ac:dyDescent="0.25">
      <c r="E44" s="3" t="s">
        <v>123</v>
      </c>
      <c r="F44" s="3" t="s">
        <v>148</v>
      </c>
    </row>
    <row r="45" spans="5:6" x14ac:dyDescent="0.25">
      <c r="E45" s="3" t="s">
        <v>88</v>
      </c>
      <c r="F45" s="3" t="s">
        <v>143</v>
      </c>
    </row>
    <row r="46" spans="5:6" x14ac:dyDescent="0.25">
      <c r="E46" s="3" t="s">
        <v>84</v>
      </c>
      <c r="F46" s="3" t="s">
        <v>144</v>
      </c>
    </row>
    <row r="47" spans="5:6" x14ac:dyDescent="0.25">
      <c r="E47" s="3" t="s">
        <v>70</v>
      </c>
      <c r="F47" s="3" t="s">
        <v>146</v>
      </c>
    </row>
    <row r="48" spans="5:6" x14ac:dyDescent="0.25">
      <c r="E48" s="3" t="s">
        <v>95</v>
      </c>
      <c r="F48" s="3" t="s">
        <v>142</v>
      </c>
    </row>
    <row r="49" spans="5:6" x14ac:dyDescent="0.25">
      <c r="E49" s="3" t="s">
        <v>113</v>
      </c>
      <c r="F49" s="3" t="s">
        <v>148</v>
      </c>
    </row>
    <row r="50" spans="5:6" x14ac:dyDescent="0.25">
      <c r="E50" s="3" t="s">
        <v>96</v>
      </c>
      <c r="F50" s="3" t="s">
        <v>142</v>
      </c>
    </row>
    <row r="51" spans="5:6" x14ac:dyDescent="0.25">
      <c r="E51" s="3" t="s">
        <v>127</v>
      </c>
      <c r="F51" s="3" t="s">
        <v>147</v>
      </c>
    </row>
    <row r="52" spans="5:6" x14ac:dyDescent="0.25">
      <c r="E52" s="3" t="s">
        <v>128</v>
      </c>
      <c r="F52" s="3" t="s">
        <v>147</v>
      </c>
    </row>
    <row r="53" spans="5:6" x14ac:dyDescent="0.25">
      <c r="E53" s="3" t="s">
        <v>71</v>
      </c>
      <c r="F53" s="3" t="s">
        <v>146</v>
      </c>
    </row>
    <row r="54" spans="5:6" x14ac:dyDescent="0.25">
      <c r="E54" s="3" t="s">
        <v>76</v>
      </c>
      <c r="F54" s="3" t="s">
        <v>144</v>
      </c>
    </row>
    <row r="55" spans="5:6" x14ac:dyDescent="0.25">
      <c r="E55" s="3" t="s">
        <v>77</v>
      </c>
      <c r="F55" s="3" t="s">
        <v>144</v>
      </c>
    </row>
    <row r="56" spans="5:6" x14ac:dyDescent="0.25">
      <c r="E56" s="3" t="s">
        <v>114</v>
      </c>
      <c r="F56" s="3" t="s">
        <v>148</v>
      </c>
    </row>
    <row r="57" spans="5:6" x14ac:dyDescent="0.25">
      <c r="E57" s="3" t="s">
        <v>115</v>
      </c>
      <c r="F57" s="3" t="s">
        <v>148</v>
      </c>
    </row>
    <row r="58" spans="5:6" x14ac:dyDescent="0.25">
      <c r="E58" s="3" t="s">
        <v>86</v>
      </c>
      <c r="F58" s="3" t="s">
        <v>143</v>
      </c>
    </row>
    <row r="59" spans="5:6" x14ac:dyDescent="0.25">
      <c r="E59" s="3" t="s">
        <v>131</v>
      </c>
      <c r="F59" s="3" t="s">
        <v>147</v>
      </c>
    </row>
    <row r="60" spans="5:6" x14ac:dyDescent="0.25">
      <c r="E60" s="3" t="s">
        <v>116</v>
      </c>
      <c r="F60" s="3" t="s">
        <v>148</v>
      </c>
    </row>
    <row r="61" spans="5:6" x14ac:dyDescent="0.25">
      <c r="E61" s="3" t="s">
        <v>97</v>
      </c>
      <c r="F61" s="3" t="s">
        <v>142</v>
      </c>
    </row>
    <row r="62" spans="5:6" x14ac:dyDescent="0.25">
      <c r="E62" s="3" t="s">
        <v>98</v>
      </c>
      <c r="F62" s="3" t="s">
        <v>142</v>
      </c>
    </row>
    <row r="63" spans="5:6" x14ac:dyDescent="0.25">
      <c r="E63" s="3" t="s">
        <v>134</v>
      </c>
      <c r="F63" s="3" t="s">
        <v>146</v>
      </c>
    </row>
    <row r="64" spans="5:6" x14ac:dyDescent="0.25">
      <c r="E64" s="3" t="s">
        <v>75</v>
      </c>
      <c r="F64" s="3" t="s">
        <v>146</v>
      </c>
    </row>
    <row r="65" spans="5:6" x14ac:dyDescent="0.25">
      <c r="E65" s="3" t="s">
        <v>64</v>
      </c>
      <c r="F65" s="3" t="s">
        <v>145</v>
      </c>
    </row>
    <row r="66" spans="5:6" x14ac:dyDescent="0.25">
      <c r="E66" s="3" t="s">
        <v>124</v>
      </c>
      <c r="F66" s="3" t="s">
        <v>148</v>
      </c>
    </row>
    <row r="67" spans="5:6" x14ac:dyDescent="0.25">
      <c r="E67" s="3" t="s">
        <v>125</v>
      </c>
      <c r="F67" s="3" t="s">
        <v>148</v>
      </c>
    </row>
    <row r="68" spans="5:6" x14ac:dyDescent="0.25">
      <c r="E68" s="3" t="s">
        <v>92</v>
      </c>
      <c r="F68" s="3" t="s">
        <v>143</v>
      </c>
    </row>
    <row r="69" spans="5:6" x14ac:dyDescent="0.25">
      <c r="E69" s="3" t="s">
        <v>108</v>
      </c>
      <c r="F69" s="3" t="s">
        <v>149</v>
      </c>
    </row>
    <row r="70" spans="5:6" x14ac:dyDescent="0.25">
      <c r="E70" s="3" t="s">
        <v>65</v>
      </c>
      <c r="F70" s="3" t="s">
        <v>145</v>
      </c>
    </row>
    <row r="71" spans="5:6" x14ac:dyDescent="0.25">
      <c r="E71" s="3" t="s">
        <v>133</v>
      </c>
      <c r="F71" s="3" t="s">
        <v>147</v>
      </c>
    </row>
    <row r="72" spans="5:6" x14ac:dyDescent="0.25">
      <c r="E72" s="3" t="s">
        <v>66</v>
      </c>
      <c r="F72" s="3" t="s">
        <v>145</v>
      </c>
    </row>
    <row r="73" spans="5:6" x14ac:dyDescent="0.25">
      <c r="E73" s="3" t="s">
        <v>67</v>
      </c>
      <c r="F73" s="3" t="s">
        <v>145</v>
      </c>
    </row>
    <row r="74" spans="5:6" x14ac:dyDescent="0.25">
      <c r="E74" s="3" t="s">
        <v>106</v>
      </c>
      <c r="F74" s="3" t="s">
        <v>142</v>
      </c>
    </row>
    <row r="75" spans="5:6" x14ac:dyDescent="0.25">
      <c r="E75" s="3" t="s">
        <v>68</v>
      </c>
      <c r="F75" s="3" t="s">
        <v>145</v>
      </c>
    </row>
    <row r="76" spans="5:6" x14ac:dyDescent="0.25">
      <c r="E76" s="3" t="s">
        <v>109</v>
      </c>
      <c r="F76" s="3" t="s">
        <v>149</v>
      </c>
    </row>
    <row r="77" spans="5:6" x14ac:dyDescent="0.25">
      <c r="E77" s="3" t="s">
        <v>117</v>
      </c>
      <c r="F77" s="3" t="s">
        <v>148</v>
      </c>
    </row>
    <row r="78" spans="5:6" x14ac:dyDescent="0.25">
      <c r="E78" s="3" t="s">
        <v>126</v>
      </c>
      <c r="F78" s="3" t="s">
        <v>148</v>
      </c>
    </row>
    <row r="79" spans="5:6" x14ac:dyDescent="0.25">
      <c r="E79" s="3" t="s">
        <v>89</v>
      </c>
      <c r="F79" s="3" t="s">
        <v>143</v>
      </c>
    </row>
    <row r="80" spans="5:6" x14ac:dyDescent="0.25">
      <c r="E80" s="3" t="s">
        <v>111</v>
      </c>
      <c r="F80" s="3" t="s">
        <v>149</v>
      </c>
    </row>
    <row r="81" spans="5:6" x14ac:dyDescent="0.25">
      <c r="E81" s="3" t="s">
        <v>110</v>
      </c>
      <c r="F81" s="3" t="s">
        <v>149</v>
      </c>
    </row>
    <row r="82" spans="5:6" x14ac:dyDescent="0.25">
      <c r="E82" s="3" t="s">
        <v>132</v>
      </c>
      <c r="F82" s="3" t="s">
        <v>147</v>
      </c>
    </row>
    <row r="83" spans="5:6" x14ac:dyDescent="0.25">
      <c r="E83" s="3" t="s">
        <v>118</v>
      </c>
      <c r="F83" s="3" t="s">
        <v>148</v>
      </c>
    </row>
    <row r="84" spans="5:6" x14ac:dyDescent="0.25">
      <c r="E84" s="3" t="s">
        <v>94</v>
      </c>
      <c r="F84" s="3" t="s">
        <v>143</v>
      </c>
    </row>
    <row r="85" spans="5:6" x14ac:dyDescent="0.25">
      <c r="E85" s="3" t="s">
        <v>112</v>
      </c>
      <c r="F85" s="3" t="s">
        <v>149</v>
      </c>
    </row>
    <row r="86" spans="5:6" x14ac:dyDescent="0.25">
      <c r="E86" s="3" t="s">
        <v>69</v>
      </c>
      <c r="F86" s="3" t="s">
        <v>145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Алексей Ишманов</cp:lastModifiedBy>
  <cp:lastPrinted>2017-04-04T22:56:26Z</cp:lastPrinted>
  <dcterms:created xsi:type="dcterms:W3CDTF">2010-09-29T09:00:21Z</dcterms:created>
  <dcterms:modified xsi:type="dcterms:W3CDTF">2019-04-07T19:06:30Z</dcterms:modified>
</cp:coreProperties>
</file>