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1394D8B0-8636-4154-9470-31426EE7E951}" xr6:coauthVersionLast="47" xr6:coauthVersionMax="47" xr10:uidLastSave="{00000000-0000-0000-0000-000000000000}"/>
  <bookViews>
    <workbookView xWindow="-120" yWindow="-120" windowWidth="20730" windowHeight="11160" xr2:uid="{2BF132E0-FDBE-4057-B572-4D9BA8C18730}"/>
  </bookViews>
  <sheets>
    <sheet name="Septembe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calcChain.xml><?xml version="1.0" encoding="utf-8"?>
<calcChain xmlns="http://schemas.openxmlformats.org/spreadsheetml/2006/main">
  <c r="AE14" i="1" l="1"/>
  <c r="AE15" i="1"/>
  <c r="AE16" i="1"/>
  <c r="AE17" i="1"/>
  <c r="AE18" i="1"/>
  <c r="AE19" i="1"/>
  <c r="AE20" i="1"/>
  <c r="AE21" i="1"/>
  <c r="AE22" i="1"/>
  <c r="AE23" i="1"/>
  <c r="AE24" i="1"/>
  <c r="AE13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C26" i="1"/>
  <c r="C27" i="1" s="1"/>
  <c r="D26" i="1"/>
  <c r="D27" i="1" s="1"/>
  <c r="E26" i="1"/>
  <c r="E27" i="1" s="1"/>
  <c r="F26" i="1"/>
  <c r="F27" i="1" s="1"/>
  <c r="G26" i="1"/>
  <c r="G27" i="1" s="1"/>
  <c r="H26" i="1"/>
  <c r="H27" i="1" s="1"/>
  <c r="I26" i="1"/>
  <c r="I27" i="1" s="1"/>
  <c r="J26" i="1"/>
  <c r="J27" i="1" s="1"/>
  <c r="K26" i="1"/>
  <c r="K27" i="1" s="1"/>
  <c r="L26" i="1"/>
  <c r="L27" i="1" s="1"/>
  <c r="M26" i="1"/>
  <c r="M27" i="1" s="1"/>
  <c r="N26" i="1"/>
  <c r="N27" i="1" s="1"/>
  <c r="O26" i="1"/>
  <c r="O27" i="1" s="1"/>
  <c r="P26" i="1"/>
  <c r="P27" i="1" s="1"/>
  <c r="Q26" i="1"/>
  <c r="Q27" i="1" s="1"/>
  <c r="R26" i="1"/>
  <c r="R27" i="1" s="1"/>
  <c r="S26" i="1"/>
  <c r="S27" i="1" s="1"/>
  <c r="T26" i="1"/>
  <c r="T27" i="1" s="1"/>
  <c r="U26" i="1"/>
  <c r="U27" i="1" s="1"/>
  <c r="V26" i="1"/>
  <c r="V27" i="1" s="1"/>
  <c r="W26" i="1"/>
  <c r="W27" i="1" s="1"/>
  <c r="X26" i="1"/>
  <c r="X27" i="1" s="1"/>
  <c r="Y26" i="1"/>
  <c r="Y27" i="1" s="1"/>
  <c r="Z26" i="1"/>
  <c r="Z27" i="1" s="1"/>
  <c r="AA26" i="1"/>
  <c r="AA27" i="1" s="1"/>
  <c r="AB26" i="1"/>
  <c r="AB27" i="1" s="1"/>
  <c r="AC26" i="1"/>
  <c r="AC27" i="1" s="1"/>
  <c r="B26" i="1"/>
  <c r="B27" i="1" s="1"/>
  <c r="B12" i="1" a="1"/>
  <c r="B12" i="1" s="1"/>
  <c r="B11" i="1"/>
  <c r="C11" i="1" s="1"/>
  <c r="D11" i="1" s="1"/>
  <c r="E11" i="1" s="1"/>
  <c r="F11" i="1" s="1"/>
  <c r="G11" i="1" s="1"/>
  <c r="H11" i="1" s="1"/>
  <c r="I11" i="1" s="1"/>
  <c r="J11" i="1" s="1"/>
  <c r="K11" i="1" s="1"/>
  <c r="L11" i="1" s="1"/>
  <c r="M11" i="1" s="1"/>
  <c r="N11" i="1" s="1"/>
  <c r="O11" i="1" s="1"/>
  <c r="P11" i="1" s="1"/>
  <c r="Q11" i="1" s="1"/>
  <c r="R11" i="1" s="1"/>
  <c r="S11" i="1" s="1"/>
  <c r="T11" i="1" s="1"/>
  <c r="U11" i="1" s="1"/>
  <c r="V11" i="1" s="1"/>
  <c r="W11" i="1" s="1"/>
  <c r="X11" i="1" s="1"/>
  <c r="Y11" i="1" s="1"/>
  <c r="Z11" i="1" s="1"/>
  <c r="AA11" i="1" s="1"/>
  <c r="AB11" i="1" s="1"/>
  <c r="AC11" i="1" s="1"/>
  <c r="AE7" i="1" l="1"/>
  <c r="AE9" i="1"/>
  <c r="AE5" i="1"/>
  <c r="A7" i="1"/>
  <c r="A9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<sst xmlns="http://schemas.openxmlformats.org/spreadsheetml/2006/main" count="363" uniqueCount="29">
  <si>
    <t>Habit Names</t>
  </si>
  <si>
    <t>Daily Exercise</t>
  </si>
  <si>
    <t>Morning Snacks</t>
  </si>
  <si>
    <t>Book Reading</t>
  </si>
  <si>
    <t>Making Bed</t>
  </si>
  <si>
    <t>8 Hr Sleep</t>
  </si>
  <si>
    <t>Reading Quran GOE 15m</t>
  </si>
  <si>
    <t>Min 1 hour ON Skill Building</t>
  </si>
  <si>
    <t>Lunch W Family</t>
  </si>
  <si>
    <t>Prayer 5x</t>
  </si>
  <si>
    <t>Drinking GOE 3L Water</t>
  </si>
  <si>
    <t>Calling Parents</t>
  </si>
  <si>
    <t>Reading Hadith GOE 2</t>
  </si>
  <si>
    <t>Habit's Start Date</t>
  </si>
  <si>
    <t>Week1</t>
  </si>
  <si>
    <t>Week2</t>
  </si>
  <si>
    <t>Week3</t>
  </si>
  <si>
    <t>Week4</t>
  </si>
  <si>
    <t>N</t>
  </si>
  <si>
    <t>Y</t>
  </si>
  <si>
    <t>Task Completed</t>
  </si>
  <si>
    <t>% Completion</t>
  </si>
  <si>
    <t>Total Completed</t>
  </si>
  <si>
    <t>Best Habit</t>
  </si>
  <si>
    <t>Worst Habit</t>
  </si>
  <si>
    <t>100% Completed</t>
  </si>
  <si>
    <t>50% Completed</t>
  </si>
  <si>
    <t>0% Completed</t>
  </si>
  <si>
    <t>Habit's Tracking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</si>
</sst>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ddd"/>
    <numFmt numFmtId="165" formatCode="#\ &quot;Days&quot;"/>
  </numFmts>
  <fonts count="1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6"/>
      <name val="Calibri"/>
      <family val="2"/>
      <scheme val="minor"/>
    </font>
    <font>
      <sz val="11"/>
      <color theme="8" tint="-0.249977111117893"/>
      <name val="Playbill"/>
      <family val="5"/>
    </font>
    <font>
      <b/>
      <sz val="12"/>
      <color theme="2" tint="-0.89999084444715716"/>
      <name val="Calibri"/>
      <family val="2"/>
      <scheme val="minor"/>
    </font>
    <font>
      <b/>
      <sz val="11"/>
      <color theme="4" tint="-0.499984740745262"/>
      <name val="Calibri"/>
      <family val="2"/>
      <scheme val="minor"/>
    </font>
    <font>
      <sz val="36"/>
      <color theme="0" tint="-0.14999847407452621"/>
      <name val="Calibri"/>
      <family val="2"/>
      <scheme val="minor"/>
    </font>
    <font>
      <b/>
      <sz val="11"/>
      <color theme="0" tint="-0.14999847407452621"/>
      <name val="Calibri"/>
      <family val="2"/>
      <scheme val="minor"/>
    </font>
    <font>
      <b/>
      <sz val="16"/>
      <color theme="2"/>
      <name val="Calibri"/>
      <family val="2"/>
      <scheme val="minor"/>
    </font>
    <font>
      <b/>
      <sz val="11"/>
      <color rgb="FF00206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rgb="FF07367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1" tint="4.9989318521683403E-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left" vertical="center"/>
    </xf>
    <xf numFmtId="0" fontId="2" fillId="3" borderId="0" xfId="0" applyFont="1" applyFill="1" applyAlignment="1">
      <alignment horizontal="center" vertical="center"/>
    </xf>
    <xf numFmtId="164" fontId="2" fillId="2" borderId="0" xfId="0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164" fontId="2" fillId="4" borderId="0" xfId="0" applyNumberFormat="1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4" fillId="2" borderId="0" xfId="0" applyFont="1" applyFill="1" applyBorder="1" applyAlignment="1">
      <alignment horizontal="left" vertical="center"/>
    </xf>
    <xf numFmtId="0" fontId="5" fillId="5" borderId="0" xfId="0" applyFont="1" applyFill="1" applyBorder="1" applyAlignment="1">
      <alignment horizontal="center" vertical="center"/>
    </xf>
    <xf numFmtId="2" fontId="6" fillId="5" borderId="0" xfId="0" applyNumberFormat="1" applyFont="1" applyFill="1" applyAlignment="1">
      <alignment horizontal="center" vertical="center"/>
    </xf>
    <xf numFmtId="165" fontId="6" fillId="5" borderId="0" xfId="0" applyNumberFormat="1" applyFont="1" applyFill="1" applyAlignment="1">
      <alignment horizontal="center" vertical="center"/>
    </xf>
    <xf numFmtId="14" fontId="6" fillId="5" borderId="0" xfId="0" applyNumberFormat="1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/>
    </xf>
    <xf numFmtId="0" fontId="2" fillId="4" borderId="0" xfId="0" applyFont="1" applyFill="1" applyBorder="1" applyAlignment="1">
      <alignment horizontal="center"/>
    </xf>
    <xf numFmtId="0" fontId="0" fillId="2" borderId="0" xfId="0" applyFill="1"/>
    <xf numFmtId="0" fontId="7" fillId="2" borderId="0" xfId="0" applyFont="1" applyFill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8" fillId="2" borderId="0" xfId="0" applyFont="1" applyFill="1" applyBorder="1" applyAlignment="1">
      <alignment horizontal="left" vertical="center"/>
    </xf>
    <xf numFmtId="0" fontId="8" fillId="2" borderId="0" xfId="0" applyFont="1" applyFill="1"/>
    <xf numFmtId="0" fontId="9" fillId="2" borderId="0" xfId="0" applyFont="1" applyFill="1" applyBorder="1" applyAlignment="1">
      <alignment horizontal="center" vertical="center"/>
    </xf>
    <xf numFmtId="0" fontId="10" fillId="5" borderId="0" xfId="0" applyFont="1" applyFill="1" applyBorder="1" applyAlignment="1">
      <alignment horizontal="left" vertical="center"/>
    </xf>
    <xf numFmtId="0" fontId="3" fillId="6" borderId="0" xfId="0" applyFont="1" applyFill="1" applyAlignment="1">
      <alignment horizontal="center" vertical="center"/>
    </xf>
    <xf numFmtId="0" fontId="8" fillId="6" borderId="0" xfId="0" applyFont="1" applyFill="1"/>
    <xf numFmtId="9" fontId="8" fillId="6" borderId="0" xfId="1" applyFont="1" applyFill="1"/>
    <xf numFmtId="0" fontId="2" fillId="6" borderId="0" xfId="0" applyFont="1" applyFill="1"/>
    <xf numFmtId="164" fontId="2" fillId="6" borderId="0" xfId="0" applyNumberFormat="1" applyFont="1" applyFill="1"/>
    <xf numFmtId="0" fontId="2" fillId="6" borderId="0" xfId="0" applyFont="1" applyFill="1" applyAlignment="1"/>
  </cellXfs>
  <cellStyles count="2">
    <cellStyle name="Normal" xfId="0" builtinId="0"/>
    <cellStyle name="Percent" xfId="1" builtinId="5"/>
  </cellStyles>
  <dxfs count="1">
    <dxf>
      <font>
        <color rgb="FF9C0006"/>
      </font>
    </dxf>
  </dxfs>
  <tableStyles count="0" defaultTableStyle="TableStyleMedium2" defaultPivotStyle="PivotStyleLight16"/>
  <colors>
    <mruColors>
      <color rgb="FFA80000"/>
      <color rgb="FF920000"/>
      <color rgb="FF7E0000"/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autoTitleDeleted val="1"/>
    <c:plotArea>
      <c:layout>
        <c:manualLayout>
          <c:layoutTarget val="inner"/>
          <c:xMode val="edge"/>
          <c:yMode val="edge"/>
          <c:x val="4.0319828303864548E-3"/>
          <c:y val="0.14449910425036305"/>
          <c:w val="0.97489320157424997"/>
          <c:h val="0.65532851547118565"/>
        </c:manualLayout>
      </c:layout>
      <c:lineChart>
        <c:grouping val="standard"/>
        <c:varyColors val="0"/>
        <c:ser>
          <c:idx val="0"/>
          <c:order val="0"/>
          <c:tx>
            <c:strRef>
              <c:f>September!$A$27</c:f>
              <c:strCache>
                <c:ptCount val="1"/>
                <c:pt idx="0">
                  <c:v>% Completion</c:v>
                </c:pt>
              </c:strCache>
            </c:strRef>
          </c:tx>
          <c:spPr>
            <a:ln w="22225" cap="rnd">
              <a:solidFill>
                <a:schemeClr val="accent5"/>
              </a:solidFill>
            </a:ln>
            <a:effectLst>
              <a:glow rad="139700">
                <a:schemeClr val="accent5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lt1">
                        <a:lumMod val="7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>
                      <a:solidFill>
                        <a:schemeClr val="lt1">
                          <a:lumMod val="50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September!$B$27:$AC$27</c:f>
              <c:numCache>
                <c:formatCode>0%</c:formatCode>
                <c:ptCount val="28"/>
                <c:pt idx="0">
                  <c:v>0.66666666666666663</c:v>
                </c:pt>
                <c:pt idx="1">
                  <c:v>0.41666666666666669</c:v>
                </c:pt>
                <c:pt idx="2">
                  <c:v>0.58333333333333337</c:v>
                </c:pt>
                <c:pt idx="3">
                  <c:v>0.25</c:v>
                </c:pt>
                <c:pt idx="4">
                  <c:v>0.33333333333333331</c:v>
                </c:pt>
                <c:pt idx="5">
                  <c:v>0.91666666666666663</c:v>
                </c:pt>
                <c:pt idx="6">
                  <c:v>0.58333333333333337</c:v>
                </c:pt>
                <c:pt idx="7">
                  <c:v>0.5</c:v>
                </c:pt>
                <c:pt idx="8">
                  <c:v>1</c:v>
                </c:pt>
                <c:pt idx="9">
                  <c:v>0.75</c:v>
                </c:pt>
                <c:pt idx="10">
                  <c:v>0.83333333333333337</c:v>
                </c:pt>
                <c:pt idx="11">
                  <c:v>0.41666666666666669</c:v>
                </c:pt>
                <c:pt idx="12">
                  <c:v>0.66666666666666663</c:v>
                </c:pt>
                <c:pt idx="13">
                  <c:v>0.25</c:v>
                </c:pt>
                <c:pt idx="14">
                  <c:v>0.41666666666666669</c:v>
                </c:pt>
                <c:pt idx="15">
                  <c:v>1</c:v>
                </c:pt>
                <c:pt idx="16">
                  <c:v>0.58333333333333337</c:v>
                </c:pt>
                <c:pt idx="17">
                  <c:v>0.33333333333333331</c:v>
                </c:pt>
                <c:pt idx="18">
                  <c:v>0.16666666666666666</c:v>
                </c:pt>
                <c:pt idx="19">
                  <c:v>0.33333333333333331</c:v>
                </c:pt>
                <c:pt idx="20">
                  <c:v>0.83333333333333337</c:v>
                </c:pt>
                <c:pt idx="21">
                  <c:v>0.75</c:v>
                </c:pt>
                <c:pt idx="22">
                  <c:v>0.83333333333333337</c:v>
                </c:pt>
                <c:pt idx="23">
                  <c:v>0.58333333333333337</c:v>
                </c:pt>
                <c:pt idx="24">
                  <c:v>0.33333333333333331</c:v>
                </c:pt>
                <c:pt idx="25">
                  <c:v>0.58333333333333337</c:v>
                </c:pt>
                <c:pt idx="26">
                  <c:v>0.75</c:v>
                </c:pt>
                <c:pt idx="27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93E5-4497-9A08-65353A69655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68131992"/>
        <c:axId val="468132648"/>
      </c:lineChart>
      <c:catAx>
        <c:axId val="468131992"/>
        <c:scaling>
          <c:orientation val="minMax"/>
        </c:scaling>
        <c:delete val="0"/>
        <c:axPos val="b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68132648"/>
        <c:crosses val="autoZero"/>
        <c:auto val="1"/>
        <c:lblAlgn val="ctr"/>
        <c:lblOffset val="100"/>
        <c:noMultiLvlLbl val="0"/>
      </c:catAx>
      <c:valAx>
        <c:axId val="468132648"/>
        <c:scaling>
          <c:orientation val="minMax"/>
        </c:scaling>
        <c:delete val="1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75000"/>
                      <a:lumOff val="25000"/>
                    </a:schemeClr>
                  </a:gs>
                  <a:gs pos="0">
                    <a:schemeClr val="dk1">
                      <a:lumMod val="65000"/>
                      <a:lumOff val="35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crossAx val="4681319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tx1">
        <a:lumMod val="95000"/>
        <a:lumOff val="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withinLinear" id="18">
  <a:schemeClr val="accent5"/>
</cs:colorStyle>
</file>

<file path=xl/charts/style1.xml><?xml version="1.0" encoding="utf-8"?>
<cs:chartStyle xmlns:cs="http://schemas.microsoft.com/office/drawing/2012/chartStyle" xmlns:a="http://schemas.openxmlformats.org/drawingml/2006/main" id="236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4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</a:schemeClr>
            </a:gs>
            <a:gs pos="0">
              <a:schemeClr val="dk1">
                <a:lumMod val="65000"/>
                <a:lumOff val="35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75000"/>
                <a:lumOff val="25000"/>
                <a:alpha val="25000"/>
              </a:schemeClr>
            </a:gs>
            <a:gs pos="0">
              <a:schemeClr val="dk1">
                <a:lumMod val="65000"/>
                <a:lumOff val="35000"/>
                <a:alpha val="25000"/>
              </a:schemeClr>
            </a:gs>
          </a:gsLst>
          <a:lin ang="5400000" scaled="0"/>
        </a:gra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defRPr sz="900" kern="1200"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9524</xdr:colOff>
      <xdr:row>3</xdr:row>
      <xdr:rowOff>19050</xdr:rowOff>
    </xdr:from>
    <xdr:to>
      <xdr:col>29</xdr:col>
      <xdr:colOff>171449</xdr:colOff>
      <xdr:row>8</xdr:row>
      <xdr:rowOff>181429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4ECD832-1F17-4998-89F3-BDC3962ECB6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6EA2FD-E335-4756-A2FF-D83974B3986D}">
  <sheetPr codeName="Sheet1"/>
  <dimension ref="A1:AE27"/>
  <sheetViews>
    <sheetView showGridLines="0" tabSelected="1" zoomScaleNormal="100" workbookViewId="0">
      <selection sqref="A1:AE3"/>
    </sheetView>
  </sheetViews>
  <sheetFormatPr defaultColWidth="9.28515625" defaultRowHeight="15" x14ac:dyDescent="0.25"/>
  <cols>
    <col min="1" max="1" width="26.28515625" bestFit="1" customWidth="1"/>
    <col min="2" max="2" width="4.5703125" bestFit="1" customWidth="1"/>
    <col min="3" max="3" width="5.140625" bestFit="1" customWidth="1"/>
    <col min="4" max="4" width="4.5703125" bestFit="1" customWidth="1"/>
    <col min="5" max="5" width="5.28515625" bestFit="1" customWidth="1"/>
    <col min="6" max="9" width="4.5703125" bestFit="1" customWidth="1"/>
    <col min="10" max="10" width="5.5703125" bestFit="1" customWidth="1"/>
    <col min="11" max="11" width="4.5703125" bestFit="1" customWidth="1"/>
    <col min="12" max="12" width="5.28515625" bestFit="1" customWidth="1"/>
    <col min="13" max="16" width="4.5703125" bestFit="1" customWidth="1"/>
    <col min="17" max="17" width="5.5703125" bestFit="1" customWidth="1"/>
    <col min="18" max="18" width="4.5703125" bestFit="1" customWidth="1"/>
    <col min="19" max="19" width="5.28515625" bestFit="1" customWidth="1"/>
    <col min="20" max="23" width="4.5703125" bestFit="1" customWidth="1"/>
    <col min="24" max="24" width="5.140625" bestFit="1" customWidth="1"/>
    <col min="25" max="25" width="4.5703125" bestFit="1" customWidth="1"/>
    <col min="26" max="26" width="5.28515625" bestFit="1" customWidth="1"/>
    <col min="27" max="28" width="4.5703125" bestFit="1" customWidth="1"/>
    <col min="29" max="29" width="3.7109375" bestFit="1" customWidth="1"/>
    <col min="30" max="30" width="3" bestFit="1" customWidth="1"/>
    <col min="31" max="31" width="25.7109375" customWidth="1"/>
  </cols>
  <sheetData>
    <row r="1" spans="1:31" ht="15" customHeight="1" x14ac:dyDescent="0.25">
      <c r="A1" s="15" t="s">
        <v>28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  <c r="N1" s="15"/>
      <c r="O1" s="15"/>
      <c r="P1" s="15"/>
      <c r="Q1" s="15"/>
      <c r="R1" s="15"/>
      <c r="S1" s="15"/>
      <c r="T1" s="15"/>
      <c r="U1" s="15"/>
      <c r="V1" s="15"/>
      <c r="W1" s="15"/>
      <c r="X1" s="15"/>
      <c r="Y1" s="15"/>
      <c r="Z1" s="15"/>
      <c r="AA1" s="15"/>
      <c r="AB1" s="15"/>
      <c r="AC1" s="15"/>
      <c r="AD1" s="15"/>
      <c r="AE1" s="15"/>
    </row>
    <row r="2" spans="1:31" ht="15" customHeight="1" x14ac:dyDescent="0.25">
      <c r="A2" s="15"/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  <c r="AC2" s="15"/>
      <c r="AD2" s="15"/>
      <c r="AE2" s="15"/>
    </row>
    <row r="3" spans="1:31" ht="15" customHeight="1" x14ac:dyDescent="0.25">
      <c r="A3" s="15"/>
      <c r="B3" s="15"/>
      <c r="C3" s="15"/>
      <c r="D3" s="15"/>
      <c r="E3" s="15"/>
      <c r="F3" s="15"/>
      <c r="G3" s="15"/>
      <c r="H3" s="15"/>
      <c r="I3" s="15"/>
      <c r="J3" s="15"/>
      <c r="K3" s="15"/>
      <c r="L3" s="15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  <c r="AC3" s="15"/>
      <c r="AD3" s="15"/>
      <c r="AE3" s="15"/>
    </row>
    <row r="4" spans="1:31" x14ac:dyDescent="0.25">
      <c r="A4" s="2" t="s">
        <v>13</v>
      </c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  <c r="P4" s="14"/>
      <c r="Q4" s="14"/>
      <c r="R4" s="14"/>
      <c r="S4" s="14"/>
      <c r="T4" s="14"/>
      <c r="U4" s="14"/>
      <c r="V4" s="14"/>
      <c r="W4" s="14"/>
      <c r="X4" s="14"/>
      <c r="Y4" s="14"/>
      <c r="Z4" s="14"/>
      <c r="AA4" s="14"/>
      <c r="AB4" s="14"/>
      <c r="AC4" s="14"/>
      <c r="AD4" s="14"/>
      <c r="AE4" s="2" t="s">
        <v>25</v>
      </c>
    </row>
    <row r="5" spans="1:31" x14ac:dyDescent="0.25">
      <c r="A5" s="11">
        <v>45879</v>
      </c>
      <c r="AD5" s="14"/>
      <c r="AE5" s="10">
        <f>COUNTIF(B27:AC27,"100%")</f>
        <v>2</v>
      </c>
    </row>
    <row r="6" spans="1:31" x14ac:dyDescent="0.25">
      <c r="A6" s="2" t="s">
        <v>23</v>
      </c>
      <c r="AD6" s="14"/>
      <c r="AE6" s="2" t="s">
        <v>26</v>
      </c>
    </row>
    <row r="7" spans="1:31" x14ac:dyDescent="0.25">
      <c r="A7" s="9" t="str">
        <f>_xlfn.XLOOKUP(MAX(AD13:AD24),AD13:AD24,A13:A24)</f>
        <v>Drinking GOE 3L Water</v>
      </c>
      <c r="AD7" s="14"/>
      <c r="AE7" s="10">
        <f>COUNTIF(B27:AC27,"&gt;=50%")</f>
        <v>17</v>
      </c>
    </row>
    <row r="8" spans="1:31" x14ac:dyDescent="0.25">
      <c r="A8" s="2" t="s">
        <v>24</v>
      </c>
      <c r="AD8" s="14"/>
      <c r="AE8" s="2" t="s">
        <v>27</v>
      </c>
    </row>
    <row r="9" spans="1:31" x14ac:dyDescent="0.25">
      <c r="A9" s="9" t="str">
        <f>_xlfn.XLOOKUP(MIN(AD13:AD24),AD13:AD24,A13:A24)</f>
        <v>Daily Exercise</v>
      </c>
      <c r="AD9" s="14"/>
      <c r="AE9" s="10">
        <f>COUNTIF(B27:AC27,"0%")</f>
        <v>1</v>
      </c>
    </row>
    <row r="10" spans="1:31" x14ac:dyDescent="0.25">
      <c r="A10" s="19" t="s">
        <v>0</v>
      </c>
      <c r="B10" s="12" t="s">
        <v>14</v>
      </c>
      <c r="C10" s="12"/>
      <c r="D10" s="12"/>
      <c r="E10" s="12"/>
      <c r="F10" s="12"/>
      <c r="G10" s="12"/>
      <c r="H10" s="12"/>
      <c r="I10" s="13" t="s">
        <v>15</v>
      </c>
      <c r="J10" s="13"/>
      <c r="K10" s="13"/>
      <c r="L10" s="13"/>
      <c r="M10" s="13"/>
      <c r="N10" s="13"/>
      <c r="O10" s="13"/>
      <c r="P10" s="12" t="s">
        <v>16</v>
      </c>
      <c r="Q10" s="12"/>
      <c r="R10" s="12"/>
      <c r="S10" s="12"/>
      <c r="T10" s="12"/>
      <c r="U10" s="12"/>
      <c r="V10" s="12"/>
      <c r="W10" s="13" t="s">
        <v>17</v>
      </c>
      <c r="X10" s="13"/>
      <c r="Y10" s="13"/>
      <c r="Z10" s="13"/>
      <c r="AA10" s="13"/>
      <c r="AB10" s="13"/>
      <c r="AC10" s="13"/>
      <c r="AD10" s="24"/>
      <c r="AE10" s="16" t="s">
        <v>22</v>
      </c>
    </row>
    <row r="11" spans="1:31" x14ac:dyDescent="0.25">
      <c r="A11" s="19"/>
      <c r="B11" s="3">
        <f>A5</f>
        <v>45879</v>
      </c>
      <c r="C11" s="3">
        <f>B11+1</f>
        <v>45880</v>
      </c>
      <c r="D11" s="3">
        <f t="shared" ref="D11:AC11" si="0">C11+1</f>
        <v>45881</v>
      </c>
      <c r="E11" s="3">
        <f t="shared" si="0"/>
        <v>45882</v>
      </c>
      <c r="F11" s="3">
        <f t="shared" si="0"/>
        <v>45883</v>
      </c>
      <c r="G11" s="3">
        <f t="shared" si="0"/>
        <v>45884</v>
      </c>
      <c r="H11" s="3">
        <f t="shared" si="0"/>
        <v>45885</v>
      </c>
      <c r="I11" s="5">
        <f t="shared" si="0"/>
        <v>45886</v>
      </c>
      <c r="J11" s="5">
        <f t="shared" si="0"/>
        <v>45887</v>
      </c>
      <c r="K11" s="5">
        <f t="shared" si="0"/>
        <v>45888</v>
      </c>
      <c r="L11" s="5">
        <f t="shared" si="0"/>
        <v>45889</v>
      </c>
      <c r="M11" s="5">
        <f t="shared" si="0"/>
        <v>45890</v>
      </c>
      <c r="N11" s="5">
        <f t="shared" si="0"/>
        <v>45891</v>
      </c>
      <c r="O11" s="5">
        <f t="shared" si="0"/>
        <v>45892</v>
      </c>
      <c r="P11" s="3">
        <f t="shared" si="0"/>
        <v>45893</v>
      </c>
      <c r="Q11" s="3">
        <f t="shared" si="0"/>
        <v>45894</v>
      </c>
      <c r="R11" s="3">
        <f t="shared" si="0"/>
        <v>45895</v>
      </c>
      <c r="S11" s="3">
        <f t="shared" si="0"/>
        <v>45896</v>
      </c>
      <c r="T11" s="3">
        <f t="shared" si="0"/>
        <v>45897</v>
      </c>
      <c r="U11" s="3">
        <f t="shared" si="0"/>
        <v>45898</v>
      </c>
      <c r="V11" s="3">
        <f t="shared" si="0"/>
        <v>45899</v>
      </c>
      <c r="W11" s="5">
        <f t="shared" si="0"/>
        <v>45900</v>
      </c>
      <c r="X11" s="5">
        <f t="shared" si="0"/>
        <v>45901</v>
      </c>
      <c r="Y11" s="5">
        <f t="shared" si="0"/>
        <v>45902</v>
      </c>
      <c r="Z11" s="5">
        <f t="shared" si="0"/>
        <v>45903</v>
      </c>
      <c r="AA11" s="5">
        <f t="shared" si="0"/>
        <v>45904</v>
      </c>
      <c r="AB11" s="5">
        <f t="shared" si="0"/>
        <v>45905</v>
      </c>
      <c r="AC11" s="5">
        <f t="shared" si="0"/>
        <v>45906</v>
      </c>
      <c r="AD11" s="25"/>
      <c r="AE11" s="16"/>
    </row>
    <row r="12" spans="1:31" x14ac:dyDescent="0.25">
      <c r="A12" s="19"/>
      <c r="B12" s="4" cm="1">
        <f t="array" ref="B12:AC12">_xlfn.SEQUENCE(,28)</f>
        <v>1</v>
      </c>
      <c r="C12" s="4">
        <v>2</v>
      </c>
      <c r="D12" s="4">
        <v>3</v>
      </c>
      <c r="E12" s="4">
        <v>4</v>
      </c>
      <c r="F12" s="4">
        <v>5</v>
      </c>
      <c r="G12" s="4">
        <v>6</v>
      </c>
      <c r="H12" s="4">
        <v>7</v>
      </c>
      <c r="I12" s="6">
        <v>8</v>
      </c>
      <c r="J12" s="6">
        <v>9</v>
      </c>
      <c r="K12" s="6">
        <v>10</v>
      </c>
      <c r="L12" s="6">
        <v>11</v>
      </c>
      <c r="M12" s="6">
        <v>12</v>
      </c>
      <c r="N12" s="6">
        <v>13</v>
      </c>
      <c r="O12" s="6">
        <v>14</v>
      </c>
      <c r="P12" s="4">
        <v>15</v>
      </c>
      <c r="Q12" s="4">
        <v>16</v>
      </c>
      <c r="R12" s="4">
        <v>17</v>
      </c>
      <c r="S12" s="4">
        <v>18</v>
      </c>
      <c r="T12" s="4">
        <v>19</v>
      </c>
      <c r="U12" s="4">
        <v>20</v>
      </c>
      <c r="V12" s="4">
        <v>21</v>
      </c>
      <c r="W12" s="6">
        <v>22</v>
      </c>
      <c r="X12" s="6">
        <v>23</v>
      </c>
      <c r="Y12" s="6">
        <v>24</v>
      </c>
      <c r="Z12" s="6">
        <v>25</v>
      </c>
      <c r="AA12" s="6">
        <v>26</v>
      </c>
      <c r="AB12" s="6">
        <v>27</v>
      </c>
      <c r="AC12" s="6">
        <v>28</v>
      </c>
      <c r="AD12" s="26"/>
      <c r="AE12" s="16"/>
    </row>
    <row r="13" spans="1:31" ht="15.75" x14ac:dyDescent="0.25">
      <c r="A13" s="20" t="s">
        <v>1</v>
      </c>
      <c r="B13" s="8" t="s">
        <v>19</v>
      </c>
      <c r="C13" s="8" t="s">
        <v>19</v>
      </c>
      <c r="D13" s="8" t="s">
        <v>18</v>
      </c>
      <c r="E13" s="8" t="s">
        <v>18</v>
      </c>
      <c r="F13" s="8" t="s">
        <v>18</v>
      </c>
      <c r="G13" s="8" t="s">
        <v>18</v>
      </c>
      <c r="H13" s="8" t="s">
        <v>18</v>
      </c>
      <c r="I13" s="8" t="s">
        <v>19</v>
      </c>
      <c r="J13" s="8" t="s">
        <v>19</v>
      </c>
      <c r="K13" s="8" t="s">
        <v>18</v>
      </c>
      <c r="L13" s="8" t="s">
        <v>18</v>
      </c>
      <c r="M13" s="8" t="s">
        <v>18</v>
      </c>
      <c r="N13" s="8" t="s">
        <v>18</v>
      </c>
      <c r="O13" s="8" t="s">
        <v>18</v>
      </c>
      <c r="P13" s="8" t="s">
        <v>19</v>
      </c>
      <c r="Q13" s="8" t="s">
        <v>19</v>
      </c>
      <c r="R13" s="8" t="s">
        <v>18</v>
      </c>
      <c r="S13" s="8" t="s">
        <v>18</v>
      </c>
      <c r="T13" s="8" t="s">
        <v>18</v>
      </c>
      <c r="U13" s="8" t="s">
        <v>18</v>
      </c>
      <c r="V13" s="8" t="s">
        <v>18</v>
      </c>
      <c r="W13" s="8" t="s">
        <v>19</v>
      </c>
      <c r="X13" s="8" t="s">
        <v>19</v>
      </c>
      <c r="Y13" s="8" t="s">
        <v>18</v>
      </c>
      <c r="Z13" s="8" t="s">
        <v>18</v>
      </c>
      <c r="AA13" s="8" t="s">
        <v>18</v>
      </c>
      <c r="AB13" s="8" t="s">
        <v>18</v>
      </c>
      <c r="AC13" s="8" t="s">
        <v>18</v>
      </c>
      <c r="AD13" s="21">
        <f>COUNTIF(B13:AC13,"Y")</f>
        <v>8</v>
      </c>
      <c r="AE13" s="7" t="str">
        <f>REPT("|",AD13*7)</f>
        <v>||||||||||||||||||||||||||||||||||||||||||||||||||||||||</v>
      </c>
    </row>
    <row r="14" spans="1:31" ht="15.75" x14ac:dyDescent="0.25">
      <c r="A14" s="20" t="s">
        <v>9</v>
      </c>
      <c r="B14" s="8" t="s">
        <v>19</v>
      </c>
      <c r="C14" s="8" t="s">
        <v>19</v>
      </c>
      <c r="D14" s="8" t="s">
        <v>18</v>
      </c>
      <c r="E14" s="8" t="s">
        <v>18</v>
      </c>
      <c r="F14" s="8" t="s">
        <v>18</v>
      </c>
      <c r="G14" s="8" t="s">
        <v>19</v>
      </c>
      <c r="H14" s="8" t="s">
        <v>19</v>
      </c>
      <c r="I14" s="8" t="s">
        <v>19</v>
      </c>
      <c r="J14" s="8" t="s">
        <v>19</v>
      </c>
      <c r="K14" s="8" t="s">
        <v>19</v>
      </c>
      <c r="L14" s="8" t="s">
        <v>19</v>
      </c>
      <c r="M14" s="8" t="s">
        <v>19</v>
      </c>
      <c r="N14" s="8" t="s">
        <v>18</v>
      </c>
      <c r="O14" s="8" t="s">
        <v>18</v>
      </c>
      <c r="P14" s="8" t="s">
        <v>18</v>
      </c>
      <c r="Q14" s="8" t="s">
        <v>19</v>
      </c>
      <c r="R14" s="8" t="s">
        <v>19</v>
      </c>
      <c r="S14" s="8" t="s">
        <v>19</v>
      </c>
      <c r="T14" s="8" t="s">
        <v>18</v>
      </c>
      <c r="U14" s="8" t="s">
        <v>18</v>
      </c>
      <c r="V14" s="8" t="s">
        <v>19</v>
      </c>
      <c r="W14" s="8" t="s">
        <v>19</v>
      </c>
      <c r="X14" s="8" t="s">
        <v>19</v>
      </c>
      <c r="Y14" s="8" t="s">
        <v>19</v>
      </c>
      <c r="Z14" s="8" t="s">
        <v>19</v>
      </c>
      <c r="AA14" s="8" t="s">
        <v>19</v>
      </c>
      <c r="AB14" s="8" t="s">
        <v>19</v>
      </c>
      <c r="AC14" s="8" t="s">
        <v>18</v>
      </c>
      <c r="AD14" s="21">
        <f t="shared" ref="AD14:AD24" si="1">COUNTIF(B14:AC14,"Y")</f>
        <v>19</v>
      </c>
      <c r="AE14" s="7" t="str">
        <f t="shared" ref="AE14:AE24" si="2">REPT("|",AD14*7)</f>
        <v>|||||||||||||||||||||||||||||||||||||||||||||||||||||||||||||||||||||||||||||||||||||||||||||||||||||||||||||||||||||||||||||||||||||</v>
      </c>
    </row>
    <row r="15" spans="1:31" ht="15.75" x14ac:dyDescent="0.25">
      <c r="A15" s="20" t="s">
        <v>10</v>
      </c>
      <c r="B15" s="8" t="s">
        <v>19</v>
      </c>
      <c r="C15" s="8" t="s">
        <v>18</v>
      </c>
      <c r="D15" s="8" t="s">
        <v>19</v>
      </c>
      <c r="E15" s="8" t="s">
        <v>19</v>
      </c>
      <c r="F15" s="8" t="s">
        <v>18</v>
      </c>
      <c r="G15" s="8" t="s">
        <v>19</v>
      </c>
      <c r="H15" s="8" t="s">
        <v>19</v>
      </c>
      <c r="I15" s="8" t="s">
        <v>19</v>
      </c>
      <c r="J15" s="8" t="s">
        <v>19</v>
      </c>
      <c r="K15" s="8" t="s">
        <v>19</v>
      </c>
      <c r="L15" s="8" t="s">
        <v>19</v>
      </c>
      <c r="M15" s="8" t="s">
        <v>19</v>
      </c>
      <c r="N15" s="8" t="s">
        <v>19</v>
      </c>
      <c r="O15" s="8" t="s">
        <v>19</v>
      </c>
      <c r="P15" s="8" t="s">
        <v>18</v>
      </c>
      <c r="Q15" s="8" t="s">
        <v>19</v>
      </c>
      <c r="R15" s="8" t="s">
        <v>19</v>
      </c>
      <c r="S15" s="8" t="s">
        <v>19</v>
      </c>
      <c r="T15" s="8" t="s">
        <v>19</v>
      </c>
      <c r="U15" s="8" t="s">
        <v>18</v>
      </c>
      <c r="V15" s="8" t="s">
        <v>19</v>
      </c>
      <c r="W15" s="8" t="s">
        <v>19</v>
      </c>
      <c r="X15" s="8" t="s">
        <v>19</v>
      </c>
      <c r="Y15" s="8" t="s">
        <v>19</v>
      </c>
      <c r="Z15" s="8" t="s">
        <v>19</v>
      </c>
      <c r="AA15" s="8" t="s">
        <v>18</v>
      </c>
      <c r="AB15" s="8" t="s">
        <v>19</v>
      </c>
      <c r="AC15" s="8" t="s">
        <v>18</v>
      </c>
      <c r="AD15" s="21">
        <f t="shared" si="1"/>
        <v>22</v>
      </c>
      <c r="AE15" s="7" t="str">
        <f t="shared" si="2"/>
        <v>||||||||||||||||||||||||||||||||||||||||||||||||||||||||||||||||||||||||||||||||||||||||||||||||||||||||||||||||||||||||||||||||||||||||||||||||||||||||||</v>
      </c>
    </row>
    <row r="16" spans="1:31" ht="15.75" x14ac:dyDescent="0.25">
      <c r="A16" s="20" t="s">
        <v>11</v>
      </c>
      <c r="B16" s="8" t="s">
        <v>18</v>
      </c>
      <c r="C16" s="8" t="s">
        <v>19</v>
      </c>
      <c r="D16" s="8" t="s">
        <v>18</v>
      </c>
      <c r="E16" s="8" t="s">
        <v>19</v>
      </c>
      <c r="F16" s="8" t="s">
        <v>18</v>
      </c>
      <c r="G16" s="8" t="s">
        <v>19</v>
      </c>
      <c r="H16" s="8" t="s">
        <v>18</v>
      </c>
      <c r="I16" s="8" t="s">
        <v>18</v>
      </c>
      <c r="J16" s="8" t="s">
        <v>19</v>
      </c>
      <c r="K16" s="8" t="s">
        <v>18</v>
      </c>
      <c r="L16" s="8" t="s">
        <v>19</v>
      </c>
      <c r="M16" s="8" t="s">
        <v>18</v>
      </c>
      <c r="N16" s="8" t="s">
        <v>19</v>
      </c>
      <c r="O16" s="8" t="s">
        <v>19</v>
      </c>
      <c r="P16" s="8" t="s">
        <v>18</v>
      </c>
      <c r="Q16" s="8" t="s">
        <v>19</v>
      </c>
      <c r="R16" s="8" t="s">
        <v>18</v>
      </c>
      <c r="S16" s="8" t="s">
        <v>18</v>
      </c>
      <c r="T16" s="8" t="s">
        <v>18</v>
      </c>
      <c r="U16" s="8" t="s">
        <v>18</v>
      </c>
      <c r="V16" s="8" t="s">
        <v>19</v>
      </c>
      <c r="W16" s="8" t="s">
        <v>18</v>
      </c>
      <c r="X16" s="8" t="s">
        <v>19</v>
      </c>
      <c r="Y16" s="8" t="s">
        <v>18</v>
      </c>
      <c r="Z16" s="8" t="s">
        <v>18</v>
      </c>
      <c r="AA16" s="8" t="s">
        <v>19</v>
      </c>
      <c r="AB16" s="8" t="s">
        <v>19</v>
      </c>
      <c r="AC16" s="8" t="s">
        <v>18</v>
      </c>
      <c r="AD16" s="21">
        <f t="shared" si="1"/>
        <v>12</v>
      </c>
      <c r="AE16" s="7" t="str">
        <f t="shared" si="2"/>
        <v>||||||||||||||||||||||||||||||||||||||||||||||||||||||||||||||||||||||||||||||||||||</v>
      </c>
    </row>
    <row r="17" spans="1:31" ht="15.75" x14ac:dyDescent="0.25">
      <c r="A17" s="20" t="s">
        <v>2</v>
      </c>
      <c r="B17" s="8" t="s">
        <v>19</v>
      </c>
      <c r="C17" s="8" t="s">
        <v>18</v>
      </c>
      <c r="D17" s="8" t="s">
        <v>19</v>
      </c>
      <c r="E17" s="8" t="s">
        <v>18</v>
      </c>
      <c r="F17" s="8" t="s">
        <v>19</v>
      </c>
      <c r="G17" s="8" t="s">
        <v>19</v>
      </c>
      <c r="H17" s="8" t="s">
        <v>19</v>
      </c>
      <c r="I17" s="8" t="s">
        <v>18</v>
      </c>
      <c r="J17" s="8" t="s">
        <v>19</v>
      </c>
      <c r="K17" s="8" t="s">
        <v>19</v>
      </c>
      <c r="L17" s="8" t="s">
        <v>19</v>
      </c>
      <c r="M17" s="8" t="s">
        <v>18</v>
      </c>
      <c r="N17" s="8" t="s">
        <v>19</v>
      </c>
      <c r="O17" s="8" t="s">
        <v>18</v>
      </c>
      <c r="P17" s="8" t="s">
        <v>19</v>
      </c>
      <c r="Q17" s="8" t="s">
        <v>19</v>
      </c>
      <c r="R17" s="8" t="s">
        <v>19</v>
      </c>
      <c r="S17" s="8" t="s">
        <v>18</v>
      </c>
      <c r="T17" s="8" t="s">
        <v>18</v>
      </c>
      <c r="U17" s="8" t="s">
        <v>19</v>
      </c>
      <c r="V17" s="8" t="s">
        <v>19</v>
      </c>
      <c r="W17" s="8" t="s">
        <v>19</v>
      </c>
      <c r="X17" s="8" t="s">
        <v>19</v>
      </c>
      <c r="Y17" s="8" t="s">
        <v>19</v>
      </c>
      <c r="Z17" s="8" t="s">
        <v>18</v>
      </c>
      <c r="AA17" s="8" t="s">
        <v>19</v>
      </c>
      <c r="AB17" s="8" t="s">
        <v>19</v>
      </c>
      <c r="AC17" s="8" t="s">
        <v>18</v>
      </c>
      <c r="AD17" s="21">
        <f t="shared" si="1"/>
        <v>19</v>
      </c>
      <c r="AE17" s="7" t="str">
        <f t="shared" si="2"/>
        <v>|||||||||||||||||||||||||||||||||||||||||||||||||||||||||||||||||||||||||||||||||||||||||||||||||||||||||||||||||||||||||||||||||||||</v>
      </c>
    </row>
    <row r="18" spans="1:31" ht="15.75" x14ac:dyDescent="0.25">
      <c r="A18" s="20" t="s">
        <v>3</v>
      </c>
      <c r="B18" s="8" t="s">
        <v>19</v>
      </c>
      <c r="C18" s="8" t="s">
        <v>18</v>
      </c>
      <c r="D18" s="8" t="s">
        <v>19</v>
      </c>
      <c r="E18" s="8" t="s">
        <v>19</v>
      </c>
      <c r="F18" s="8" t="s">
        <v>19</v>
      </c>
      <c r="G18" s="8" t="s">
        <v>19</v>
      </c>
      <c r="H18" s="8" t="s">
        <v>18</v>
      </c>
      <c r="I18" s="8" t="s">
        <v>18</v>
      </c>
      <c r="J18" s="8" t="s">
        <v>19</v>
      </c>
      <c r="K18" s="8" t="s">
        <v>19</v>
      </c>
      <c r="L18" s="8" t="s">
        <v>19</v>
      </c>
      <c r="M18" s="8" t="s">
        <v>19</v>
      </c>
      <c r="N18" s="8" t="s">
        <v>19</v>
      </c>
      <c r="O18" s="8" t="s">
        <v>19</v>
      </c>
      <c r="P18" s="8" t="s">
        <v>19</v>
      </c>
      <c r="Q18" s="8" t="s">
        <v>19</v>
      </c>
      <c r="R18" s="8" t="s">
        <v>18</v>
      </c>
      <c r="S18" s="8" t="s">
        <v>18</v>
      </c>
      <c r="T18" s="8" t="s">
        <v>19</v>
      </c>
      <c r="U18" s="8" t="s">
        <v>19</v>
      </c>
      <c r="V18" s="8" t="s">
        <v>19</v>
      </c>
      <c r="W18" s="8" t="s">
        <v>19</v>
      </c>
      <c r="X18" s="8" t="s">
        <v>19</v>
      </c>
      <c r="Y18" s="8" t="s">
        <v>18</v>
      </c>
      <c r="Z18" s="8" t="s">
        <v>18</v>
      </c>
      <c r="AA18" s="8" t="s">
        <v>18</v>
      </c>
      <c r="AB18" s="8" t="s">
        <v>19</v>
      </c>
      <c r="AC18" s="8" t="s">
        <v>18</v>
      </c>
      <c r="AD18" s="21">
        <f t="shared" si="1"/>
        <v>19</v>
      </c>
      <c r="AE18" s="7" t="str">
        <f t="shared" si="2"/>
        <v>|||||||||||||||||||||||||||||||||||||||||||||||||||||||||||||||||||||||||||||||||||||||||||||||||||||||||||||||||||||||||||||||||||||</v>
      </c>
    </row>
    <row r="19" spans="1:31" ht="15.75" x14ac:dyDescent="0.25">
      <c r="A19" s="20" t="s">
        <v>4</v>
      </c>
      <c r="B19" s="8" t="s">
        <v>18</v>
      </c>
      <c r="C19" s="8" t="s">
        <v>18</v>
      </c>
      <c r="D19" s="8" t="s">
        <v>19</v>
      </c>
      <c r="E19" s="8" t="s">
        <v>18</v>
      </c>
      <c r="F19" s="8" t="s">
        <v>19</v>
      </c>
      <c r="G19" s="8" t="s">
        <v>19</v>
      </c>
      <c r="H19" s="8" t="s">
        <v>19</v>
      </c>
      <c r="I19" s="8" t="s">
        <v>18</v>
      </c>
      <c r="J19" s="8" t="s">
        <v>19</v>
      </c>
      <c r="K19" s="8" t="s">
        <v>19</v>
      </c>
      <c r="L19" s="8" t="s">
        <v>19</v>
      </c>
      <c r="M19" s="8" t="s">
        <v>18</v>
      </c>
      <c r="N19" s="8" t="s">
        <v>19</v>
      </c>
      <c r="O19" s="8" t="s">
        <v>18</v>
      </c>
      <c r="P19" s="8" t="s">
        <v>19</v>
      </c>
      <c r="Q19" s="8" t="s">
        <v>19</v>
      </c>
      <c r="R19" s="8" t="s">
        <v>19</v>
      </c>
      <c r="S19" s="8" t="s">
        <v>18</v>
      </c>
      <c r="T19" s="8" t="s">
        <v>18</v>
      </c>
      <c r="U19" s="8" t="s">
        <v>19</v>
      </c>
      <c r="V19" s="8" t="s">
        <v>19</v>
      </c>
      <c r="W19" s="8" t="s">
        <v>19</v>
      </c>
      <c r="X19" s="8" t="s">
        <v>19</v>
      </c>
      <c r="Y19" s="8" t="s">
        <v>19</v>
      </c>
      <c r="Z19" s="8" t="s">
        <v>18</v>
      </c>
      <c r="AA19" s="8" t="s">
        <v>19</v>
      </c>
      <c r="AB19" s="8" t="s">
        <v>19</v>
      </c>
      <c r="AC19" s="8" t="s">
        <v>18</v>
      </c>
      <c r="AD19" s="21">
        <f t="shared" si="1"/>
        <v>18</v>
      </c>
      <c r="AE19" s="7" t="str">
        <f t="shared" si="2"/>
        <v>||||||||||||||||||||||||||||||||||||||||||||||||||||||||||||||||||||||||||||||||||||||||||||||||||||||||||||||||||||||||||||||</v>
      </c>
    </row>
    <row r="20" spans="1:31" ht="15.75" x14ac:dyDescent="0.25">
      <c r="A20" s="20" t="s">
        <v>5</v>
      </c>
      <c r="B20" s="8" t="s">
        <v>18</v>
      </c>
      <c r="C20" s="8" t="s">
        <v>19</v>
      </c>
      <c r="D20" s="8" t="s">
        <v>18</v>
      </c>
      <c r="E20" s="8" t="s">
        <v>18</v>
      </c>
      <c r="F20" s="8" t="s">
        <v>18</v>
      </c>
      <c r="G20" s="8" t="s">
        <v>19</v>
      </c>
      <c r="H20" s="8" t="s">
        <v>18</v>
      </c>
      <c r="I20" s="8" t="s">
        <v>19</v>
      </c>
      <c r="J20" s="8" t="s">
        <v>19</v>
      </c>
      <c r="K20" s="8" t="s">
        <v>19</v>
      </c>
      <c r="L20" s="8" t="s">
        <v>19</v>
      </c>
      <c r="M20" s="8" t="s">
        <v>19</v>
      </c>
      <c r="N20" s="8" t="s">
        <v>18</v>
      </c>
      <c r="O20" s="8" t="s">
        <v>18</v>
      </c>
      <c r="P20" s="8" t="s">
        <v>18</v>
      </c>
      <c r="Q20" s="8" t="s">
        <v>19</v>
      </c>
      <c r="R20" s="8" t="s">
        <v>18</v>
      </c>
      <c r="S20" s="8" t="s">
        <v>18</v>
      </c>
      <c r="T20" s="8" t="s">
        <v>18</v>
      </c>
      <c r="U20" s="8" t="s">
        <v>18</v>
      </c>
      <c r="V20" s="8" t="s">
        <v>18</v>
      </c>
      <c r="W20" s="8" t="s">
        <v>18</v>
      </c>
      <c r="X20" s="8" t="s">
        <v>18</v>
      </c>
      <c r="Y20" s="8" t="s">
        <v>18</v>
      </c>
      <c r="Z20" s="8" t="s">
        <v>18</v>
      </c>
      <c r="AA20" s="8" t="s">
        <v>18</v>
      </c>
      <c r="AB20" s="8" t="s">
        <v>18</v>
      </c>
      <c r="AC20" s="8" t="s">
        <v>18</v>
      </c>
      <c r="AD20" s="21">
        <f t="shared" si="1"/>
        <v>8</v>
      </c>
      <c r="AE20" s="7" t="str">
        <f t="shared" si="2"/>
        <v>||||||||||||||||||||||||||||||||||||||||||||||||||||||||</v>
      </c>
    </row>
    <row r="21" spans="1:31" ht="15.75" x14ac:dyDescent="0.25">
      <c r="A21" s="20" t="s">
        <v>6</v>
      </c>
      <c r="B21" s="8" t="s">
        <v>19</v>
      </c>
      <c r="C21" s="8" t="s">
        <v>18</v>
      </c>
      <c r="D21" s="8" t="s">
        <v>19</v>
      </c>
      <c r="E21" s="8" t="s">
        <v>18</v>
      </c>
      <c r="F21" s="8" t="s">
        <v>19</v>
      </c>
      <c r="G21" s="8" t="s">
        <v>19</v>
      </c>
      <c r="H21" s="8" t="s">
        <v>19</v>
      </c>
      <c r="I21" s="8" t="s">
        <v>18</v>
      </c>
      <c r="J21" s="8" t="s">
        <v>19</v>
      </c>
      <c r="K21" s="8" t="s">
        <v>19</v>
      </c>
      <c r="L21" s="8" t="s">
        <v>19</v>
      </c>
      <c r="M21" s="8" t="s">
        <v>18</v>
      </c>
      <c r="N21" s="8" t="s">
        <v>19</v>
      </c>
      <c r="O21" s="8" t="s">
        <v>18</v>
      </c>
      <c r="P21" s="8" t="s">
        <v>19</v>
      </c>
      <c r="Q21" s="8" t="s">
        <v>19</v>
      </c>
      <c r="R21" s="8" t="s">
        <v>19</v>
      </c>
      <c r="S21" s="8" t="s">
        <v>18</v>
      </c>
      <c r="T21" s="8" t="s">
        <v>18</v>
      </c>
      <c r="U21" s="8" t="s">
        <v>19</v>
      </c>
      <c r="V21" s="8" t="s">
        <v>19</v>
      </c>
      <c r="W21" s="8" t="s">
        <v>19</v>
      </c>
      <c r="X21" s="8" t="s">
        <v>19</v>
      </c>
      <c r="Y21" s="8" t="s">
        <v>19</v>
      </c>
      <c r="Z21" s="8" t="s">
        <v>18</v>
      </c>
      <c r="AA21" s="8" t="s">
        <v>19</v>
      </c>
      <c r="AB21" s="8" t="s">
        <v>19</v>
      </c>
      <c r="AC21" s="8" t="s">
        <v>18</v>
      </c>
      <c r="AD21" s="21">
        <f t="shared" si="1"/>
        <v>19</v>
      </c>
      <c r="AE21" s="7" t="str">
        <f t="shared" si="2"/>
        <v>|||||||||||||||||||||||||||||||||||||||||||||||||||||||||||||||||||||||||||||||||||||||||||||||||||||||||||||||||||||||||||||||||||||</v>
      </c>
    </row>
    <row r="22" spans="1:31" ht="15.75" x14ac:dyDescent="0.25">
      <c r="A22" s="20" t="s">
        <v>12</v>
      </c>
      <c r="B22" s="8" t="s">
        <v>18</v>
      </c>
      <c r="C22" s="8" t="s">
        <v>18</v>
      </c>
      <c r="D22" s="8" t="s">
        <v>19</v>
      </c>
      <c r="E22" s="8" t="s">
        <v>18</v>
      </c>
      <c r="F22" s="8" t="s">
        <v>18</v>
      </c>
      <c r="G22" s="8" t="s">
        <v>19</v>
      </c>
      <c r="H22" s="8" t="s">
        <v>19</v>
      </c>
      <c r="I22" s="8" t="s">
        <v>19</v>
      </c>
      <c r="J22" s="8" t="s">
        <v>19</v>
      </c>
      <c r="K22" s="8" t="s">
        <v>19</v>
      </c>
      <c r="L22" s="8" t="s">
        <v>19</v>
      </c>
      <c r="M22" s="8" t="s">
        <v>19</v>
      </c>
      <c r="N22" s="8" t="s">
        <v>19</v>
      </c>
      <c r="O22" s="8" t="s">
        <v>18</v>
      </c>
      <c r="P22" s="8" t="s">
        <v>18</v>
      </c>
      <c r="Q22" s="8" t="s">
        <v>19</v>
      </c>
      <c r="R22" s="8" t="s">
        <v>19</v>
      </c>
      <c r="S22" s="8" t="s">
        <v>19</v>
      </c>
      <c r="T22" s="8" t="s">
        <v>18</v>
      </c>
      <c r="U22" s="8" t="s">
        <v>18</v>
      </c>
      <c r="V22" s="8" t="s">
        <v>19</v>
      </c>
      <c r="W22" s="8" t="s">
        <v>19</v>
      </c>
      <c r="X22" s="8" t="s">
        <v>19</v>
      </c>
      <c r="Y22" s="8" t="s">
        <v>19</v>
      </c>
      <c r="Z22" s="8" t="s">
        <v>19</v>
      </c>
      <c r="AA22" s="8" t="s">
        <v>19</v>
      </c>
      <c r="AB22" s="8" t="s">
        <v>19</v>
      </c>
      <c r="AC22" s="8" t="s">
        <v>18</v>
      </c>
      <c r="AD22" s="21">
        <f t="shared" si="1"/>
        <v>19</v>
      </c>
      <c r="AE22" s="7" t="str">
        <f t="shared" si="2"/>
        <v>|||||||||||||||||||||||||||||||||||||||||||||||||||||||||||||||||||||||||||||||||||||||||||||||||||||||||||||||||||||||||||||||||||||</v>
      </c>
    </row>
    <row r="23" spans="1:31" ht="15.75" x14ac:dyDescent="0.25">
      <c r="A23" s="20" t="s">
        <v>7</v>
      </c>
      <c r="B23" s="8" t="s">
        <v>19</v>
      </c>
      <c r="C23" s="8" t="s">
        <v>19</v>
      </c>
      <c r="D23" s="8" t="s">
        <v>19</v>
      </c>
      <c r="E23" s="8" t="s">
        <v>18</v>
      </c>
      <c r="F23" s="8" t="s">
        <v>18</v>
      </c>
      <c r="G23" s="8" t="s">
        <v>19</v>
      </c>
      <c r="H23" s="8" t="s">
        <v>18</v>
      </c>
      <c r="I23" s="8" t="s">
        <v>18</v>
      </c>
      <c r="J23" s="8" t="s">
        <v>19</v>
      </c>
      <c r="K23" s="8" t="s">
        <v>19</v>
      </c>
      <c r="L23" s="8" t="s">
        <v>19</v>
      </c>
      <c r="M23" s="8" t="s">
        <v>18</v>
      </c>
      <c r="N23" s="8" t="s">
        <v>19</v>
      </c>
      <c r="O23" s="8" t="s">
        <v>18</v>
      </c>
      <c r="P23" s="8" t="s">
        <v>18</v>
      </c>
      <c r="Q23" s="8" t="s">
        <v>19</v>
      </c>
      <c r="R23" s="8" t="s">
        <v>18</v>
      </c>
      <c r="S23" s="8" t="s">
        <v>18</v>
      </c>
      <c r="T23" s="8" t="s">
        <v>18</v>
      </c>
      <c r="U23" s="8" t="s">
        <v>18</v>
      </c>
      <c r="V23" s="8" t="s">
        <v>19</v>
      </c>
      <c r="W23" s="8" t="s">
        <v>19</v>
      </c>
      <c r="X23" s="8" t="s">
        <v>19</v>
      </c>
      <c r="Y23" s="8" t="s">
        <v>18</v>
      </c>
      <c r="Z23" s="8" t="s">
        <v>18</v>
      </c>
      <c r="AA23" s="8" t="s">
        <v>19</v>
      </c>
      <c r="AB23" s="8" t="s">
        <v>19</v>
      </c>
      <c r="AC23" s="8" t="s">
        <v>18</v>
      </c>
      <c r="AD23" s="21">
        <f t="shared" si="1"/>
        <v>14</v>
      </c>
      <c r="AE23" s="7" t="str">
        <f t="shared" si="2"/>
        <v>||||||||||||||||||||||||||||||||||||||||||||||||||||||||||||||||||||||||||||||||||||||||||||||||||</v>
      </c>
    </row>
    <row r="24" spans="1:31" ht="15.75" x14ac:dyDescent="0.25">
      <c r="A24" s="20" t="s">
        <v>8</v>
      </c>
      <c r="B24" s="8" t="s">
        <v>19</v>
      </c>
      <c r="C24" s="8" t="s">
        <v>18</v>
      </c>
      <c r="D24" s="8" t="s">
        <v>18</v>
      </c>
      <c r="E24" s="8" t="s">
        <v>18</v>
      </c>
      <c r="F24" s="8" t="s">
        <v>18</v>
      </c>
      <c r="G24" s="8" t="s">
        <v>19</v>
      </c>
      <c r="H24" s="8" t="s">
        <v>19</v>
      </c>
      <c r="I24" s="8" t="s">
        <v>19</v>
      </c>
      <c r="J24" s="8" t="s">
        <v>19</v>
      </c>
      <c r="K24" s="8" t="s">
        <v>18</v>
      </c>
      <c r="L24" s="8" t="s">
        <v>18</v>
      </c>
      <c r="M24" s="8" t="s">
        <v>18</v>
      </c>
      <c r="N24" s="8" t="s">
        <v>18</v>
      </c>
      <c r="O24" s="8" t="s">
        <v>18</v>
      </c>
      <c r="P24" s="8" t="s">
        <v>18</v>
      </c>
      <c r="Q24" s="8" t="s">
        <v>19</v>
      </c>
      <c r="R24" s="8" t="s">
        <v>19</v>
      </c>
      <c r="S24" s="8" t="s">
        <v>19</v>
      </c>
      <c r="T24" s="8" t="s">
        <v>18</v>
      </c>
      <c r="U24" s="8" t="s">
        <v>18</v>
      </c>
      <c r="V24" s="8" t="s">
        <v>19</v>
      </c>
      <c r="W24" s="8" t="s">
        <v>18</v>
      </c>
      <c r="X24" s="8" t="s">
        <v>18</v>
      </c>
      <c r="Y24" s="8" t="s">
        <v>19</v>
      </c>
      <c r="Z24" s="8" t="s">
        <v>19</v>
      </c>
      <c r="AA24" s="8" t="s">
        <v>18</v>
      </c>
      <c r="AB24" s="8" t="s">
        <v>18</v>
      </c>
      <c r="AC24" s="8" t="s">
        <v>18</v>
      </c>
      <c r="AD24" s="21">
        <f t="shared" si="1"/>
        <v>11</v>
      </c>
      <c r="AE24" s="7" t="str">
        <f t="shared" si="2"/>
        <v>|||||||||||||||||||||||||||||||||||||||||||||||||||||||||||||||||||||||||||||</v>
      </c>
    </row>
    <row r="25" spans="1:31" ht="7.5" hidden="1" customHeight="1" x14ac:dyDescent="0.25">
      <c r="AE25" s="1"/>
    </row>
    <row r="26" spans="1:31" x14ac:dyDescent="0.25">
      <c r="A26" s="17" t="s">
        <v>20</v>
      </c>
      <c r="B26" s="22">
        <f t="shared" ref="B26:AC26" si="3">COUNTIF(B13:B24,"Y")</f>
        <v>8</v>
      </c>
      <c r="C26" s="22">
        <f t="shared" si="3"/>
        <v>5</v>
      </c>
      <c r="D26" s="22">
        <f t="shared" si="3"/>
        <v>7</v>
      </c>
      <c r="E26" s="22">
        <f t="shared" si="3"/>
        <v>3</v>
      </c>
      <c r="F26" s="22">
        <f t="shared" si="3"/>
        <v>4</v>
      </c>
      <c r="G26" s="22">
        <f t="shared" si="3"/>
        <v>11</v>
      </c>
      <c r="H26" s="22">
        <f t="shared" si="3"/>
        <v>7</v>
      </c>
      <c r="I26" s="22">
        <f t="shared" si="3"/>
        <v>6</v>
      </c>
      <c r="J26" s="22">
        <f t="shared" si="3"/>
        <v>12</v>
      </c>
      <c r="K26" s="22">
        <f t="shared" si="3"/>
        <v>9</v>
      </c>
      <c r="L26" s="22">
        <f t="shared" si="3"/>
        <v>10</v>
      </c>
      <c r="M26" s="22">
        <f t="shared" si="3"/>
        <v>5</v>
      </c>
      <c r="N26" s="22">
        <f t="shared" si="3"/>
        <v>8</v>
      </c>
      <c r="O26" s="22">
        <f t="shared" si="3"/>
        <v>3</v>
      </c>
      <c r="P26" s="22">
        <f t="shared" si="3"/>
        <v>5</v>
      </c>
      <c r="Q26" s="22">
        <f t="shared" si="3"/>
        <v>12</v>
      </c>
      <c r="R26" s="22">
        <f t="shared" si="3"/>
        <v>7</v>
      </c>
      <c r="S26" s="22">
        <f t="shared" si="3"/>
        <v>4</v>
      </c>
      <c r="T26" s="22">
        <f t="shared" si="3"/>
        <v>2</v>
      </c>
      <c r="U26" s="22">
        <f t="shared" si="3"/>
        <v>4</v>
      </c>
      <c r="V26" s="22">
        <f t="shared" si="3"/>
        <v>10</v>
      </c>
      <c r="W26" s="22">
        <f t="shared" si="3"/>
        <v>9</v>
      </c>
      <c r="X26" s="22">
        <f t="shared" si="3"/>
        <v>10</v>
      </c>
      <c r="Y26" s="22">
        <f t="shared" si="3"/>
        <v>7</v>
      </c>
      <c r="Z26" s="22">
        <f t="shared" si="3"/>
        <v>4</v>
      </c>
      <c r="AA26" s="22">
        <f t="shared" si="3"/>
        <v>7</v>
      </c>
      <c r="AB26" s="22">
        <f t="shared" si="3"/>
        <v>9</v>
      </c>
      <c r="AC26" s="22">
        <f t="shared" si="3"/>
        <v>0</v>
      </c>
      <c r="AD26" s="22"/>
      <c r="AE26" s="18"/>
    </row>
    <row r="27" spans="1:31" x14ac:dyDescent="0.25">
      <c r="A27" s="17" t="s">
        <v>21</v>
      </c>
      <c r="B27" s="23">
        <f t="shared" ref="B27:AC27" si="4">B26/COUNTA(B13:B24)</f>
        <v>0.66666666666666663</v>
      </c>
      <c r="C27" s="23">
        <f t="shared" si="4"/>
        <v>0.41666666666666669</v>
      </c>
      <c r="D27" s="23">
        <f t="shared" si="4"/>
        <v>0.58333333333333337</v>
      </c>
      <c r="E27" s="23">
        <f t="shared" si="4"/>
        <v>0.25</v>
      </c>
      <c r="F27" s="23">
        <f t="shared" si="4"/>
        <v>0.33333333333333331</v>
      </c>
      <c r="G27" s="23">
        <f t="shared" si="4"/>
        <v>0.91666666666666663</v>
      </c>
      <c r="H27" s="23">
        <f t="shared" si="4"/>
        <v>0.58333333333333337</v>
      </c>
      <c r="I27" s="23">
        <f t="shared" si="4"/>
        <v>0.5</v>
      </c>
      <c r="J27" s="23">
        <f t="shared" si="4"/>
        <v>1</v>
      </c>
      <c r="K27" s="23">
        <f t="shared" si="4"/>
        <v>0.75</v>
      </c>
      <c r="L27" s="23">
        <f t="shared" si="4"/>
        <v>0.83333333333333337</v>
      </c>
      <c r="M27" s="23">
        <f t="shared" si="4"/>
        <v>0.41666666666666669</v>
      </c>
      <c r="N27" s="23">
        <f t="shared" si="4"/>
        <v>0.66666666666666663</v>
      </c>
      <c r="O27" s="23">
        <f t="shared" si="4"/>
        <v>0.25</v>
      </c>
      <c r="P27" s="23">
        <f t="shared" si="4"/>
        <v>0.41666666666666669</v>
      </c>
      <c r="Q27" s="23">
        <f t="shared" si="4"/>
        <v>1</v>
      </c>
      <c r="R27" s="23">
        <f t="shared" si="4"/>
        <v>0.58333333333333337</v>
      </c>
      <c r="S27" s="23">
        <f t="shared" si="4"/>
        <v>0.33333333333333331</v>
      </c>
      <c r="T27" s="23">
        <f t="shared" si="4"/>
        <v>0.16666666666666666</v>
      </c>
      <c r="U27" s="23">
        <f t="shared" si="4"/>
        <v>0.33333333333333331</v>
      </c>
      <c r="V27" s="23">
        <f t="shared" si="4"/>
        <v>0.83333333333333337</v>
      </c>
      <c r="W27" s="23">
        <f t="shared" si="4"/>
        <v>0.75</v>
      </c>
      <c r="X27" s="23">
        <f t="shared" si="4"/>
        <v>0.83333333333333337</v>
      </c>
      <c r="Y27" s="23">
        <f t="shared" si="4"/>
        <v>0.58333333333333337</v>
      </c>
      <c r="Z27" s="23">
        <f t="shared" si="4"/>
        <v>0.33333333333333331</v>
      </c>
      <c r="AA27" s="23">
        <f t="shared" si="4"/>
        <v>0.58333333333333337</v>
      </c>
      <c r="AB27" s="23">
        <f t="shared" si="4"/>
        <v>0.75</v>
      </c>
      <c r="AC27" s="23">
        <f t="shared" si="4"/>
        <v>0</v>
      </c>
      <c r="AD27" s="22"/>
      <c r="AE27" s="18"/>
    </row>
  </sheetData>
  <mergeCells count="7">
    <mergeCell ref="A10:A12"/>
    <mergeCell ref="AE10:AE12"/>
    <mergeCell ref="A1:AE3"/>
    <mergeCell ref="B10:H10"/>
    <mergeCell ref="I10:O10"/>
    <mergeCell ref="P10:V10"/>
    <mergeCell ref="W10:AC10"/>
  </mergeCells>
  <conditionalFormatting sqref="B13:AC24">
    <cfRule type="containsText" dxfId="0" priority="1" operator="containsText" text="N">
      <formula>NOT(ISERROR(SEARCH("N",B13)))</formula>
    </cfRule>
  </conditionalFormatting>
  <dataValidations count="1">
    <dataValidation type="list" allowBlank="1" showInputMessage="1" showErrorMessage="1" sqref="B13:AC24" xr:uid="{2EDA2FF6-6917-4C3C-9287-6EAB7DAB9EC3}">
      <formula1>"N,Y"</formula1>
    </dataValidation>
  </dataValidation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September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Infectra Studio</dc:creator>
  <cp:lastModifiedBy>Infectra Studio</cp:lastModifiedBy>
  <dcterms:created xsi:type="dcterms:W3CDTF">2025-09-27T07:57:01Z</dcterms:created>
  <dcterms:modified xsi:type="dcterms:W3CDTF">2025-09-27T18:15:23Z</dcterms:modified>
</cp:coreProperties>
</file>