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8_{6B6C060D-AEB7-48DD-A5C2-F15336E824B4}" xr6:coauthVersionLast="36" xr6:coauthVersionMax="36" xr10:uidLastSave="{00000000-0000-0000-0000-000000000000}"/>
  <bookViews>
    <workbookView xWindow="0" yWindow="0" windowWidth="19200" windowHeight="6930" xr2:uid="{9D4FB0B1-832C-4185-9104-AAAE062CE16A}"/>
  </bookViews>
  <sheets>
    <sheet name="Eurostat Collected Portables" sheetId="2" r:id="rId1"/>
    <sheet name="Tabelle1" sheetId="1" r:id="rId2"/>
  </sheets>
  <externalReferences>
    <externalReference r:id="rId3"/>
    <externalReference r:id="rId4"/>
  </externalReferences>
  <definedNames>
    <definedName name="ObsAvailability">[2]Lookup!$B$7:$B$10</definedName>
    <definedName name="ObsConf">[2]Lookup!$B$13:$B$17</definedName>
    <definedName name="ObsStatus">[2]Lookup!$B$2:$B$4</definedName>
    <definedName name="RepoEnd">[2]LinkRef!$L$2:$L$15</definedName>
    <definedName name="WEEECOL">[2]LinkRef!$B$13:$T$13</definedName>
    <definedName name="WEEEREC">[2]LinkRef!$B$15:$T$15</definedName>
    <definedName name="WEEETRD">[2]LinkRef!$B$14:$T$14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2" l="1"/>
  <c r="V33" i="2"/>
  <c r="U33" i="2"/>
  <c r="T33" i="2"/>
  <c r="S33" i="2"/>
  <c r="R33" i="2"/>
  <c r="Q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L32" i="2"/>
  <c r="K32" i="2"/>
  <c r="J32" i="2"/>
  <c r="I32" i="2"/>
  <c r="H32" i="2"/>
  <c r="G32" i="2"/>
  <c r="F32" i="2"/>
  <c r="E32" i="2"/>
  <c r="D32" i="2"/>
  <c r="C32" i="2"/>
  <c r="B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L31" i="2"/>
  <c r="K31" i="2"/>
  <c r="J31" i="2"/>
  <c r="I31" i="2"/>
  <c r="H31" i="2"/>
  <c r="G31" i="2"/>
  <c r="F31" i="2"/>
  <c r="E31" i="2"/>
  <c r="D31" i="2"/>
  <c r="C31" i="2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L30" i="2"/>
  <c r="K30" i="2"/>
  <c r="J30" i="2"/>
  <c r="I30" i="2"/>
  <c r="H30" i="2"/>
  <c r="G30" i="2"/>
  <c r="F30" i="2"/>
  <c r="E30" i="2"/>
  <c r="D30" i="2"/>
  <c r="C30" i="2"/>
  <c r="B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L29" i="2"/>
  <c r="K29" i="2"/>
  <c r="J29" i="2"/>
  <c r="I29" i="2"/>
  <c r="H29" i="2"/>
  <c r="G29" i="2"/>
  <c r="F29" i="2"/>
  <c r="E29" i="2"/>
  <c r="D29" i="2"/>
  <c r="C29" i="2"/>
  <c r="B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L28" i="2"/>
  <c r="K28" i="2"/>
  <c r="J28" i="2"/>
  <c r="I28" i="2"/>
  <c r="H28" i="2"/>
  <c r="G28" i="2"/>
  <c r="F28" i="2"/>
  <c r="E28" i="2"/>
  <c r="D28" i="2"/>
  <c r="C28" i="2"/>
  <c r="B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L27" i="2"/>
  <c r="K27" i="2"/>
  <c r="J27" i="2"/>
  <c r="I27" i="2"/>
  <c r="H27" i="2"/>
  <c r="G27" i="2"/>
  <c r="F27" i="2"/>
  <c r="E27" i="2"/>
  <c r="D27" i="2"/>
  <c r="C27" i="2"/>
  <c r="B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O26" i="2"/>
  <c r="L26" i="2"/>
  <c r="K26" i="2"/>
  <c r="J26" i="2"/>
  <c r="I26" i="2"/>
  <c r="H26" i="2"/>
  <c r="G26" i="2"/>
  <c r="F26" i="2"/>
  <c r="E26" i="2"/>
  <c r="D26" i="2"/>
  <c r="C26" i="2"/>
  <c r="B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L25" i="2"/>
  <c r="K25" i="2"/>
  <c r="J25" i="2"/>
  <c r="I25" i="2"/>
  <c r="H25" i="2"/>
  <c r="G25" i="2"/>
  <c r="F25" i="2"/>
  <c r="E25" i="2"/>
  <c r="D25" i="2"/>
  <c r="C25" i="2"/>
  <c r="B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L24" i="2"/>
  <c r="K24" i="2"/>
  <c r="J24" i="2"/>
  <c r="I24" i="2"/>
  <c r="H24" i="2"/>
  <c r="G24" i="2"/>
  <c r="F24" i="2"/>
  <c r="E24" i="2"/>
  <c r="D24" i="2"/>
  <c r="C24" i="2"/>
  <c r="B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L23" i="2"/>
  <c r="K23" i="2"/>
  <c r="J23" i="2"/>
  <c r="I23" i="2"/>
  <c r="H23" i="2"/>
  <c r="G23" i="2"/>
  <c r="F23" i="2"/>
  <c r="E23" i="2"/>
  <c r="D23" i="2"/>
  <c r="C23" i="2"/>
  <c r="B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L22" i="2"/>
  <c r="K22" i="2"/>
  <c r="J22" i="2"/>
  <c r="I22" i="2"/>
  <c r="H22" i="2"/>
  <c r="G22" i="2"/>
  <c r="F22" i="2"/>
  <c r="E22" i="2"/>
  <c r="D22" i="2"/>
  <c r="C22" i="2"/>
  <c r="B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L21" i="2"/>
  <c r="K21" i="2"/>
  <c r="J21" i="2"/>
  <c r="I21" i="2"/>
  <c r="H21" i="2"/>
  <c r="G21" i="2"/>
  <c r="F21" i="2"/>
  <c r="E21" i="2"/>
  <c r="D21" i="2"/>
  <c r="C21" i="2"/>
  <c r="B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L20" i="2"/>
  <c r="K20" i="2"/>
  <c r="J20" i="2"/>
  <c r="I20" i="2"/>
  <c r="H20" i="2"/>
  <c r="G20" i="2"/>
  <c r="F20" i="2"/>
  <c r="E20" i="2"/>
  <c r="D20" i="2"/>
  <c r="C20" i="2"/>
  <c r="B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L19" i="2"/>
  <c r="K19" i="2"/>
  <c r="J19" i="2"/>
  <c r="I19" i="2"/>
  <c r="H19" i="2"/>
  <c r="G19" i="2"/>
  <c r="F19" i="2"/>
  <c r="E19" i="2"/>
  <c r="D19" i="2"/>
  <c r="C19" i="2"/>
  <c r="B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L18" i="2"/>
  <c r="K18" i="2"/>
  <c r="J18" i="2"/>
  <c r="I18" i="2"/>
  <c r="H18" i="2"/>
  <c r="G18" i="2"/>
  <c r="F18" i="2"/>
  <c r="E18" i="2"/>
  <c r="D18" i="2"/>
  <c r="C18" i="2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L17" i="2"/>
  <c r="K17" i="2"/>
  <c r="J17" i="2"/>
  <c r="I17" i="2"/>
  <c r="H17" i="2"/>
  <c r="G17" i="2"/>
  <c r="F17" i="2"/>
  <c r="E17" i="2"/>
  <c r="D17" i="2"/>
  <c r="C17" i="2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L16" i="2"/>
  <c r="K16" i="2"/>
  <c r="J16" i="2"/>
  <c r="I16" i="2"/>
  <c r="H16" i="2"/>
  <c r="G16" i="2"/>
  <c r="F16" i="2"/>
  <c r="E16" i="2"/>
  <c r="D16" i="2"/>
  <c r="C16" i="2"/>
  <c r="B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L15" i="2"/>
  <c r="K15" i="2"/>
  <c r="J15" i="2"/>
  <c r="I15" i="2"/>
  <c r="H15" i="2"/>
  <c r="G15" i="2"/>
  <c r="F15" i="2"/>
  <c r="E15" i="2"/>
  <c r="D15" i="2"/>
  <c r="C15" i="2"/>
  <c r="B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L14" i="2"/>
  <c r="K14" i="2"/>
  <c r="J14" i="2"/>
  <c r="I14" i="2"/>
  <c r="H14" i="2"/>
  <c r="G14" i="2"/>
  <c r="F14" i="2"/>
  <c r="E14" i="2"/>
  <c r="D14" i="2"/>
  <c r="C14" i="2"/>
  <c r="B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P13" i="2"/>
  <c r="O13" i="2" s="1"/>
  <c r="L13" i="2"/>
  <c r="K13" i="2"/>
  <c r="J13" i="2"/>
  <c r="I13" i="2"/>
  <c r="H13" i="2"/>
  <c r="G13" i="2"/>
  <c r="F13" i="2"/>
  <c r="E13" i="2"/>
  <c r="D13" i="2"/>
  <c r="C13" i="2"/>
  <c r="B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L12" i="2"/>
  <c r="K12" i="2"/>
  <c r="J12" i="2"/>
  <c r="I12" i="2"/>
  <c r="H12" i="2"/>
  <c r="G12" i="2"/>
  <c r="F12" i="2"/>
  <c r="E12" i="2"/>
  <c r="D12" i="2"/>
  <c r="C12" i="2"/>
  <c r="B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L11" i="2"/>
  <c r="K11" i="2"/>
  <c r="J11" i="2"/>
  <c r="I11" i="2"/>
  <c r="H11" i="2"/>
  <c r="G11" i="2"/>
  <c r="F11" i="2"/>
  <c r="E11" i="2"/>
  <c r="D11" i="2"/>
  <c r="C11" i="2"/>
  <c r="B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L10" i="2"/>
  <c r="K10" i="2"/>
  <c r="J10" i="2"/>
  <c r="I10" i="2"/>
  <c r="H10" i="2"/>
  <c r="G10" i="2"/>
  <c r="F10" i="2"/>
  <c r="E10" i="2"/>
  <c r="D10" i="2"/>
  <c r="C10" i="2"/>
  <c r="B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L9" i="2"/>
  <c r="K9" i="2"/>
  <c r="J9" i="2"/>
  <c r="I9" i="2"/>
  <c r="H9" i="2"/>
  <c r="G9" i="2"/>
  <c r="F9" i="2"/>
  <c r="E9" i="2"/>
  <c r="D9" i="2"/>
  <c r="C9" i="2"/>
  <c r="B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L8" i="2"/>
  <c r="K8" i="2"/>
  <c r="J8" i="2"/>
  <c r="I8" i="2"/>
  <c r="H8" i="2"/>
  <c r="G8" i="2"/>
  <c r="F8" i="2"/>
  <c r="E8" i="2"/>
  <c r="D8" i="2"/>
  <c r="C8" i="2"/>
  <c r="B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L7" i="2"/>
  <c r="K7" i="2"/>
  <c r="J7" i="2"/>
  <c r="I7" i="2"/>
  <c r="H7" i="2"/>
  <c r="G7" i="2"/>
  <c r="F7" i="2"/>
  <c r="E7" i="2"/>
  <c r="D7" i="2"/>
  <c r="C7" i="2"/>
  <c r="B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L6" i="2"/>
  <c r="K6" i="2"/>
  <c r="J6" i="2"/>
  <c r="I6" i="2"/>
  <c r="H6" i="2"/>
  <c r="G6" i="2"/>
  <c r="F6" i="2"/>
  <c r="E6" i="2"/>
  <c r="D6" i="2"/>
  <c r="C6" i="2"/>
  <c r="B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N5" i="2"/>
  <c r="L5" i="2"/>
  <c r="K5" i="2"/>
  <c r="J5" i="2"/>
  <c r="I5" i="2"/>
  <c r="H5" i="2"/>
  <c r="G5" i="2"/>
  <c r="F5" i="2"/>
  <c r="E5" i="2"/>
  <c r="D5" i="2"/>
  <c r="C5" i="2"/>
  <c r="B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L4" i="2"/>
  <c r="K4" i="2"/>
  <c r="J4" i="2"/>
  <c r="I4" i="2"/>
  <c r="H4" i="2"/>
  <c r="G4" i="2"/>
  <c r="F4" i="2"/>
  <c r="E4" i="2"/>
  <c r="D4" i="2"/>
  <c r="C4" i="2"/>
  <c r="B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L3" i="2"/>
  <c r="K3" i="2"/>
  <c r="J3" i="2"/>
  <c r="I3" i="2"/>
  <c r="H3" i="2"/>
  <c r="G3" i="2"/>
  <c r="F3" i="2"/>
  <c r="E3" i="2"/>
  <c r="D3" i="2"/>
  <c r="C3" i="2"/>
  <c r="B3" i="2"/>
  <c r="AZ2" i="2"/>
  <c r="AY2" i="2"/>
  <c r="AY33" i="2" s="1"/>
  <c r="AX2" i="2"/>
  <c r="AX33" i="2" s="1"/>
  <c r="AW2" i="2"/>
  <c r="AW33" i="2" s="1"/>
  <c r="AV2" i="2"/>
  <c r="AV33" i="2" s="1"/>
  <c r="AU2" i="2"/>
  <c r="AU33" i="2" s="1"/>
  <c r="AT2" i="2"/>
  <c r="AS2" i="2"/>
  <c r="AR2" i="2"/>
  <c r="AQ2" i="2"/>
  <c r="AQ33" i="2" s="1"/>
  <c r="AP2" i="2"/>
  <c r="AP33" i="2" s="1"/>
  <c r="AO2" i="2"/>
  <c r="AO33" i="2" s="1"/>
  <c r="AN2" i="2"/>
  <c r="AN33" i="2" s="1"/>
  <c r="AM2" i="2"/>
  <c r="AM33" i="2" s="1"/>
  <c r="AL2" i="2"/>
  <c r="AK2" i="2"/>
  <c r="AJ2" i="2"/>
  <c r="AI2" i="2"/>
  <c r="AI33" i="2" s="1"/>
  <c r="AH2" i="2"/>
  <c r="AH33" i="2" s="1"/>
  <c r="AG2" i="2"/>
  <c r="AG33" i="2" s="1"/>
  <c r="AF2" i="2"/>
  <c r="AE2" i="2"/>
  <c r="AE33" i="2" s="1"/>
  <c r="AD2" i="2"/>
  <c r="AC2" i="2"/>
  <c r="AB2" i="2"/>
  <c r="AA2" i="2"/>
  <c r="AA33" i="2" s="1"/>
  <c r="Z2" i="2"/>
  <c r="Z33" i="2" s="1"/>
  <c r="Y2" i="2"/>
  <c r="Y33" i="2" s="1"/>
  <c r="X2" i="2"/>
  <c r="X33" i="2" s="1"/>
  <c r="L2" i="2"/>
  <c r="K2" i="2"/>
  <c r="J2" i="2"/>
  <c r="I2" i="2"/>
  <c r="H2" i="2"/>
  <c r="H33" i="2" s="1"/>
  <c r="G2" i="2"/>
  <c r="G33" i="2" s="1"/>
  <c r="F2" i="2"/>
  <c r="F33" i="2" s="1"/>
  <c r="E2" i="2"/>
  <c r="E33" i="2" s="1"/>
  <c r="D2" i="2"/>
  <c r="C2" i="2"/>
  <c r="B2" i="2"/>
  <c r="AF33" i="2" l="1"/>
  <c r="D33" i="2"/>
  <c r="L33" i="2"/>
  <c r="I33" i="2"/>
  <c r="B33" i="2"/>
  <c r="J33" i="2"/>
  <c r="AC33" i="2"/>
  <c r="AK33" i="2"/>
  <c r="AS33" i="2"/>
  <c r="AB33" i="2"/>
  <c r="AJ33" i="2"/>
  <c r="AR33" i="2"/>
  <c r="AZ33" i="2"/>
  <c r="C33" i="2"/>
  <c r="K33" i="2"/>
  <c r="AD33" i="2"/>
  <c r="AL33" i="2"/>
  <c r="AT33" i="2"/>
  <c r="N13" i="2"/>
  <c r="M13" i="2" s="1"/>
  <c r="O33" i="2"/>
  <c r="P33" i="2"/>
  <c r="M5" i="2"/>
  <c r="M33" i="2" l="1"/>
  <c r="N33" i="2"/>
</calcChain>
</file>

<file path=xl/sharedStrings.xml><?xml version="1.0" encoding="utf-8"?>
<sst xmlns="http://schemas.openxmlformats.org/spreadsheetml/2006/main" count="84" uniqueCount="84">
  <si>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</si>
  <si>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</si>
  <si>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</si>
  <si>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</si>
  <si>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</si>
  <si>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</si>
  <si>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</si>
  <si>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</si>
  <si>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</si>
  <si>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</si>
  <si>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</si>
  <si>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</si>
  <si>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</si>
  <si>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</si>
  <si>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</si>
  <si>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</si>
  <si>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</si>
  <si>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</si>
  <si>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</si>
  <si>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</si>
  <si>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</si>
  <si>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</si>
  <si>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</si>
  <si>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</si>
  <si>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</si>
  <si>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</si>
  <si>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</si>
  <si>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</si>
  <si>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</si>
  <si>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</si>
  <si>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</si>
  <si>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Location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</si>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</sst>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0" xfId="0" applyFill="1"/>
    <xf numFmtId="2" fontId="0" fillId="0" borderId="0" xfId="1" applyNumberFormat="1" applyFont="1" applyAlignment="1">
      <alignment horizontal="center"/>
    </xf>
    <xf numFmtId="0" fontId="0" fillId="2" borderId="0" xfId="0" quotePrefix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cted_Portable_batteries_SPLI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. portables Zn-based"/>
      <sheetName val="Coll. portables Li-Rechargeable"/>
      <sheetName val="Coll. portables Li-Primary"/>
      <sheetName val="Coll. portables Lead-acid"/>
      <sheetName val="Coll. portables NiMH"/>
      <sheetName val="Coll. portables NiCd"/>
      <sheetName val="Coll. portables Other"/>
      <sheetName val="Collection Rate"/>
      <sheetName val="Weighted Average"/>
      <sheetName val="Eurostat Collected Portables"/>
      <sheetName val="Eurostat POM Portables"/>
      <sheetName val="POM Portables Zn-based"/>
      <sheetName val="POM Portables Li-Rechargeab"/>
      <sheetName val="POM Portables Li-Primary"/>
      <sheetName val="POM Portables Lead-acid"/>
      <sheetName val="POM Portables NiMH"/>
      <sheetName val="POM Portables NiCd"/>
      <sheetName val="POM Portables Other"/>
      <sheetName val="Market assumptions"/>
      <sheetName val="Overview Graphics"/>
      <sheetName val="Overview Values"/>
    </sheetNames>
    <sheetDataSet>
      <sheetData sheetId="0">
        <row r="10">
          <cell r="B10">
            <v>1121.8131673862231</v>
          </cell>
          <cell r="C10">
            <v>1144.2494307339475</v>
          </cell>
          <cell r="D10">
            <v>1167.1344193486266</v>
          </cell>
          <cell r="E10">
            <v>1190.4771077355992</v>
          </cell>
          <cell r="F10">
            <v>1214.2866498903113</v>
          </cell>
          <cell r="G10">
            <v>1238.5723828881175</v>
          </cell>
          <cell r="H10">
            <v>1263.3438305458799</v>
          </cell>
          <cell r="I10">
            <v>1288.6107071567974</v>
          </cell>
          <cell r="J10">
            <v>1314.3829212999333</v>
          </cell>
          <cell r="K10">
            <v>1340.6705797259319</v>
          </cell>
          <cell r="L10">
            <v>1367.4839913204505</v>
          </cell>
        </row>
        <row r="11">
          <cell r="B11">
            <v>1438.7350691046549</v>
          </cell>
          <cell r="C11">
            <v>1467.509770486748</v>
          </cell>
          <cell r="D11">
            <v>1496.8599658964831</v>
          </cell>
          <cell r="E11">
            <v>1526.7971652144129</v>
          </cell>
          <cell r="F11">
            <v>1557.3331085187012</v>
          </cell>
          <cell r="G11">
            <v>1588.4797706890754</v>
          </cell>
          <cell r="H11">
            <v>1620.249366102857</v>
          </cell>
          <cell r="I11">
            <v>1652.6543534249142</v>
          </cell>
          <cell r="J11">
            <v>1685.7074404934126</v>
          </cell>
          <cell r="K11">
            <v>1719.4215893032808</v>
          </cell>
          <cell r="L11">
            <v>1753.8100210893465</v>
          </cell>
        </row>
        <row r="12">
          <cell r="B12">
            <v>69.709909135622581</v>
          </cell>
          <cell r="C12">
            <v>71.104107318335039</v>
          </cell>
          <cell r="D12">
            <v>72.526189464701744</v>
          </cell>
          <cell r="E12">
            <v>73.976713253995783</v>
          </cell>
          <cell r="F12">
            <v>75.456247519075703</v>
          </cell>
          <cell r="G12">
            <v>76.965372469457222</v>
          </cell>
          <cell r="H12">
            <v>78.504679918846364</v>
          </cell>
          <cell r="I12">
            <v>80.074773517223292</v>
          </cell>
          <cell r="J12">
            <v>81.676268987567767</v>
          </cell>
          <cell r="K12">
            <v>83.309794367319128</v>
          </cell>
          <cell r="L12">
            <v>84.975990254665518</v>
          </cell>
        </row>
        <row r="13">
          <cell r="B13">
            <v>43.355683272245265</v>
          </cell>
          <cell r="C13">
            <v>44.22279693769017</v>
          </cell>
          <cell r="D13">
            <v>45.107252876443972</v>
          </cell>
          <cell r="E13">
            <v>46.009397933972856</v>
          </cell>
          <cell r="F13">
            <v>46.929585892652312</v>
          </cell>
          <cell r="G13">
            <v>47.868177610505363</v>
          </cell>
          <cell r="H13">
            <v>48.825541162715474</v>
          </cell>
          <cell r="I13">
            <v>49.802051985969783</v>
          </cell>
          <cell r="J13">
            <v>50.798093025689177</v>
          </cell>
          <cell r="K13">
            <v>51.81405488620296</v>
          </cell>
          <cell r="L13">
            <v>52.850335983927017</v>
          </cell>
        </row>
        <row r="14">
          <cell r="B14">
            <v>21.300250013662463</v>
          </cell>
          <cell r="C14">
            <v>21.726255013935713</v>
          </cell>
          <cell r="D14">
            <v>22.160780114214429</v>
          </cell>
          <cell r="E14">
            <v>22.603995716498719</v>
          </cell>
          <cell r="F14">
            <v>23.056075630828694</v>
          </cell>
          <cell r="G14">
            <v>23.517197143445269</v>
          </cell>
          <cell r="H14">
            <v>23.987541086314174</v>
          </cell>
          <cell r="I14">
            <v>24.467291908040458</v>
          </cell>
          <cell r="J14">
            <v>24.956637746201267</v>
          </cell>
          <cell r="K14">
            <v>25.455770501125293</v>
          </cell>
          <cell r="L14">
            <v>25.9648859111478</v>
          </cell>
        </row>
        <row r="15">
          <cell r="B15">
            <v>551.87011399034554</v>
          </cell>
          <cell r="C15">
            <v>562.90751627015243</v>
          </cell>
          <cell r="D15">
            <v>574.16566659555554</v>
          </cell>
          <cell r="E15">
            <v>585.6489799274666</v>
          </cell>
          <cell r="F15">
            <v>597.36195952601599</v>
          </cell>
          <cell r="G15">
            <v>609.30919871653634</v>
          </cell>
          <cell r="H15">
            <v>621.49538269086713</v>
          </cell>
          <cell r="I15">
            <v>633.92529034468453</v>
          </cell>
          <cell r="J15">
            <v>646.60379615157819</v>
          </cell>
          <cell r="K15">
            <v>659.53587207460976</v>
          </cell>
          <cell r="L15">
            <v>672.72658951610197</v>
          </cell>
        </row>
        <row r="16">
          <cell r="B16">
            <v>1025.6393112639287</v>
          </cell>
          <cell r="C16">
            <v>1046.1520974892073</v>
          </cell>
          <cell r="D16">
            <v>1067.0751394389915</v>
          </cell>
          <cell r="E16">
            <v>1088.4166422277715</v>
          </cell>
          <cell r="F16">
            <v>1110.184975072327</v>
          </cell>
          <cell r="G16">
            <v>1132.3886745737736</v>
          </cell>
          <cell r="H16">
            <v>1155.036448065249</v>
          </cell>
          <cell r="I16">
            <v>1178.1371770265541</v>
          </cell>
          <cell r="J16">
            <v>1201.6999205670852</v>
          </cell>
          <cell r="K16">
            <v>1225.733918978427</v>
          </cell>
          <cell r="L16">
            <v>1250.2485973579955</v>
          </cell>
        </row>
        <row r="17">
          <cell r="B17">
            <v>46.473272757081737</v>
          </cell>
          <cell r="C17">
            <v>47.402738212223376</v>
          </cell>
          <cell r="D17">
            <v>48.350792976467844</v>
          </cell>
          <cell r="E17">
            <v>49.317808835997198</v>
          </cell>
          <cell r="F17">
            <v>50.304165012717142</v>
          </cell>
          <cell r="G17">
            <v>51.310248312971488</v>
          </cell>
          <cell r="H17">
            <v>52.336453279230916</v>
          </cell>
          <cell r="I17">
            <v>53.383182344815538</v>
          </cell>
          <cell r="J17">
            <v>54.450845991711851</v>
          </cell>
          <cell r="K17">
            <v>55.539862911546088</v>
          </cell>
          <cell r="L17">
            <v>56.650660169777012</v>
          </cell>
        </row>
        <row r="18">
          <cell r="B18">
            <v>624.80733373409896</v>
          </cell>
          <cell r="C18">
            <v>637.30348040878096</v>
          </cell>
          <cell r="D18">
            <v>650.04955001695657</v>
          </cell>
          <cell r="E18">
            <v>663.0505410172957</v>
          </cell>
          <cell r="F18">
            <v>676.31155183764167</v>
          </cell>
          <cell r="G18">
            <v>689.83778287439452</v>
          </cell>
          <cell r="H18">
            <v>703.63453853188241</v>
          </cell>
          <cell r="I18">
            <v>717.70722930252009</v>
          </cell>
          <cell r="J18">
            <v>732.06137388857053</v>
          </cell>
          <cell r="K18">
            <v>746.70260136634192</v>
          </cell>
          <cell r="L18">
            <v>761.63665339366878</v>
          </cell>
        </row>
        <row r="19">
          <cell r="B19">
            <v>7500.9153154173164</v>
          </cell>
          <cell r="C19">
            <v>7650.9336217256632</v>
          </cell>
          <cell r="D19">
            <v>7803.9522941601763</v>
          </cell>
          <cell r="E19">
            <v>7960.0313400433797</v>
          </cell>
          <cell r="F19">
            <v>8119.2319668442478</v>
          </cell>
          <cell r="G19">
            <v>8281.6166061811327</v>
          </cell>
          <cell r="H19">
            <v>8447.2489383047559</v>
          </cell>
          <cell r="I19">
            <v>8616.193917070852</v>
          </cell>
          <cell r="J19">
            <v>8788.5177954122701</v>
          </cell>
          <cell r="K19">
            <v>8964.2881513205157</v>
          </cell>
          <cell r="L19">
            <v>9143.5739143469254</v>
          </cell>
        </row>
        <row r="20">
          <cell r="B20">
            <v>11583.152685636433</v>
          </cell>
          <cell r="C20">
            <v>11814.815739349162</v>
          </cell>
          <cell r="D20">
            <v>12051.112054136145</v>
          </cell>
          <cell r="E20">
            <v>12292.134295218868</v>
          </cell>
          <cell r="F20">
            <v>12537.976981123245</v>
          </cell>
          <cell r="G20">
            <v>12788.736520745711</v>
          </cell>
          <cell r="H20">
            <v>13044.511251160626</v>
          </cell>
          <cell r="I20">
            <v>13305.401476183839</v>
          </cell>
          <cell r="J20">
            <v>13571.509505707516</v>
          </cell>
          <cell r="K20">
            <v>13842.939695821666</v>
          </cell>
          <cell r="L20">
            <v>14119.798489738099</v>
          </cell>
        </row>
        <row r="21">
          <cell r="B21">
            <v>278.68085451391391</v>
          </cell>
          <cell r="C21">
            <v>284.25447160419219</v>
          </cell>
          <cell r="D21">
            <v>289.93956103627602</v>
          </cell>
          <cell r="E21">
            <v>295.73835225700157</v>
          </cell>
          <cell r="F21">
            <v>301.65311930214159</v>
          </cell>
          <cell r="G21">
            <v>307.68618168818443</v>
          </cell>
          <cell r="H21">
            <v>313.83990532194815</v>
          </cell>
          <cell r="I21">
            <v>320.1167034283871</v>
          </cell>
          <cell r="J21">
            <v>326.51903749695487</v>
          </cell>
          <cell r="K21">
            <v>333.04941824689399</v>
          </cell>
          <cell r="L21">
            <v>339.7104066118319</v>
          </cell>
        </row>
        <row r="22">
          <cell r="B22">
            <v>291.10341685338705</v>
          </cell>
          <cell r="C22">
            <v>296.92548519045476</v>
          </cell>
          <cell r="D22">
            <v>302.86399489426384</v>
          </cell>
          <cell r="E22">
            <v>308.92127479214912</v>
          </cell>
          <cell r="F22">
            <v>315.09970028799211</v>
          </cell>
          <cell r="G22">
            <v>321.40169429375197</v>
          </cell>
          <cell r="H22">
            <v>327.82972817962701</v>
          </cell>
          <cell r="I22">
            <v>334.38632274321958</v>
          </cell>
          <cell r="J22">
            <v>341.07404919808397</v>
          </cell>
          <cell r="K22">
            <v>347.89553018204566</v>
          </cell>
          <cell r="L22">
            <v>354.85344078568659</v>
          </cell>
        </row>
        <row r="23">
          <cell r="B23">
            <v>23.688459863679171</v>
          </cell>
          <cell r="C23">
            <v>24.162229060952754</v>
          </cell>
          <cell r="D23">
            <v>24.645473642171808</v>
          </cell>
          <cell r="E23">
            <v>25.138383115015245</v>
          </cell>
          <cell r="F23">
            <v>25.641150777315548</v>
          </cell>
          <cell r="G23">
            <v>26.153973792861859</v>
          </cell>
          <cell r="H23">
            <v>26.677053268719096</v>
          </cell>
          <cell r="I23">
            <v>27.210594334093479</v>
          </cell>
          <cell r="J23">
            <v>27.75480622077535</v>
          </cell>
          <cell r="K23">
            <v>28.309902345190856</v>
          </cell>
          <cell r="L23">
            <v>28.876100392094674</v>
          </cell>
        </row>
        <row r="24">
          <cell r="B24">
            <v>395.66828055682095</v>
          </cell>
          <cell r="C24">
            <v>403.58164616795739</v>
          </cell>
          <cell r="D24">
            <v>411.65327909131656</v>
          </cell>
          <cell r="E24">
            <v>419.8863446731429</v>
          </cell>
          <cell r="F24">
            <v>428.28407156660575</v>
          </cell>
          <cell r="G24">
            <v>436.84975299793786</v>
          </cell>
          <cell r="H24">
            <v>445.58674805789661</v>
          </cell>
          <cell r="I24">
            <v>454.49848301905456</v>
          </cell>
          <cell r="J24">
            <v>463.58845267943565</v>
          </cell>
          <cell r="K24">
            <v>472.86022173302439</v>
          </cell>
          <cell r="L24">
            <v>482.31742616768486</v>
          </cell>
        </row>
        <row r="25">
          <cell r="B25">
            <v>4806.1109576282033</v>
          </cell>
          <cell r="C25">
            <v>4902.2331767807673</v>
          </cell>
          <cell r="D25">
            <v>5000.2778403163829</v>
          </cell>
          <cell r="E25">
            <v>5100.283397122711</v>
          </cell>
          <cell r="F25">
            <v>5202.2890650651652</v>
          </cell>
          <cell r="G25">
            <v>5306.3348463664688</v>
          </cell>
          <cell r="H25">
            <v>5412.4615432937981</v>
          </cell>
          <cell r="I25">
            <v>5520.7107741596737</v>
          </cell>
          <cell r="J25">
            <v>5631.1249896428671</v>
          </cell>
          <cell r="K25">
            <v>5743.7474894357247</v>
          </cell>
          <cell r="L25">
            <v>5858.6224392244394</v>
          </cell>
        </row>
        <row r="26">
          <cell r="B26">
            <v>81.973689446519174</v>
          </cell>
          <cell r="C26">
            <v>83.613163235449562</v>
          </cell>
          <cell r="D26">
            <v>85.28542650015855</v>
          </cell>
          <cell r="E26">
            <v>86.991135030161729</v>
          </cell>
          <cell r="F26">
            <v>88.73095773076497</v>
          </cell>
          <cell r="G26">
            <v>90.505576885380265</v>
          </cell>
          <cell r="H26">
            <v>92.315688423087877</v>
          </cell>
          <cell r="I26">
            <v>94.162002191549632</v>
          </cell>
          <cell r="J26">
            <v>96.045242235380627</v>
          </cell>
          <cell r="K26">
            <v>97.966147080088234</v>
          </cell>
          <cell r="L26">
            <v>99.925470021690003</v>
          </cell>
        </row>
        <row r="27">
          <cell r="B27">
            <v>137.4834319063668</v>
          </cell>
          <cell r="C27">
            <v>140.23310054449414</v>
          </cell>
          <cell r="D27">
            <v>143.03776255538403</v>
          </cell>
          <cell r="E27">
            <v>145.89851780649172</v>
          </cell>
          <cell r="F27">
            <v>148.81648816262157</v>
          </cell>
          <cell r="G27">
            <v>151.792817925874</v>
          </cell>
          <cell r="H27">
            <v>154.8286742843915</v>
          </cell>
          <cell r="I27">
            <v>157.92524777007932</v>
          </cell>
          <cell r="J27">
            <v>161.08375272548091</v>
          </cell>
          <cell r="K27">
            <v>164.30542777999054</v>
          </cell>
          <cell r="L27">
            <v>167.59153633559035</v>
          </cell>
        </row>
        <row r="28">
          <cell r="B28">
            <v>85.846462176275963</v>
          </cell>
          <cell r="C28">
            <v>87.563391419801491</v>
          </cell>
          <cell r="D28">
            <v>89.314659248197529</v>
          </cell>
          <cell r="E28">
            <v>91.100952433161481</v>
          </cell>
          <cell r="F28">
            <v>92.922971481824717</v>
          </cell>
          <cell r="G28">
            <v>94.781430911461214</v>
          </cell>
          <cell r="H28">
            <v>96.677059529690439</v>
          </cell>
          <cell r="I28">
            <v>98.610600720284253</v>
          </cell>
          <cell r="J28">
            <v>100.58281273468994</v>
          </cell>
          <cell r="K28">
            <v>102.59446898938374</v>
          </cell>
          <cell r="L28">
            <v>104.64635836917142</v>
          </cell>
        </row>
        <row r="29">
          <cell r="B29">
            <v>11.618318189270434</v>
          </cell>
          <cell r="C29">
            <v>11.850684553055844</v>
          </cell>
          <cell r="D29">
            <v>12.087698244116961</v>
          </cell>
          <cell r="E29">
            <v>12.3294522089993</v>
          </cell>
          <cell r="F29">
            <v>12.576041253179286</v>
          </cell>
          <cell r="G29">
            <v>12.827562078242872</v>
          </cell>
          <cell r="H29">
            <v>13.084113319807729</v>
          </cell>
          <cell r="I29">
            <v>13.345795586203884</v>
          </cell>
          <cell r="J29">
            <v>13.612711497927963</v>
          </cell>
          <cell r="K29">
            <v>13.884965727886522</v>
          </cell>
          <cell r="L29">
            <v>14.162665042444253</v>
          </cell>
        </row>
        <row r="30">
          <cell r="B30">
            <v>2143.5797059203951</v>
          </cell>
          <cell r="C30">
            <v>2186.4513000388029</v>
          </cell>
          <cell r="D30">
            <v>2230.1803260395791</v>
          </cell>
          <cell r="E30">
            <v>2274.7839325603709</v>
          </cell>
          <cell r="F30">
            <v>2320.2796112115784</v>
          </cell>
          <cell r="G30">
            <v>2366.6852034358099</v>
          </cell>
          <cell r="H30">
            <v>2414.0189075045259</v>
          </cell>
          <cell r="I30">
            <v>2462.2992856546166</v>
          </cell>
          <cell r="J30">
            <v>2511.5452713677091</v>
          </cell>
          <cell r="K30">
            <v>2561.7761767950633</v>
          </cell>
          <cell r="L30">
            <v>2613.0117003309647</v>
          </cell>
        </row>
        <row r="31">
          <cell r="B31">
            <v>293.03980321826526</v>
          </cell>
          <cell r="C31">
            <v>298.90059928263059</v>
          </cell>
          <cell r="D31">
            <v>304.87861126828324</v>
          </cell>
          <cell r="E31">
            <v>310.97618349364893</v>
          </cell>
          <cell r="F31">
            <v>317.19570716352194</v>
          </cell>
          <cell r="G31">
            <v>323.53962130679241</v>
          </cell>
          <cell r="H31">
            <v>330.01041373292827</v>
          </cell>
          <cell r="I31">
            <v>336.61062200758687</v>
          </cell>
          <cell r="J31">
            <v>343.3428344477386</v>
          </cell>
          <cell r="K31">
            <v>350.20969113669338</v>
          </cell>
          <cell r="L31">
            <v>357.21388495942728</v>
          </cell>
        </row>
        <row r="32">
          <cell r="B32">
            <v>1439.3805312262816</v>
          </cell>
          <cell r="C32">
            <v>1468.1681418508074</v>
          </cell>
          <cell r="D32">
            <v>1497.5315046878236</v>
          </cell>
          <cell r="E32">
            <v>1527.48213478158</v>
          </cell>
          <cell r="F32">
            <v>1558.0317774772116</v>
          </cell>
          <cell r="G32">
            <v>1589.1924130267557</v>
          </cell>
          <cell r="H32">
            <v>1620.976261287291</v>
          </cell>
          <cell r="I32">
            <v>1653.3957865130369</v>
          </cell>
          <cell r="J32">
            <v>1686.4637022432976</v>
          </cell>
          <cell r="K32">
            <v>1720.1929762881637</v>
          </cell>
          <cell r="L32">
            <v>1754.5968358139269</v>
          </cell>
        </row>
        <row r="33">
          <cell r="B33">
            <v>265.28493198834161</v>
          </cell>
          <cell r="C33">
            <v>270.59063062810844</v>
          </cell>
          <cell r="D33">
            <v>276.00244324067063</v>
          </cell>
          <cell r="E33">
            <v>281.52249210548405</v>
          </cell>
          <cell r="F33">
            <v>287.15294194759372</v>
          </cell>
          <cell r="G33">
            <v>292.89600078654559</v>
          </cell>
          <cell r="H33">
            <v>298.75392080227653</v>
          </cell>
          <cell r="I33">
            <v>304.72899921832209</v>
          </cell>
          <cell r="J33">
            <v>310.82357920268851</v>
          </cell>
          <cell r="K33">
            <v>317.04005078674226</v>
          </cell>
          <cell r="L33">
            <v>323.38085180247708</v>
          </cell>
        </row>
        <row r="34">
          <cell r="B34">
            <v>102.62847733855551</v>
          </cell>
          <cell r="C34">
            <v>104.68104688532662</v>
          </cell>
          <cell r="D34">
            <v>106.77466782303316</v>
          </cell>
          <cell r="E34">
            <v>108.91016117949383</v>
          </cell>
          <cell r="F34">
            <v>111.0883644030837</v>
          </cell>
          <cell r="G34">
            <v>113.31013169114537</v>
          </cell>
          <cell r="H34">
            <v>115.57633432496829</v>
          </cell>
          <cell r="I34">
            <v>117.88786101146765</v>
          </cell>
          <cell r="J34">
            <v>120.24561823169701</v>
          </cell>
          <cell r="K34">
            <v>122.65053059633095</v>
          </cell>
          <cell r="L34">
            <v>125.10354120825757</v>
          </cell>
        </row>
        <row r="35">
          <cell r="B35">
            <v>272.38501532622911</v>
          </cell>
          <cell r="C35">
            <v>277.83271563275372</v>
          </cell>
          <cell r="D35">
            <v>283.38936994540882</v>
          </cell>
          <cell r="E35">
            <v>289.05715734431698</v>
          </cell>
          <cell r="F35">
            <v>294.83830049120331</v>
          </cell>
          <cell r="G35">
            <v>300.7350665010274</v>
          </cell>
          <cell r="H35">
            <v>306.74976783104796</v>
          </cell>
          <cell r="I35">
            <v>312.88476318766891</v>
          </cell>
          <cell r="J35">
            <v>319.14245845142227</v>
          </cell>
          <cell r="K35">
            <v>325.52530762045075</v>
          </cell>
          <cell r="L35">
            <v>332.03581377285974</v>
          </cell>
        </row>
        <row r="36">
          <cell r="B36">
            <v>165.88376525791676</v>
          </cell>
          <cell r="C36">
            <v>169.2014405630751</v>
          </cell>
          <cell r="D36">
            <v>172.58546937433661</v>
          </cell>
          <cell r="E36">
            <v>176.03717876182336</v>
          </cell>
          <cell r="F36">
            <v>179.55792233705984</v>
          </cell>
          <cell r="G36">
            <v>183.14908078380103</v>
          </cell>
          <cell r="H36">
            <v>186.81206239947704</v>
          </cell>
          <cell r="I36">
            <v>190.54830364746658</v>
          </cell>
          <cell r="J36">
            <v>194.35926972041591</v>
          </cell>
          <cell r="K36">
            <v>198.24645511482424</v>
          </cell>
          <cell r="L36">
            <v>202.21138421712072</v>
          </cell>
        </row>
        <row r="37">
          <cell r="B37">
            <v>2340.445653016367</v>
          </cell>
          <cell r="C37">
            <v>2387.2545660766946</v>
          </cell>
          <cell r="D37">
            <v>2434.9996573982285</v>
          </cell>
          <cell r="E37">
            <v>2483.699650546193</v>
          </cell>
          <cell r="F37">
            <v>2533.3736435571168</v>
          </cell>
          <cell r="G37">
            <v>2584.0411164282591</v>
          </cell>
          <cell r="H37">
            <v>2635.7219387568243</v>
          </cell>
          <cell r="I37">
            <v>2688.4363775319607</v>
          </cell>
          <cell r="J37">
            <v>2742.2051050825999</v>
          </cell>
          <cell r="K37">
            <v>2797.0492071842518</v>
          </cell>
          <cell r="L37">
            <v>2852.9901913279368</v>
          </cell>
        </row>
        <row r="38">
          <cell r="B38">
            <v>1750.7323852218822</v>
          </cell>
          <cell r="C38">
            <v>1785.7470329263199</v>
          </cell>
          <cell r="D38">
            <v>1821.4619735848464</v>
          </cell>
          <cell r="E38">
            <v>1857.8912130565434</v>
          </cell>
          <cell r="F38">
            <v>1895.0490373176742</v>
          </cell>
          <cell r="G38">
            <v>1932.9500180640277</v>
          </cell>
          <cell r="H38">
            <v>1971.6090184253082</v>
          </cell>
          <cell r="I38">
            <v>2011.0411987938144</v>
          </cell>
          <cell r="J38">
            <v>2051.2620227696907</v>
          </cell>
          <cell r="K38">
            <v>2092.2872632250846</v>
          </cell>
          <cell r="L38">
            <v>2134.1330084895862</v>
          </cell>
        </row>
        <row r="39">
          <cell r="B39">
            <v>1532.3270767404451</v>
          </cell>
          <cell r="C39">
            <v>1562.973618275254</v>
          </cell>
          <cell r="D39">
            <v>1594.2330906407592</v>
          </cell>
          <cell r="E39">
            <v>1626.1177524535744</v>
          </cell>
          <cell r="F39">
            <v>1658.6401075026461</v>
          </cell>
          <cell r="G39">
            <v>1691.8129096526991</v>
          </cell>
          <cell r="H39">
            <v>1725.649167845753</v>
          </cell>
          <cell r="I39">
            <v>1760.1621512026682</v>
          </cell>
          <cell r="J39">
            <v>1795.3653942267215</v>
          </cell>
          <cell r="K39">
            <v>1831.272702111256</v>
          </cell>
          <cell r="L39">
            <v>1867.8981561534811</v>
          </cell>
        </row>
        <row r="40">
          <cell r="B40">
            <v>5150.7877305765596</v>
          </cell>
          <cell r="C40">
            <v>5253.8034851880911</v>
          </cell>
          <cell r="D40">
            <v>5358.8795548918533</v>
          </cell>
          <cell r="E40">
            <v>5466.0571459896901</v>
          </cell>
          <cell r="F40">
            <v>5575.3782889094837</v>
          </cell>
          <cell r="G40">
            <v>5686.8858546876736</v>
          </cell>
          <cell r="H40">
            <v>5800.623571781427</v>
          </cell>
          <cell r="I40">
            <v>5916.6360432170559</v>
          </cell>
          <cell r="J40">
            <v>6034.9687640813972</v>
          </cell>
          <cell r="K40">
            <v>6155.6681393630251</v>
          </cell>
          <cell r="L40">
            <v>6278.7815021502856</v>
          </cell>
        </row>
      </sheetData>
      <sheetData sheetId="1">
        <row r="10">
          <cell r="B10">
            <v>2.6751099325604071</v>
          </cell>
          <cell r="C10">
            <v>3.5846473096309457</v>
          </cell>
          <cell r="D10">
            <v>4.8034273949054676</v>
          </cell>
          <cell r="E10">
            <v>7.2051410923582013</v>
          </cell>
          <cell r="F10">
            <v>10.807711638537302</v>
          </cell>
          <cell r="G10">
            <v>13.185408199015509</v>
          </cell>
          <cell r="H10">
            <v>15.558781674838301</v>
          </cell>
          <cell r="I10">
            <v>18.514950193057576</v>
          </cell>
          <cell r="J10">
            <v>24.995182760627728</v>
          </cell>
          <cell r="K10">
            <v>18.496435242864518</v>
          </cell>
          <cell r="L10">
            <v>31.07401120801239</v>
          </cell>
        </row>
        <row r="11">
          <cell r="B11">
            <v>3.4308515763389789</v>
          </cell>
          <cell r="C11">
            <v>4.5973411122942318</v>
          </cell>
          <cell r="D11">
            <v>6.1604370904742716</v>
          </cell>
          <cell r="E11">
            <v>9.2406556357114074</v>
          </cell>
          <cell r="F11">
            <v>13.860983453567112</v>
          </cell>
          <cell r="G11">
            <v>16.910399813351876</v>
          </cell>
          <cell r="H11">
            <v>19.954271779755214</v>
          </cell>
          <cell r="I11">
            <v>23.745583417908705</v>
          </cell>
          <cell r="J11">
            <v>32.056537614176754</v>
          </cell>
          <cell r="K11">
            <v>23.721837834490799</v>
          </cell>
          <cell r="L11">
            <v>39.852687561944542</v>
          </cell>
        </row>
        <row r="12">
          <cell r="B12">
            <v>0.16623237785760875</v>
          </cell>
          <cell r="C12">
            <v>0.22275138632919575</v>
          </cell>
          <cell r="D12">
            <v>0.29848685768112232</v>
          </cell>
          <cell r="E12">
            <v>0.44773028652168345</v>
          </cell>
          <cell r="F12">
            <v>0.67159542978252518</v>
          </cell>
          <cell r="G12">
            <v>0.81934642433468063</v>
          </cell>
          <cell r="H12">
            <v>0.96682878071492306</v>
          </cell>
          <cell r="I12">
            <v>1.1505262490507584</v>
          </cell>
          <cell r="J12">
            <v>1.5532104362185239</v>
          </cell>
          <cell r="K12">
            <v>1.1493757228017076</v>
          </cell>
          <cell r="L12">
            <v>1.9309512143068688</v>
          </cell>
        </row>
        <row r="13">
          <cell r="B13">
            <v>0.10338728615992064</v>
          </cell>
          <cell r="C13">
            <v>0.13853896345429367</v>
          </cell>
          <cell r="D13">
            <v>0.18564221102875353</v>
          </cell>
          <cell r="E13">
            <v>0.27846331654313028</v>
          </cell>
          <cell r="F13">
            <v>0.41769497481469542</v>
          </cell>
          <cell r="G13">
            <v>0.50958786927392841</v>
          </cell>
          <cell r="H13">
            <v>0.60131368574323552</v>
          </cell>
          <cell r="I13">
            <v>0.71556328603445019</v>
          </cell>
          <cell r="J13">
            <v>0.96601043614650783</v>
          </cell>
          <cell r="K13">
            <v>0.71484772274841579</v>
          </cell>
          <cell r="L13">
            <v>1.2009441742173386</v>
          </cell>
        </row>
        <row r="14">
          <cell r="B14">
            <v>5.0793226567602663E-2</v>
          </cell>
          <cell r="C14">
            <v>6.8062923600587577E-2</v>
          </cell>
          <cell r="D14">
            <v>9.1204317624787354E-2</v>
          </cell>
          <cell r="E14">
            <v>0.13680647643718102</v>
          </cell>
          <cell r="F14">
            <v>0.20520971465577154</v>
          </cell>
          <cell r="G14">
            <v>0.25035585188004128</v>
          </cell>
          <cell r="H14">
            <v>0.29541990521844869</v>
          </cell>
          <cell r="I14">
            <v>0.35154968720995394</v>
          </cell>
          <cell r="J14">
            <v>0.47459207773343787</v>
          </cell>
          <cell r="K14">
            <v>0.35119813752274404</v>
          </cell>
          <cell r="L14">
            <v>0.59001287103820999</v>
          </cell>
        </row>
        <row r="15">
          <cell r="B15">
            <v>1.3160063247060692</v>
          </cell>
          <cell r="C15">
            <v>1.7634484751061328</v>
          </cell>
          <cell r="D15">
            <v>2.363020956642218</v>
          </cell>
          <cell r="E15">
            <v>3.5445314349633272</v>
          </cell>
          <cell r="F15">
            <v>5.3167971524449911</v>
          </cell>
          <cell r="G15">
            <v>6.4864925259828885</v>
          </cell>
          <cell r="H15">
            <v>7.6540611806598076</v>
          </cell>
          <cell r="I15">
            <v>9.1083328049851708</v>
          </cell>
          <cell r="J15">
            <v>12.296249286729982</v>
          </cell>
          <cell r="K15">
            <v>9.099224472180186</v>
          </cell>
          <cell r="L15">
            <v>15.286697113262711</v>
          </cell>
        </row>
        <row r="16">
          <cell r="B16">
            <v>2.4457708186642613</v>
          </cell>
          <cell r="C16">
            <v>3.2773328970101101</v>
          </cell>
          <cell r="D16">
            <v>4.3916260819935475</v>
          </cell>
          <cell r="E16">
            <v>6.5874391229903217</v>
          </cell>
          <cell r="F16">
            <v>9.8811586844854826</v>
          </cell>
          <cell r="G16">
            <v>12.055013595072289</v>
          </cell>
          <cell r="H16">
            <v>14.224916042185301</v>
          </cell>
          <cell r="I16">
            <v>16.927650090200508</v>
          </cell>
          <cell r="J16">
            <v>22.852327621770687</v>
          </cell>
          <cell r="K16">
            <v>16.910722440110309</v>
          </cell>
          <cell r="L16">
            <v>28.410013699385317</v>
          </cell>
        </row>
        <row r="17">
          <cell r="B17">
            <v>0.11082158523840581</v>
          </cell>
          <cell r="C17">
            <v>0.14850092421946379</v>
          </cell>
          <cell r="D17">
            <v>0.19899123845408148</v>
          </cell>
          <cell r="E17">
            <v>0.29848685768112221</v>
          </cell>
          <cell r="F17">
            <v>0.44773028652168334</v>
          </cell>
          <cell r="G17">
            <v>0.54623094955645368</v>
          </cell>
          <cell r="H17">
            <v>0.64455252047661538</v>
          </cell>
          <cell r="I17">
            <v>0.76701749936717223</v>
          </cell>
          <cell r="J17">
            <v>1.0354736241456826</v>
          </cell>
          <cell r="K17">
            <v>0.76625048186780509</v>
          </cell>
          <cell r="L17">
            <v>1.2873008095379126</v>
          </cell>
        </row>
        <row r="18">
          <cell r="B18">
            <v>1.4899346459830114</v>
          </cell>
          <cell r="C18">
            <v>1.9965124256172355</v>
          </cell>
          <cell r="D18">
            <v>2.6753266503270958</v>
          </cell>
          <cell r="E18">
            <v>4.012989975490644</v>
          </cell>
          <cell r="F18">
            <v>6.0194849632359659</v>
          </cell>
          <cell r="G18">
            <v>7.3437716551478784</v>
          </cell>
          <cell r="H18">
            <v>8.6656505530744958</v>
          </cell>
          <cell r="I18">
            <v>10.31212415815865</v>
          </cell>
          <cell r="J18">
            <v>13.921367613514178</v>
          </cell>
          <cell r="K18">
            <v>10.301812034000491</v>
          </cell>
          <cell r="L18">
            <v>17.307044217120826</v>
          </cell>
        </row>
        <row r="19">
          <cell r="B19">
            <v>17.886911695215471</v>
          </cell>
          <cell r="C19">
            <v>23.968461671588731</v>
          </cell>
          <cell r="D19">
            <v>32.117738639928902</v>
          </cell>
          <cell r="E19">
            <v>48.176607959893353</v>
          </cell>
          <cell r="F19">
            <v>72.264911939840033</v>
          </cell>
          <cell r="G19">
            <v>88.163192566604835</v>
          </cell>
          <cell r="H19">
            <v>104.03256722859371</v>
          </cell>
          <cell r="I19">
            <v>123.79875500202651</v>
          </cell>
          <cell r="J19">
            <v>167.12831925273579</v>
          </cell>
          <cell r="K19">
            <v>123.67495624702448</v>
          </cell>
          <cell r="L19">
            <v>207.77392649500112</v>
          </cell>
        </row>
        <row r="20">
          <cell r="B20">
            <v>26.49926295738106</v>
          </cell>
          <cell r="C20">
            <v>35.509012362890623</v>
          </cell>
          <cell r="D20">
            <v>47.582076566273436</v>
          </cell>
          <cell r="E20">
            <v>71.373114849410157</v>
          </cell>
          <cell r="F20">
            <v>107.05967227411523</v>
          </cell>
          <cell r="G20">
            <v>130.61280017442058</v>
          </cell>
          <cell r="H20">
            <v>154.12310420581628</v>
          </cell>
          <cell r="I20">
            <v>183.40649400492137</v>
          </cell>
          <cell r="J20">
            <v>247.59876690664387</v>
          </cell>
          <cell r="K20">
            <v>183.22308751091646</v>
          </cell>
          <cell r="L20">
            <v>307.81478701833964</v>
          </cell>
        </row>
        <row r="21">
          <cell r="B21">
            <v>0.66455087495681719</v>
          </cell>
          <cell r="C21">
            <v>0.89049817244213503</v>
          </cell>
          <cell r="D21">
            <v>1.1932675510724611</v>
          </cell>
          <cell r="E21">
            <v>1.7899013266086916</v>
          </cell>
          <cell r="F21">
            <v>2.6848519899130374</v>
          </cell>
          <cell r="G21">
            <v>3.2755194276939057</v>
          </cell>
          <cell r="H21">
            <v>3.8651129246788085</v>
          </cell>
          <cell r="I21">
            <v>4.5994843803677821</v>
          </cell>
          <cell r="J21">
            <v>6.2093039134965062</v>
          </cell>
          <cell r="K21">
            <v>4.5948848959874145</v>
          </cell>
          <cell r="L21">
            <v>7.7194066252588565</v>
          </cell>
        </row>
        <row r="22">
          <cell r="B22">
            <v>0.69417409642390315</v>
          </cell>
          <cell r="C22">
            <v>0.93019328920803035</v>
          </cell>
          <cell r="D22">
            <v>1.2464590075387607</v>
          </cell>
          <cell r="E22">
            <v>1.869688511308141</v>
          </cell>
          <cell r="F22">
            <v>2.8045327669622115</v>
          </cell>
          <cell r="G22">
            <v>3.4215299756938982</v>
          </cell>
          <cell r="H22">
            <v>4.0374053713187994</v>
          </cell>
          <cell r="I22">
            <v>4.8045123918693706</v>
          </cell>
          <cell r="J22">
            <v>6.4860917290236513</v>
          </cell>
          <cell r="K22">
            <v>4.7997078794775021</v>
          </cell>
          <cell r="L22">
            <v>8.0635092375222026</v>
          </cell>
        </row>
        <row r="23">
          <cell r="B23">
            <v>5.6488224697909643E-2</v>
          </cell>
          <cell r="C23">
            <v>7.5694221095198924E-2</v>
          </cell>
          <cell r="D23">
            <v>0.10143025626756656</v>
          </cell>
          <cell r="E23">
            <v>0.15214538440134984</v>
          </cell>
          <cell r="F23">
            <v>0.22821807660202476</v>
          </cell>
          <cell r="G23">
            <v>0.27842605345447019</v>
          </cell>
          <cell r="H23">
            <v>0.32854274307627479</v>
          </cell>
          <cell r="I23">
            <v>0.39096586426076702</v>
          </cell>
          <cell r="J23">
            <v>0.52780391675203553</v>
          </cell>
          <cell r="K23">
            <v>0.39057489839650628</v>
          </cell>
          <cell r="L23">
            <v>0.65616582930613054</v>
          </cell>
        </row>
        <row r="24">
          <cell r="B24">
            <v>0.94352266321031597</v>
          </cell>
          <cell r="C24">
            <v>1.2643203687018234</v>
          </cell>
          <cell r="D24">
            <v>1.6941892940604435</v>
          </cell>
          <cell r="E24">
            <v>2.5412839410906654</v>
          </cell>
          <cell r="F24">
            <v>3.8119259116359983</v>
          </cell>
          <cell r="G24">
            <v>4.6505496121959178</v>
          </cell>
          <cell r="H24">
            <v>5.4876485423911827</v>
          </cell>
          <cell r="I24">
            <v>6.5303017654455076</v>
          </cell>
          <cell r="J24">
            <v>8.8159073833514352</v>
          </cell>
          <cell r="K24">
            <v>6.5237714636800623</v>
          </cell>
          <cell r="L24">
            <v>10.959936058982505</v>
          </cell>
        </row>
        <row r="25">
          <cell r="B25">
            <v>11.4607989400718</v>
          </cell>
          <cell r="C25">
            <v>15.357470579696214</v>
          </cell>
          <cell r="D25">
            <v>20.579010576792928</v>
          </cell>
          <cell r="E25">
            <v>30.868515865189391</v>
          </cell>
          <cell r="F25">
            <v>46.302773797784084</v>
          </cell>
          <cell r="G25">
            <v>56.489384033296581</v>
          </cell>
          <cell r="H25">
            <v>66.657473159289964</v>
          </cell>
          <cell r="I25">
            <v>79.322393059555054</v>
          </cell>
          <cell r="J25">
            <v>107.08523063039934</v>
          </cell>
          <cell r="K25">
            <v>79.243070666495512</v>
          </cell>
          <cell r="L25">
            <v>133.12835871971245</v>
          </cell>
        </row>
        <row r="26">
          <cell r="B26">
            <v>0.19547696285107688</v>
          </cell>
          <cell r="C26">
            <v>0.26193913022044302</v>
          </cell>
          <cell r="D26">
            <v>0.35099843449539364</v>
          </cell>
          <cell r="E26">
            <v>0.52649765174309049</v>
          </cell>
          <cell r="F26">
            <v>0.78974647761463579</v>
          </cell>
          <cell r="G26">
            <v>0.9634907026898557</v>
          </cell>
          <cell r="H26">
            <v>1.1369190291740296</v>
          </cell>
          <cell r="I26">
            <v>1.3529336447170952</v>
          </cell>
          <cell r="J26">
            <v>1.8264604203680788</v>
          </cell>
          <cell r="K26">
            <v>1.3515807110723783</v>
          </cell>
          <cell r="L26">
            <v>2.2706555946015956</v>
          </cell>
        </row>
        <row r="27">
          <cell r="B27">
            <v>0.32784718966361726</v>
          </cell>
          <cell r="C27">
            <v>0.43931523414924711</v>
          </cell>
          <cell r="D27">
            <v>0.5886824137599912</v>
          </cell>
          <cell r="E27">
            <v>0.88302362063998674</v>
          </cell>
          <cell r="F27">
            <v>1.3245354309599802</v>
          </cell>
          <cell r="G27">
            <v>1.6159332257711758</v>
          </cell>
          <cell r="H27">
            <v>1.9068012064099873</v>
          </cell>
          <cell r="I27">
            <v>2.2690934356278847</v>
          </cell>
          <cell r="J27">
            <v>3.0632761380976445</v>
          </cell>
          <cell r="K27">
            <v>2.2668243421922569</v>
          </cell>
          <cell r="L27">
            <v>3.8082648948829911</v>
          </cell>
        </row>
        <row r="28">
          <cell r="B28">
            <v>0.20471209495427745</v>
          </cell>
          <cell r="C28">
            <v>0.27431420723873179</v>
          </cell>
          <cell r="D28">
            <v>0.36758103769990064</v>
          </cell>
          <cell r="E28">
            <v>0.55137155654985093</v>
          </cell>
          <cell r="F28">
            <v>0.82705733482477639</v>
          </cell>
          <cell r="G28">
            <v>1.0090099484862272</v>
          </cell>
          <cell r="H28">
            <v>1.190631739213748</v>
          </cell>
          <cell r="I28">
            <v>1.4168517696643601</v>
          </cell>
          <cell r="J28">
            <v>1.9127498890468861</v>
          </cell>
          <cell r="K28">
            <v>1.4154349178946957</v>
          </cell>
          <cell r="L28">
            <v>2.3779306620630885</v>
          </cell>
        </row>
        <row r="29">
          <cell r="B29">
            <v>2.7705396309601452E-2</v>
          </cell>
          <cell r="C29">
            <v>3.7125231054865947E-2</v>
          </cell>
          <cell r="D29">
            <v>4.974780961352037E-2</v>
          </cell>
          <cell r="E29">
            <v>7.4621714420280552E-2</v>
          </cell>
          <cell r="F29">
            <v>0.11193257163042084</v>
          </cell>
          <cell r="G29">
            <v>0.13655773738911342</v>
          </cell>
          <cell r="H29">
            <v>0.16113813011915384</v>
          </cell>
          <cell r="I29">
            <v>0.19175437484179306</v>
          </cell>
          <cell r="J29">
            <v>0.25886840603642064</v>
          </cell>
          <cell r="K29">
            <v>0.19156262046695127</v>
          </cell>
          <cell r="L29">
            <v>0.32182520238447815</v>
          </cell>
        </row>
        <row r="30">
          <cell r="B30">
            <v>5.111645619121469</v>
          </cell>
          <cell r="C30">
            <v>6.8496051296227689</v>
          </cell>
          <cell r="D30">
            <v>9.1784708736945113</v>
          </cell>
          <cell r="E30">
            <v>13.767706310541767</v>
          </cell>
          <cell r="F30">
            <v>20.65155946581265</v>
          </cell>
          <cell r="G30">
            <v>25.194902548291431</v>
          </cell>
          <cell r="H30">
            <v>29.729985006983888</v>
          </cell>
          <cell r="I30">
            <v>35.378682158310824</v>
          </cell>
          <cell r="J30">
            <v>47.761220913719612</v>
          </cell>
          <cell r="K30">
            <v>35.343303476152514</v>
          </cell>
          <cell r="L30">
            <v>59.376749839936217</v>
          </cell>
        </row>
        <row r="31">
          <cell r="B31">
            <v>0.69879166247550339</v>
          </cell>
          <cell r="C31">
            <v>0.93638082771717457</v>
          </cell>
          <cell r="D31">
            <v>1.2547503091410139</v>
          </cell>
          <cell r="E31">
            <v>1.8821254637115208</v>
          </cell>
          <cell r="F31">
            <v>2.8231881955672811</v>
          </cell>
          <cell r="G31">
            <v>3.4442895985920829</v>
          </cell>
          <cell r="H31">
            <v>4.0642617263386578</v>
          </cell>
          <cell r="I31">
            <v>4.8364714543430027</v>
          </cell>
          <cell r="J31">
            <v>6.5292364633630546</v>
          </cell>
          <cell r="K31">
            <v>4.8316349828886604</v>
          </cell>
          <cell r="L31">
            <v>8.1171467712529495</v>
          </cell>
        </row>
        <row r="32">
          <cell r="B32">
            <v>3.4323907650228471</v>
          </cell>
          <cell r="C32">
            <v>4.5994036251306154</v>
          </cell>
          <cell r="D32">
            <v>6.163200857675025</v>
          </cell>
          <cell r="E32">
            <v>9.2448012865125371</v>
          </cell>
          <cell r="F32">
            <v>13.867201929768806</v>
          </cell>
          <cell r="G32">
            <v>16.917986354317943</v>
          </cell>
          <cell r="H32">
            <v>19.963223898095173</v>
          </cell>
          <cell r="I32">
            <v>23.756236438733254</v>
          </cell>
          <cell r="J32">
            <v>32.070919192289892</v>
          </cell>
          <cell r="K32">
            <v>23.732480202294521</v>
          </cell>
          <cell r="L32">
            <v>39.870566739854794</v>
          </cell>
        </row>
        <row r="33">
          <cell r="B33">
            <v>0.63260654906923319</v>
          </cell>
          <cell r="C33">
            <v>0.84769277575277246</v>
          </cell>
          <cell r="D33">
            <v>1.1359083195087152</v>
          </cell>
          <cell r="E33">
            <v>1.7038624792630728</v>
          </cell>
          <cell r="F33">
            <v>2.5557937188946092</v>
          </cell>
          <cell r="G33">
            <v>3.1180683370514233</v>
          </cell>
          <cell r="H33">
            <v>3.6793206377206791</v>
          </cell>
          <cell r="I33">
            <v>4.3783915588876079</v>
          </cell>
          <cell r="J33">
            <v>5.9108286044982705</v>
          </cell>
          <cell r="K33">
            <v>4.3740131673287204</v>
          </cell>
          <cell r="L33">
            <v>7.3483421211122506</v>
          </cell>
        </row>
        <row r="34">
          <cell r="B34">
            <v>0.24473100073481285</v>
          </cell>
          <cell r="C34">
            <v>0.32793954098464922</v>
          </cell>
          <cell r="D34">
            <v>0.43943898491942995</v>
          </cell>
          <cell r="E34">
            <v>0.6591584773791449</v>
          </cell>
          <cell r="F34">
            <v>0.98873771606871741</v>
          </cell>
          <cell r="G34">
            <v>1.2062600136038353</v>
          </cell>
          <cell r="H34">
            <v>1.4233868160525256</v>
          </cell>
          <cell r="I34">
            <v>1.6938303111025053</v>
          </cell>
          <cell r="J34">
            <v>2.2866709199883823</v>
          </cell>
          <cell r="K34">
            <v>1.692136480791403</v>
          </cell>
          <cell r="L34">
            <v>2.8427892877295569</v>
          </cell>
        </row>
        <row r="35">
          <cell r="B35">
            <v>0.64953762459176745</v>
          </cell>
          <cell r="C35">
            <v>0.87038041695296842</v>
          </cell>
          <cell r="D35">
            <v>1.1663097587169777</v>
          </cell>
          <cell r="E35">
            <v>1.7494646380754666</v>
          </cell>
          <cell r="F35">
            <v>2.6241969571131998</v>
          </cell>
          <cell r="G35">
            <v>3.2015202876781035</v>
          </cell>
          <cell r="H35">
            <v>3.7777939394601621</v>
          </cell>
          <cell r="I35">
            <v>4.4955747879575929</v>
          </cell>
          <cell r="J35">
            <v>6.0690259637427513</v>
          </cell>
          <cell r="K35">
            <v>4.4910792131696358</v>
          </cell>
          <cell r="L35">
            <v>7.5450130781249873</v>
          </cell>
        </row>
        <row r="36">
          <cell r="B36">
            <v>0.39557149175375406</v>
          </cell>
          <cell r="C36">
            <v>0.53006579895003048</v>
          </cell>
          <cell r="D36">
            <v>0.71028817059304084</v>
          </cell>
          <cell r="E36">
            <v>1.0654322558895613</v>
          </cell>
          <cell r="F36">
            <v>1.598148383834342</v>
          </cell>
          <cell r="G36">
            <v>1.9497410282778973</v>
          </cell>
          <cell r="H36">
            <v>2.3006944133679186</v>
          </cell>
          <cell r="I36">
            <v>2.737826351907823</v>
          </cell>
          <cell r="J36">
            <v>3.6960655750755613</v>
          </cell>
          <cell r="K36">
            <v>2.7350885255559154</v>
          </cell>
          <cell r="L36">
            <v>4.5949487229339381</v>
          </cell>
        </row>
        <row r="37">
          <cell r="B37">
            <v>5.5810981677008265</v>
          </cell>
          <cell r="C37">
            <v>7.4786715447191074</v>
          </cell>
          <cell r="D37">
            <v>10.021419869923605</v>
          </cell>
          <cell r="E37">
            <v>15.032129804885408</v>
          </cell>
          <cell r="F37">
            <v>22.548194707328111</v>
          </cell>
          <cell r="G37">
            <v>27.508797542940293</v>
          </cell>
          <cell r="H37">
            <v>32.460381100669544</v>
          </cell>
          <cell r="I37">
            <v>38.627853509796758</v>
          </cell>
          <cell r="J37">
            <v>52.147602238225623</v>
          </cell>
          <cell r="K37">
            <v>38.589225656286963</v>
          </cell>
          <cell r="L37">
            <v>64.829899102562095</v>
          </cell>
        </row>
        <row r="38">
          <cell r="B38">
            <v>5.8033231422284199</v>
          </cell>
          <cell r="C38">
            <v>7.7764530105860832</v>
          </cell>
          <cell r="D38">
            <v>10.420447034185353</v>
          </cell>
          <cell r="E38">
            <v>15.63067055127803</v>
          </cell>
          <cell r="F38">
            <v>23.446005826917045</v>
          </cell>
          <cell r="G38">
            <v>28.604127108838792</v>
          </cell>
          <cell r="H38">
            <v>33.752869988429772</v>
          </cell>
          <cell r="I38">
            <v>40.165915286231424</v>
          </cell>
          <cell r="J38">
            <v>54.223985636412422</v>
          </cell>
          <cell r="K38">
            <v>40.125749370945194</v>
          </cell>
          <cell r="L38">
            <v>67.411258943187917</v>
          </cell>
        </row>
        <row r="39">
          <cell r="B39">
            <v>3.6540339354996583</v>
          </cell>
          <cell r="C39">
            <v>4.8964054735695424</v>
          </cell>
          <cell r="D39">
            <v>6.5611833345831876</v>
          </cell>
          <cell r="E39">
            <v>9.8417750018747814</v>
          </cell>
          <cell r="F39">
            <v>14.762662502812171</v>
          </cell>
          <cell r="G39">
            <v>18.010448253430848</v>
          </cell>
          <cell r="H39">
            <v>21.2523289390484</v>
          </cell>
          <cell r="I39">
            <v>25.290271437467595</v>
          </cell>
          <cell r="J39">
            <v>34.141866440581254</v>
          </cell>
          <cell r="K39">
            <v>25.264981166030129</v>
          </cell>
          <cell r="L39">
            <v>42.445168358930616</v>
          </cell>
        </row>
        <row r="40">
          <cell r="B40">
            <v>12.282725697256643</v>
          </cell>
          <cell r="C40">
            <v>16.458852434323902</v>
          </cell>
          <cell r="D40">
            <v>22.054862261994032</v>
          </cell>
          <cell r="E40">
            <v>33.082293392991048</v>
          </cell>
          <cell r="F40">
            <v>49.623440089486571</v>
          </cell>
          <cell r="G40">
            <v>60.540596909173615</v>
          </cell>
          <cell r="H40">
            <v>71.437904352824859</v>
          </cell>
          <cell r="I40">
            <v>85.011106179861585</v>
          </cell>
          <cell r="J40">
            <v>114.76499334281316</v>
          </cell>
          <cell r="K40">
            <v>84.926095073681736</v>
          </cell>
          <cell r="L40">
            <v>142.67583972378532</v>
          </cell>
        </row>
      </sheetData>
      <sheetData sheetId="2">
        <row r="9">
          <cell r="B9">
            <v>0.65917077238366584</v>
          </cell>
          <cell r="C9">
            <v>0.88328883499411226</v>
          </cell>
          <cell r="D9">
            <v>1.1836070388921105</v>
          </cell>
          <cell r="E9">
            <v>1.7754105583381659</v>
          </cell>
          <cell r="F9">
            <v>2.6631158375072488</v>
          </cell>
          <cell r="G9">
            <v>3.2490013217588434</v>
          </cell>
          <cell r="H9">
            <v>3.8338215596754348</v>
          </cell>
          <cell r="I9">
            <v>4.562247656013767</v>
          </cell>
          <cell r="J9">
            <v>6.1590343356185855</v>
          </cell>
          <cell r="K9">
            <v>4.5576854083577532</v>
          </cell>
          <cell r="L9">
            <v>7.6569114860410243</v>
          </cell>
        </row>
        <row r="10">
          <cell r="B10">
            <v>0.84539220462784304</v>
          </cell>
          <cell r="C10">
            <v>1.1328255542013097</v>
          </cell>
          <cell r="D10">
            <v>1.517986242629755</v>
          </cell>
          <cell r="E10">
            <v>2.2769793639446325</v>
          </cell>
          <cell r="F10">
            <v>3.4154690459169488</v>
          </cell>
          <cell r="G10">
            <v>4.1668722360186772</v>
          </cell>
          <cell r="H10">
            <v>4.916909238502039</v>
          </cell>
          <cell r="I10">
            <v>5.8511219938174257</v>
          </cell>
          <cell r="J10">
            <v>7.8990146916535249</v>
          </cell>
          <cell r="K10">
            <v>5.8452708718236082</v>
          </cell>
          <cell r="L10">
            <v>9.8200550646636611</v>
          </cell>
        </row>
        <row r="11">
          <cell r="B11">
            <v>4.0961129699330204E-2</v>
          </cell>
          <cell r="C11">
            <v>5.4887913797102478E-2</v>
          </cell>
          <cell r="D11">
            <v>7.3549804488117321E-2</v>
          </cell>
          <cell r="E11">
            <v>0.11032470673217598</v>
          </cell>
          <cell r="F11">
            <v>0.16548706009826397</v>
          </cell>
          <cell r="G11">
            <v>0.20189421331988205</v>
          </cell>
          <cell r="H11">
            <v>0.23823517171746081</v>
          </cell>
          <cell r="I11">
            <v>0.28349985434377833</v>
          </cell>
          <cell r="J11">
            <v>0.38272480336410081</v>
          </cell>
          <cell r="K11">
            <v>0.28321635448943461</v>
          </cell>
          <cell r="L11">
            <v>0.47580347554225011</v>
          </cell>
        </row>
        <row r="12">
          <cell r="B12">
            <v>2.5475542684505009E-2</v>
          </cell>
          <cell r="C12">
            <v>3.4137227197236712E-2</v>
          </cell>
          <cell r="D12">
            <v>4.5743884444297195E-2</v>
          </cell>
          <cell r="E12">
            <v>6.8615826666445792E-2</v>
          </cell>
          <cell r="F12">
            <v>0.1029237399996687</v>
          </cell>
          <cell r="G12">
            <v>0.12556696279959581</v>
          </cell>
          <cell r="H12">
            <v>0.14816901610352304</v>
          </cell>
          <cell r="I12">
            <v>0.1763211291631924</v>
          </cell>
          <cell r="J12">
            <v>0.23803352437030975</v>
          </cell>
          <cell r="K12">
            <v>0.17614480803402921</v>
          </cell>
          <cell r="L12">
            <v>0.29592327749716907</v>
          </cell>
        </row>
        <row r="13">
          <cell r="B13">
            <v>1.2515900741462006E-2</v>
          </cell>
          <cell r="C13">
            <v>1.6771306993559089E-2</v>
          </cell>
          <cell r="D13">
            <v>2.247355137136918E-2</v>
          </cell>
          <cell r="E13">
            <v>3.371032705705377E-2</v>
          </cell>
          <cell r="F13">
            <v>5.0565490585580658E-2</v>
          </cell>
          <cell r="G13">
            <v>6.1689898514408398E-2</v>
          </cell>
          <cell r="H13">
            <v>7.2794080247001902E-2</v>
          </cell>
          <cell r="I13">
            <v>8.662495549393226E-2</v>
          </cell>
          <cell r="J13">
            <v>0.11694368991680856</v>
          </cell>
          <cell r="K13">
            <v>8.6538330538438332E-2</v>
          </cell>
          <cell r="L13">
            <v>0.14538439530457639</v>
          </cell>
        </row>
        <row r="14">
          <cell r="B14">
            <v>0.32427561011969747</v>
          </cell>
          <cell r="C14">
            <v>0.43452931756039465</v>
          </cell>
          <cell r="D14">
            <v>0.58226928553092883</v>
          </cell>
          <cell r="E14">
            <v>0.87340392829639324</v>
          </cell>
          <cell r="F14">
            <v>1.3101058924445899</v>
          </cell>
          <cell r="G14">
            <v>1.5983291887823996</v>
          </cell>
          <cell r="H14">
            <v>1.8860284427632314</v>
          </cell>
          <cell r="I14">
            <v>2.2443738468882453</v>
          </cell>
          <cell r="J14">
            <v>3.0299046932991311</v>
          </cell>
          <cell r="K14">
            <v>2.242129473041357</v>
          </cell>
          <cell r="L14">
            <v>3.7667775147094793</v>
          </cell>
        </row>
        <row r="15">
          <cell r="B15">
            <v>0.60265958418736754</v>
          </cell>
          <cell r="C15">
            <v>0.80756384281107252</v>
          </cell>
          <cell r="D15">
            <v>1.0821355493668372</v>
          </cell>
          <cell r="E15">
            <v>1.6232033240502559</v>
          </cell>
          <cell r="F15">
            <v>2.4348049860753838</v>
          </cell>
          <cell r="G15">
            <v>2.9704620830119683</v>
          </cell>
          <cell r="H15">
            <v>3.5051452579541227</v>
          </cell>
          <cell r="I15">
            <v>4.1711228569654057</v>
          </cell>
          <cell r="J15">
            <v>5.6310158569032982</v>
          </cell>
          <cell r="K15">
            <v>4.1669517341084408</v>
          </cell>
          <cell r="L15">
            <v>7.0004789133021799</v>
          </cell>
        </row>
        <row r="16">
          <cell r="B16">
            <v>2.7307419799553471E-2</v>
          </cell>
          <cell r="C16">
            <v>3.6591942531401654E-2</v>
          </cell>
          <cell r="D16">
            <v>4.9033202992078216E-2</v>
          </cell>
          <cell r="E16">
            <v>7.3549804488117321E-2</v>
          </cell>
          <cell r="F16">
            <v>0.11032470673217598</v>
          </cell>
          <cell r="G16">
            <v>0.13459614221325469</v>
          </cell>
          <cell r="H16">
            <v>0.15882344781164054</v>
          </cell>
          <cell r="I16">
            <v>0.18899990289585222</v>
          </cell>
          <cell r="J16">
            <v>0.2551498689094005</v>
          </cell>
          <cell r="K16">
            <v>0.18881090299295639</v>
          </cell>
          <cell r="L16">
            <v>0.3172023170281667</v>
          </cell>
        </row>
        <row r="17">
          <cell r="B17">
            <v>0.36713308841621883</v>
          </cell>
          <cell r="C17">
            <v>0.49195833847773324</v>
          </cell>
          <cell r="D17">
            <v>0.65922417356016261</v>
          </cell>
          <cell r="E17">
            <v>0.98883626034024397</v>
          </cell>
          <cell r="F17">
            <v>1.4832543905103659</v>
          </cell>
          <cell r="G17">
            <v>1.8095703564226464</v>
          </cell>
          <cell r="H17">
            <v>2.1352930205787226</v>
          </cell>
          <cell r="I17">
            <v>2.54099869448868</v>
          </cell>
          <cell r="J17">
            <v>3.4303482375597181</v>
          </cell>
          <cell r="K17">
            <v>2.5384576957941913</v>
          </cell>
          <cell r="L17">
            <v>4.2646089289342415</v>
          </cell>
        </row>
        <row r="18">
          <cell r="B18">
            <v>4.4074934095918188</v>
          </cell>
          <cell r="C18">
            <v>5.9060411688530374</v>
          </cell>
          <cell r="D18">
            <v>7.9140951662630705</v>
          </cell>
          <cell r="E18">
            <v>11.871142749394606</v>
          </cell>
          <cell r="F18">
            <v>17.806714124091908</v>
          </cell>
          <cell r="G18">
            <v>21.724191231392126</v>
          </cell>
          <cell r="H18">
            <v>25.634545653042707</v>
          </cell>
          <cell r="I18">
            <v>30.50510932712082</v>
          </cell>
          <cell r="J18">
            <v>41.181897591613108</v>
          </cell>
          <cell r="K18">
            <v>30.474604217793697</v>
          </cell>
          <cell r="L18">
            <v>51.197335085893407</v>
          </cell>
        </row>
        <row r="19">
          <cell r="B19">
            <v>6.7236935862011631</v>
          </cell>
          <cell r="C19">
            <v>9.0097494055095595</v>
          </cell>
          <cell r="D19">
            <v>12.073064203382811</v>
          </cell>
          <cell r="E19">
            <v>18.109596305074216</v>
          </cell>
          <cell r="F19">
            <v>27.164394457611326</v>
          </cell>
          <cell r="G19">
            <v>33.140561238285819</v>
          </cell>
          <cell r="H19">
            <v>39.105862261177265</v>
          </cell>
          <cell r="I19">
            <v>46.535976090800943</v>
          </cell>
          <cell r="J19">
            <v>62.823567722581281</v>
          </cell>
          <cell r="K19">
            <v>46.489440114710149</v>
          </cell>
          <cell r="L19">
            <v>78.102259392713052</v>
          </cell>
        </row>
        <row r="20">
          <cell r="B20">
            <v>0.16375121941783388</v>
          </cell>
          <cell r="C20">
            <v>0.2194266340198974</v>
          </cell>
          <cell r="D20">
            <v>0.29403168958666254</v>
          </cell>
          <cell r="E20">
            <v>0.44104753437999378</v>
          </cell>
          <cell r="F20">
            <v>0.66157130156999067</v>
          </cell>
          <cell r="G20">
            <v>0.80711698791538866</v>
          </cell>
          <cell r="H20">
            <v>0.95239804574015852</v>
          </cell>
          <cell r="I20">
            <v>1.1333536744307886</v>
          </cell>
          <cell r="J20">
            <v>1.5300274604815647</v>
          </cell>
          <cell r="K20">
            <v>1.1322203207563579</v>
          </cell>
          <cell r="L20">
            <v>1.9021301388706813</v>
          </cell>
        </row>
        <row r="21">
          <cell r="B21">
            <v>0.17105064346664742</v>
          </cell>
          <cell r="C21">
            <v>0.22920786224530756</v>
          </cell>
          <cell r="D21">
            <v>0.30713853540871217</v>
          </cell>
          <cell r="E21">
            <v>0.46070780311306825</v>
          </cell>
          <cell r="F21">
            <v>0.69106170466960237</v>
          </cell>
          <cell r="G21">
            <v>0.84309527969691489</v>
          </cell>
          <cell r="H21">
            <v>0.99485243004235946</v>
          </cell>
          <cell r="I21">
            <v>1.1838743917504078</v>
          </cell>
          <cell r="J21">
            <v>1.5982304288630504</v>
          </cell>
          <cell r="K21">
            <v>1.1826905173586573</v>
          </cell>
          <cell r="L21">
            <v>1.9869200691625442</v>
          </cell>
        </row>
        <row r="22">
          <cell r="B22">
            <v>1.3919198703383505E-2</v>
          </cell>
          <cell r="C22">
            <v>1.8651726262533898E-2</v>
          </cell>
          <cell r="D22">
            <v>2.4993313191795426E-2</v>
          </cell>
          <cell r="E22">
            <v>3.7489969787693138E-2</v>
          </cell>
          <cell r="F22">
            <v>5.6234954681539703E-2</v>
          </cell>
          <cell r="G22">
            <v>6.860664471147844E-2</v>
          </cell>
          <cell r="H22">
            <v>8.0955840759544553E-2</v>
          </cell>
          <cell r="I22">
            <v>9.6337450503858016E-2</v>
          </cell>
          <cell r="J22">
            <v>0.13005555818020834</v>
          </cell>
          <cell r="K22">
            <v>9.6241113053354171E-2</v>
          </cell>
          <cell r="L22">
            <v>0.16168506992963499</v>
          </cell>
        </row>
        <row r="23">
          <cell r="B23">
            <v>0.23249233801564276</v>
          </cell>
          <cell r="C23">
            <v>0.31153973294096132</v>
          </cell>
          <cell r="D23">
            <v>0.4174632421408882</v>
          </cell>
          <cell r="E23">
            <v>0.62619486321133233</v>
          </cell>
          <cell r="F23">
            <v>0.9392922948169985</v>
          </cell>
          <cell r="G23">
            <v>1.1459365996767381</v>
          </cell>
          <cell r="H23">
            <v>1.3522051876185508</v>
          </cell>
          <cell r="I23">
            <v>1.6091241732660755</v>
          </cell>
          <cell r="J23">
            <v>2.1723176339092021</v>
          </cell>
          <cell r="K23">
            <v>1.6075150490928094</v>
          </cell>
          <cell r="L23">
            <v>2.7006252824759196</v>
          </cell>
        </row>
        <row r="24">
          <cell r="B24">
            <v>2.8240423309371541</v>
          </cell>
          <cell r="C24">
            <v>3.7842167234557866</v>
          </cell>
          <cell r="D24">
            <v>5.0708504094307543</v>
          </cell>
          <cell r="E24">
            <v>7.6062756141461314</v>
          </cell>
          <cell r="F24">
            <v>11.409413421219197</v>
          </cell>
          <cell r="G24">
            <v>13.919484373887421</v>
          </cell>
          <cell r="H24">
            <v>16.424991561187156</v>
          </cell>
          <cell r="I24">
            <v>19.545739957812714</v>
          </cell>
          <cell r="J24">
            <v>26.386748943047166</v>
          </cell>
          <cell r="K24">
            <v>19.526194217854904</v>
          </cell>
          <cell r="L24">
            <v>32.804006285996238</v>
          </cell>
        </row>
        <row r="25">
          <cell r="B25">
            <v>4.8167254368656813E-2</v>
          </cell>
          <cell r="C25">
            <v>6.4544120854000131E-2</v>
          </cell>
          <cell r="D25">
            <v>8.6489121944360189E-2</v>
          </cell>
          <cell r="E25">
            <v>0.12973368291654028</v>
          </cell>
          <cell r="F25">
            <v>0.1946005243748104</v>
          </cell>
          <cell r="G25">
            <v>0.23741263973726867</v>
          </cell>
          <cell r="H25">
            <v>0.28014691488997701</v>
          </cell>
          <cell r="I25">
            <v>0.33337482871907265</v>
          </cell>
          <cell r="J25">
            <v>0.45005601877074813</v>
          </cell>
          <cell r="K25">
            <v>0.33304145389035361</v>
          </cell>
          <cell r="L25">
            <v>0.55950964253579405</v>
          </cell>
        </row>
        <row r="26">
          <cell r="B26">
            <v>8.0784450240345668E-2</v>
          </cell>
          <cell r="C26">
            <v>0.10825116332206319</v>
          </cell>
          <cell r="D26">
            <v>0.14505655885156468</v>
          </cell>
          <cell r="E26">
            <v>0.21758483827734701</v>
          </cell>
          <cell r="F26">
            <v>0.32637725741602053</v>
          </cell>
          <cell r="G26">
            <v>0.39818025404754503</v>
          </cell>
          <cell r="H26">
            <v>0.46985269977610311</v>
          </cell>
          <cell r="I26">
            <v>0.55912471273356268</v>
          </cell>
          <cell r="J26">
            <v>0.75481836219030973</v>
          </cell>
          <cell r="K26">
            <v>0.55856558802082923</v>
          </cell>
          <cell r="L26">
            <v>0.93839018787499306</v>
          </cell>
        </row>
        <row r="27">
          <cell r="B27">
            <v>5.0442872685286265E-2</v>
          </cell>
          <cell r="C27">
            <v>6.75934493982836E-2</v>
          </cell>
          <cell r="D27">
            <v>9.0575222193700025E-2</v>
          </cell>
          <cell r="E27">
            <v>0.13586283329055004</v>
          </cell>
          <cell r="F27">
            <v>0.20379424993582507</v>
          </cell>
          <cell r="G27">
            <v>0.24862898492170657</v>
          </cell>
          <cell r="H27">
            <v>0.29338220220761374</v>
          </cell>
          <cell r="I27">
            <v>0.34912482062706035</v>
          </cell>
          <cell r="J27">
            <v>0.47131850784653151</v>
          </cell>
          <cell r="K27">
            <v>0.34877569580643331</v>
          </cell>
          <cell r="L27">
            <v>0.58594316895480791</v>
          </cell>
        </row>
        <row r="28">
          <cell r="B28">
            <v>6.8268549498883679E-3</v>
          </cell>
          <cell r="C28">
            <v>9.1479856328504135E-3</v>
          </cell>
          <cell r="D28">
            <v>1.2258300748019554E-2</v>
          </cell>
          <cell r="E28">
            <v>1.838745112202933E-2</v>
          </cell>
          <cell r="F28">
            <v>2.7581176683043995E-2</v>
          </cell>
          <cell r="G28">
            <v>3.3649035553313673E-2</v>
          </cell>
          <cell r="H28">
            <v>3.9705861952910135E-2</v>
          </cell>
          <cell r="I28">
            <v>4.7249975723963056E-2</v>
          </cell>
          <cell r="J28">
            <v>6.3787467227350125E-2</v>
          </cell>
          <cell r="K28">
            <v>4.7202725748239097E-2</v>
          </cell>
          <cell r="L28">
            <v>7.9300579257041676E-2</v>
          </cell>
        </row>
        <row r="29">
          <cell r="B29">
            <v>1.2595547382544039</v>
          </cell>
          <cell r="C29">
            <v>1.6878033492609013</v>
          </cell>
          <cell r="D29">
            <v>2.2616564880096077</v>
          </cell>
          <cell r="E29">
            <v>3.3924847320144118</v>
          </cell>
          <cell r="F29">
            <v>5.0887270980216179</v>
          </cell>
          <cell r="G29">
            <v>6.2082470595863732</v>
          </cell>
          <cell r="H29">
            <v>7.3257315303119199</v>
          </cell>
          <cell r="I29">
            <v>8.7176205210711846</v>
          </cell>
          <cell r="J29">
            <v>11.768787703446099</v>
          </cell>
          <cell r="K29">
            <v>8.7089029005501128</v>
          </cell>
          <cell r="L29">
            <v>14.630956872924189</v>
          </cell>
        </row>
        <row r="30">
          <cell r="B30">
            <v>0.17218845262496213</v>
          </cell>
          <cell r="C30">
            <v>0.23073252651744927</v>
          </cell>
          <cell r="D30">
            <v>0.30918158553338204</v>
          </cell>
          <cell r="E30">
            <v>0.46377237830007306</v>
          </cell>
          <cell r="F30">
            <v>0.69565856745010957</v>
          </cell>
          <cell r="G30">
            <v>0.84870345228913369</v>
          </cell>
          <cell r="H30">
            <v>1.0014700737011777</v>
          </cell>
          <cell r="I30">
            <v>1.1917493877044014</v>
          </cell>
          <cell r="J30">
            <v>1.608861673400942</v>
          </cell>
          <cell r="K30">
            <v>1.1905576383166971</v>
          </cell>
          <cell r="L30">
            <v>2.0001368323720512</v>
          </cell>
        </row>
        <row r="31">
          <cell r="B31">
            <v>0.84577147434728095</v>
          </cell>
          <cell r="C31">
            <v>1.1333337756253565</v>
          </cell>
          <cell r="D31">
            <v>1.5186672593379777</v>
          </cell>
          <cell r="E31">
            <v>2.2780008890069667</v>
          </cell>
          <cell r="F31">
            <v>3.4170013335104503</v>
          </cell>
          <cell r="G31">
            <v>4.1687416268827491</v>
          </cell>
          <cell r="H31">
            <v>4.9191151197216438</v>
          </cell>
          <cell r="I31">
            <v>5.8537469924687562</v>
          </cell>
          <cell r="J31">
            <v>7.9025584398328217</v>
          </cell>
          <cell r="K31">
            <v>5.8478932454762882</v>
          </cell>
          <cell r="L31">
            <v>9.8244606524001643</v>
          </cell>
        </row>
        <row r="32">
          <cell r="B32">
            <v>0.15587985468911769</v>
          </cell>
          <cell r="C32">
            <v>0.20887900528341771</v>
          </cell>
          <cell r="D32">
            <v>0.27989786707977976</v>
          </cell>
          <cell r="E32">
            <v>0.41984680061966967</v>
          </cell>
          <cell r="F32">
            <v>0.62977020092950453</v>
          </cell>
          <cell r="G32">
            <v>0.76831964513399553</v>
          </cell>
          <cell r="H32">
            <v>0.90661718125811463</v>
          </cell>
          <cell r="I32">
            <v>1.0788744456971564</v>
          </cell>
          <cell r="J32">
            <v>1.4564805016911613</v>
          </cell>
          <cell r="K32">
            <v>1.0777955712514593</v>
          </cell>
          <cell r="L32">
            <v>1.8106965597024516</v>
          </cell>
        </row>
        <row r="33">
          <cell r="B33">
            <v>6.0303885390680573E-2</v>
          </cell>
          <cell r="C33">
            <v>8.0807206423511968E-2</v>
          </cell>
          <cell r="D33">
            <v>0.10828165660750605</v>
          </cell>
          <cell r="E33">
            <v>0.16242248491125907</v>
          </cell>
          <cell r="F33">
            <v>0.2436337273668886</v>
          </cell>
          <cell r="G33">
            <v>0.29723314738760409</v>
          </cell>
          <cell r="H33">
            <v>0.35073511391737283</v>
          </cell>
          <cell r="I33">
            <v>0.41737478556167362</v>
          </cell>
          <cell r="J33">
            <v>0.56345596050825941</v>
          </cell>
          <cell r="K33">
            <v>0.41695741077611198</v>
          </cell>
          <cell r="L33">
            <v>0.70048845010386807</v>
          </cell>
        </row>
        <row r="34">
          <cell r="B34">
            <v>0.16005182160293838</v>
          </cell>
          <cell r="C34">
            <v>0.21446944094793743</v>
          </cell>
          <cell r="D34">
            <v>0.2873890508702362</v>
          </cell>
          <cell r="E34">
            <v>0.43108357630535427</v>
          </cell>
          <cell r="F34">
            <v>0.64662536445803143</v>
          </cell>
          <cell r="G34">
            <v>0.78888294463879838</v>
          </cell>
          <cell r="H34">
            <v>0.93088187467378203</v>
          </cell>
          <cell r="I34">
            <v>1.1077494308618006</v>
          </cell>
          <cell r="J34">
            <v>1.4954617316634309</v>
          </cell>
          <cell r="K34">
            <v>1.1066416814309388</v>
          </cell>
          <cell r="L34">
            <v>1.8591580248039772</v>
          </cell>
        </row>
        <row r="35">
          <cell r="B35">
            <v>9.7472317895628352E-2</v>
          </cell>
          <cell r="C35">
            <v>0.130612905980142</v>
          </cell>
          <cell r="D35">
            <v>0.17502129401339028</v>
          </cell>
          <cell r="E35">
            <v>0.26253194102008542</v>
          </cell>
          <cell r="F35">
            <v>0.39379791153012811</v>
          </cell>
          <cell r="G35">
            <v>0.48043345206675625</v>
          </cell>
          <cell r="H35">
            <v>0.56691147343877235</v>
          </cell>
          <cell r="I35">
            <v>0.67462465339213906</v>
          </cell>
          <cell r="J35">
            <v>0.91074328207938782</v>
          </cell>
          <cell r="K35">
            <v>0.67395002873874699</v>
          </cell>
          <cell r="L35">
            <v>1.1322360482810949</v>
          </cell>
        </row>
        <row r="36">
          <cell r="B36">
            <v>1.3752320026830676</v>
          </cell>
          <cell r="C36">
            <v>1.8428108835953105</v>
          </cell>
          <cell r="D36">
            <v>2.4693665840177164</v>
          </cell>
          <cell r="E36">
            <v>3.7040498760265748</v>
          </cell>
          <cell r="F36">
            <v>5.5560748140398619</v>
          </cell>
          <cell r="G36">
            <v>6.778411273128631</v>
          </cell>
          <cell r="H36">
            <v>7.9985253022917844</v>
          </cell>
          <cell r="I36">
            <v>9.5182451097272232</v>
          </cell>
          <cell r="J36">
            <v>12.849630898131753</v>
          </cell>
          <cell r="K36">
            <v>9.5087268646174969</v>
          </cell>
          <cell r="L36">
            <v>15.974661132557396</v>
          </cell>
        </row>
        <row r="37">
          <cell r="B37">
            <v>1.1484287104589985</v>
          </cell>
          <cell r="C37">
            <v>1.5388944720150581</v>
          </cell>
          <cell r="D37">
            <v>2.0621185925001781</v>
          </cell>
          <cell r="E37">
            <v>3.093177888750267</v>
          </cell>
          <cell r="F37">
            <v>4.6397668331254005</v>
          </cell>
          <cell r="G37">
            <v>5.6605155364129889</v>
          </cell>
          <cell r="H37">
            <v>6.6794083329673262</v>
          </cell>
          <cell r="I37">
            <v>7.948495916231118</v>
          </cell>
          <cell r="J37">
            <v>10.730469486912011</v>
          </cell>
          <cell r="K37">
            <v>7.9405474203148882</v>
          </cell>
          <cell r="L37">
            <v>13.340119666129011</v>
          </cell>
        </row>
        <row r="38">
          <cell r="B38">
            <v>0.90038631394638802</v>
          </cell>
          <cell r="C38">
            <v>1.20651766068816</v>
          </cell>
          <cell r="D38">
            <v>1.6167336653221345</v>
          </cell>
          <cell r="E38">
            <v>2.4251004979832018</v>
          </cell>
          <cell r="F38">
            <v>3.6376507469748027</v>
          </cell>
          <cell r="G38">
            <v>4.4379339113092593</v>
          </cell>
          <cell r="H38">
            <v>5.2367620153449259</v>
          </cell>
          <cell r="I38">
            <v>6.2317467982604615</v>
          </cell>
          <cell r="J38">
            <v>8.4128581776516231</v>
          </cell>
          <cell r="K38">
            <v>6.2255150514622004</v>
          </cell>
          <cell r="L38">
            <v>10.458865286456497</v>
          </cell>
        </row>
        <row r="39">
          <cell r="B39">
            <v>3.0265723611171755</v>
          </cell>
          <cell r="C39">
            <v>4.0556069638970156</v>
          </cell>
          <cell r="D39">
            <v>5.4345133316220009</v>
          </cell>
          <cell r="E39">
            <v>8.1517699974330018</v>
          </cell>
          <cell r="F39">
            <v>12.227654996149504</v>
          </cell>
          <cell r="G39">
            <v>14.917739095302395</v>
          </cell>
          <cell r="H39">
            <v>17.602932132456825</v>
          </cell>
          <cell r="I39">
            <v>20.947489237623621</v>
          </cell>
          <cell r="J39">
            <v>28.279110470791888</v>
          </cell>
          <cell r="K39">
            <v>20.926541748385997</v>
          </cell>
          <cell r="L39">
            <v>35.156590137288475</v>
          </cell>
        </row>
      </sheetData>
      <sheetData sheetId="3">
        <row r="10">
          <cell r="B10">
            <v>97.308405678410224</v>
          </cell>
          <cell r="C10">
            <v>99.25457379197843</v>
          </cell>
          <cell r="D10">
            <v>101.239665267818</v>
          </cell>
          <cell r="E10">
            <v>103.26445857317437</v>
          </cell>
          <cell r="F10">
            <v>105.32974774463786</v>
          </cell>
          <cell r="G10">
            <v>107.43634269953061</v>
          </cell>
          <cell r="H10">
            <v>109.58506955352122</v>
          </cell>
          <cell r="I10">
            <v>111.77677094459165</v>
          </cell>
          <cell r="J10">
            <v>114.01230636348348</v>
          </cell>
          <cell r="K10">
            <v>116.29255249075315</v>
          </cell>
          <cell r="L10">
            <v>118.61840354056822</v>
          </cell>
        </row>
        <row r="11">
          <cell r="B11">
            <v>124.79887011345016</v>
          </cell>
          <cell r="C11">
            <v>127.29484751571917</v>
          </cell>
          <cell r="D11">
            <v>129.84074446603356</v>
          </cell>
          <cell r="E11">
            <v>132.43755935535424</v>
          </cell>
          <cell r="F11">
            <v>135.08631054246132</v>
          </cell>
          <cell r="G11">
            <v>137.78803675331054</v>
          </cell>
          <cell r="H11">
            <v>140.54379748837675</v>
          </cell>
          <cell r="I11">
            <v>143.35467343814429</v>
          </cell>
          <cell r="J11">
            <v>146.22176690690716</v>
          </cell>
          <cell r="K11">
            <v>149.14620224504532</v>
          </cell>
          <cell r="L11">
            <v>152.12912628994621</v>
          </cell>
        </row>
        <row r="12">
          <cell r="B12">
            <v>6.0467824011900468</v>
          </cell>
          <cell r="C12">
            <v>6.1677180492138479</v>
          </cell>
          <cell r="D12">
            <v>6.291072410198125</v>
          </cell>
          <cell r="E12">
            <v>6.416893858402088</v>
          </cell>
          <cell r="F12">
            <v>6.5452317355701295</v>
          </cell>
          <cell r="G12">
            <v>6.6761363702815322</v>
          </cell>
          <cell r="H12">
            <v>6.8096590976871632</v>
          </cell>
          <cell r="I12">
            <v>6.9458522796409063</v>
          </cell>
          <cell r="J12">
            <v>7.0847693252337249</v>
          </cell>
          <cell r="K12">
            <v>7.2264647117383998</v>
          </cell>
          <cell r="L12">
            <v>7.3709940059731682</v>
          </cell>
        </row>
        <row r="13">
          <cell r="B13">
            <v>3.7607620760505949</v>
          </cell>
          <cell r="C13">
            <v>3.835977317571607</v>
          </cell>
          <cell r="D13">
            <v>3.9126968639230393</v>
          </cell>
          <cell r="E13">
            <v>3.9909508012015</v>
          </cell>
          <cell r="F13">
            <v>4.0707698172255302</v>
          </cell>
          <cell r="G13">
            <v>4.152185213570041</v>
          </cell>
          <cell r="H13">
            <v>4.2352289178414422</v>
          </cell>
          <cell r="I13">
            <v>4.3199334961982707</v>
          </cell>
          <cell r="J13">
            <v>4.4063321661222359</v>
          </cell>
          <cell r="K13">
            <v>4.4944588094446809</v>
          </cell>
          <cell r="L13">
            <v>4.5843479856335749</v>
          </cell>
        </row>
        <row r="14">
          <cell r="B14">
            <v>1.8476279559191808</v>
          </cell>
          <cell r="C14">
            <v>1.8845805150375645</v>
          </cell>
          <cell r="D14">
            <v>1.9222721253383159</v>
          </cell>
          <cell r="E14">
            <v>1.9607175678450823</v>
          </cell>
          <cell r="F14">
            <v>1.999931919201984</v>
          </cell>
          <cell r="G14">
            <v>2.0399305575860236</v>
          </cell>
          <cell r="H14">
            <v>2.0807291687377441</v>
          </cell>
          <cell r="I14">
            <v>2.1223437521124988</v>
          </cell>
          <cell r="J14">
            <v>2.164790627154749</v>
          </cell>
          <cell r="K14">
            <v>2.2080864396978441</v>
          </cell>
          <cell r="L14">
            <v>2.2522481684918012</v>
          </cell>
        </row>
        <row r="15">
          <cell r="B15">
            <v>47.870360676087884</v>
          </cell>
          <cell r="C15">
            <v>48.827767889609646</v>
          </cell>
          <cell r="D15">
            <v>49.80432324740184</v>
          </cell>
          <cell r="E15">
            <v>50.800409712349875</v>
          </cell>
          <cell r="F15">
            <v>51.816417906596875</v>
          </cell>
          <cell r="G15">
            <v>52.852746264728815</v>
          </cell>
          <cell r="H15">
            <v>53.909801190023394</v>
          </cell>
          <cell r="I15">
            <v>54.98799721382386</v>
          </cell>
          <cell r="J15">
            <v>56.087757158100338</v>
          </cell>
          <cell r="K15">
            <v>57.209512301262343</v>
          </cell>
          <cell r="L15">
            <v>58.35370254728759</v>
          </cell>
        </row>
        <row r="16">
          <cell r="B16">
            <v>88.966085513805439</v>
          </cell>
          <cell r="C16">
            <v>90.745407224081546</v>
          </cell>
          <cell r="D16">
            <v>92.560315368563181</v>
          </cell>
          <cell r="E16">
            <v>94.411521675934452</v>
          </cell>
          <cell r="F16">
            <v>96.299752109453138</v>
          </cell>
          <cell r="G16">
            <v>98.225747151642196</v>
          </cell>
          <cell r="H16">
            <v>100.19026209467503</v>
          </cell>
          <cell r="I16">
            <v>102.19406733656854</v>
          </cell>
          <cell r="J16">
            <v>104.2379486832999</v>
          </cell>
          <cell r="K16">
            <v>106.3227076569659</v>
          </cell>
          <cell r="L16">
            <v>108.44916181010522</v>
          </cell>
        </row>
        <row r="17">
          <cell r="B17">
            <v>4.0311882674600312</v>
          </cell>
          <cell r="C17">
            <v>4.1118120328092322</v>
          </cell>
          <cell r="D17">
            <v>4.194048273465417</v>
          </cell>
          <cell r="E17">
            <v>4.2779292389347257</v>
          </cell>
          <cell r="F17">
            <v>4.3634878237134203</v>
          </cell>
          <cell r="G17">
            <v>4.4507575801876884</v>
          </cell>
          <cell r="H17">
            <v>4.5397727317914427</v>
          </cell>
          <cell r="I17">
            <v>4.6305681864272712</v>
          </cell>
          <cell r="J17">
            <v>4.7231795501558169</v>
          </cell>
          <cell r="K17">
            <v>4.8176431411589338</v>
          </cell>
          <cell r="L17">
            <v>4.9139960039821124</v>
          </cell>
        </row>
        <row r="18">
          <cell r="B18">
            <v>54.197086706962658</v>
          </cell>
          <cell r="C18">
            <v>55.28102844110191</v>
          </cell>
          <cell r="D18">
            <v>56.38664900992395</v>
          </cell>
          <cell r="E18">
            <v>57.51438199012243</v>
          </cell>
          <cell r="F18">
            <v>58.66466962992488</v>
          </cell>
          <cell r="G18">
            <v>59.837963022523375</v>
          </cell>
          <cell r="H18">
            <v>61.034722282973846</v>
          </cell>
          <cell r="I18">
            <v>62.255416728633321</v>
          </cell>
          <cell r="J18">
            <v>63.500525063205991</v>
          </cell>
          <cell r="K18">
            <v>64.770535564470109</v>
          </cell>
          <cell r="L18">
            <v>66.065946275759515</v>
          </cell>
        </row>
        <row r="19">
          <cell r="B19">
            <v>650.64498411323632</v>
          </cell>
          <cell r="C19">
            <v>663.65788379550111</v>
          </cell>
          <cell r="D19">
            <v>676.93104147141116</v>
          </cell>
          <cell r="E19">
            <v>690.46966230083945</v>
          </cell>
          <cell r="F19">
            <v>704.27905554685628</v>
          </cell>
          <cell r="G19">
            <v>718.36463665779343</v>
          </cell>
          <cell r="H19">
            <v>732.73192939094929</v>
          </cell>
          <cell r="I19">
            <v>747.38656797876831</v>
          </cell>
          <cell r="J19">
            <v>762.33429933834373</v>
          </cell>
          <cell r="K19">
            <v>777.58098532511065</v>
          </cell>
          <cell r="L19">
            <v>793.13260503161291</v>
          </cell>
        </row>
        <row r="20">
          <cell r="B20">
            <v>916.7777345004348</v>
          </cell>
          <cell r="C20">
            <v>935.11328919044354</v>
          </cell>
          <cell r="D20">
            <v>953.81555497425245</v>
          </cell>
          <cell r="E20">
            <v>972.89186607373756</v>
          </cell>
          <cell r="F20">
            <v>992.34970339521237</v>
          </cell>
          <cell r="G20">
            <v>1012.1966974631166</v>
          </cell>
          <cell r="H20">
            <v>1032.4406314123789</v>
          </cell>
          <cell r="I20">
            <v>1053.0894440406266</v>
          </cell>
          <cell r="J20">
            <v>1074.1512329214393</v>
          </cell>
          <cell r="K20">
            <v>1095.6342575798681</v>
          </cell>
          <cell r="L20">
            <v>1117.5469427314654</v>
          </cell>
        </row>
        <row r="21">
          <cell r="B21">
            <v>24.173356521594165</v>
          </cell>
          <cell r="C21">
            <v>24.656823652026048</v>
          </cell>
          <cell r="D21">
            <v>25.149960125066571</v>
          </cell>
          <cell r="E21">
            <v>25.652959327567903</v>
          </cell>
          <cell r="F21">
            <v>26.166018514119262</v>
          </cell>
          <cell r="G21">
            <v>26.689338884401646</v>
          </cell>
          <cell r="H21">
            <v>27.223125662089679</v>
          </cell>
          <cell r="I21">
            <v>27.767588175331472</v>
          </cell>
          <cell r="J21">
            <v>28.3229399388381</v>
          </cell>
          <cell r="K21">
            <v>28.889398737614862</v>
          </cell>
          <cell r="L21">
            <v>29.467186712367159</v>
          </cell>
        </row>
        <row r="22">
          <cell r="B22">
            <v>25.250915397562142</v>
          </cell>
          <cell r="C22">
            <v>25.755933705513385</v>
          </cell>
          <cell r="D22">
            <v>26.271052379623654</v>
          </cell>
          <cell r="E22">
            <v>26.796473427216128</v>
          </cell>
          <cell r="F22">
            <v>27.332402895760453</v>
          </cell>
          <cell r="G22">
            <v>27.879050953675662</v>
          </cell>
          <cell r="H22">
            <v>28.436631972749176</v>
          </cell>
          <cell r="I22">
            <v>29.005364612204161</v>
          </cell>
          <cell r="J22">
            <v>29.585471904448244</v>
          </cell>
          <cell r="K22">
            <v>30.17718134253721</v>
          </cell>
          <cell r="L22">
            <v>30.780724969387954</v>
          </cell>
        </row>
        <row r="23">
          <cell r="B23">
            <v>2.054786241885878</v>
          </cell>
          <cell r="C23">
            <v>2.0958819667235957</v>
          </cell>
          <cell r="D23">
            <v>2.1377996060580675</v>
          </cell>
          <cell r="E23">
            <v>2.1805555981792288</v>
          </cell>
          <cell r="F23">
            <v>2.2241667101428133</v>
          </cell>
          <cell r="G23">
            <v>2.2686500443456694</v>
          </cell>
          <cell r="H23">
            <v>2.3140230452325827</v>
          </cell>
          <cell r="I23">
            <v>2.3603035061372344</v>
          </cell>
          <cell r="J23">
            <v>2.407509576259979</v>
          </cell>
          <cell r="K23">
            <v>2.4556597677851788</v>
          </cell>
          <cell r="L23">
            <v>2.5047729631408826</v>
          </cell>
        </row>
        <row r="24">
          <cell r="B24">
            <v>34.321088999347225</v>
          </cell>
          <cell r="C24">
            <v>35.007510779334169</v>
          </cell>
          <cell r="D24">
            <v>35.70766099492085</v>
          </cell>
          <cell r="E24">
            <v>36.421814214819271</v>
          </cell>
          <cell r="F24">
            <v>37.150250499115657</v>
          </cell>
          <cell r="G24">
            <v>37.893255509097969</v>
          </cell>
          <cell r="H24">
            <v>38.651120619279929</v>
          </cell>
          <cell r="I24">
            <v>39.42414303166553</v>
          </cell>
          <cell r="J24">
            <v>40.212625892298838</v>
          </cell>
          <cell r="K24">
            <v>41.016878410144813</v>
          </cell>
          <cell r="L24">
            <v>41.837215978347707</v>
          </cell>
        </row>
        <row r="25">
          <cell r="B25">
            <v>416.89205332649169</v>
          </cell>
          <cell r="C25">
            <v>425.22989439302154</v>
          </cell>
          <cell r="D25">
            <v>433.73449228088197</v>
          </cell>
          <cell r="E25">
            <v>442.40918212649962</v>
          </cell>
          <cell r="F25">
            <v>451.2573657690296</v>
          </cell>
          <cell r="G25">
            <v>460.2825130844102</v>
          </cell>
          <cell r="H25">
            <v>469.48816334609842</v>
          </cell>
          <cell r="I25">
            <v>478.87792661302041</v>
          </cell>
          <cell r="J25">
            <v>488.45548514528082</v>
          </cell>
          <cell r="K25">
            <v>498.22459484818643</v>
          </cell>
          <cell r="L25">
            <v>508.18908674515018</v>
          </cell>
        </row>
        <row r="26">
          <cell r="B26">
            <v>7.1105681939920009</v>
          </cell>
          <cell r="C26">
            <v>7.2527795578718415</v>
          </cell>
          <cell r="D26">
            <v>7.3978351490292784</v>
          </cell>
          <cell r="E26">
            <v>7.5457918520098639</v>
          </cell>
          <cell r="F26">
            <v>7.6967076890500614</v>
          </cell>
          <cell r="G26">
            <v>7.8506418428310631</v>
          </cell>
          <cell r="H26">
            <v>8.0076546796876844</v>
          </cell>
          <cell r="I26">
            <v>8.1678077732814387</v>
          </cell>
          <cell r="J26">
            <v>8.3311639287470669</v>
          </cell>
          <cell r="K26">
            <v>8.4977872073220091</v>
          </cell>
          <cell r="L26">
            <v>8.6677429514684494</v>
          </cell>
        </row>
        <row r="27">
          <cell r="B27">
            <v>11.925598624569261</v>
          </cell>
          <cell r="C27">
            <v>12.164110597060647</v>
          </cell>
          <cell r="D27">
            <v>12.407392809001861</v>
          </cell>
          <cell r="E27">
            <v>12.655540665181897</v>
          </cell>
          <cell r="F27">
            <v>12.908651478485536</v>
          </cell>
          <cell r="G27">
            <v>13.166824508055248</v>
          </cell>
          <cell r="H27">
            <v>13.430160998216353</v>
          </cell>
          <cell r="I27">
            <v>13.698764218180679</v>
          </cell>
          <cell r="J27">
            <v>13.972739502544293</v>
          </cell>
          <cell r="K27">
            <v>14.252194292595179</v>
          </cell>
          <cell r="L27">
            <v>14.537238178447083</v>
          </cell>
        </row>
        <row r="28">
          <cell r="B28">
            <v>7.4465005496136722</v>
          </cell>
          <cell r="C28">
            <v>7.595430560605946</v>
          </cell>
          <cell r="D28">
            <v>7.7473391718180649</v>
          </cell>
          <cell r="E28">
            <v>7.9022859552544267</v>
          </cell>
          <cell r="F28">
            <v>8.0603316743595155</v>
          </cell>
          <cell r="G28">
            <v>8.2215383078467053</v>
          </cell>
          <cell r="H28">
            <v>8.3859690740036399</v>
          </cell>
          <cell r="I28">
            <v>8.5536884554837123</v>
          </cell>
          <cell r="J28">
            <v>8.7247622245933858</v>
          </cell>
          <cell r="K28">
            <v>8.8992574690852528</v>
          </cell>
          <cell r="L28">
            <v>9.0772426184669577</v>
          </cell>
        </row>
        <row r="29">
          <cell r="B29">
            <v>1.0077970668650078</v>
          </cell>
          <cell r="C29">
            <v>1.0279530082023081</v>
          </cell>
          <cell r="D29">
            <v>1.0485120683663542</v>
          </cell>
          <cell r="E29">
            <v>1.0694823097336814</v>
          </cell>
          <cell r="F29">
            <v>1.0908719559283551</v>
          </cell>
          <cell r="G29">
            <v>1.1126893950469221</v>
          </cell>
          <cell r="H29">
            <v>1.1349431829478607</v>
          </cell>
          <cell r="I29">
            <v>1.1576420466068178</v>
          </cell>
          <cell r="J29">
            <v>1.1807948875389542</v>
          </cell>
          <cell r="K29">
            <v>1.2044107852897334</v>
          </cell>
          <cell r="L29">
            <v>1.2284990009955281</v>
          </cell>
        </row>
        <row r="30">
          <cell r="B30">
            <v>185.93855883659398</v>
          </cell>
          <cell r="C30">
            <v>189.65733001332586</v>
          </cell>
          <cell r="D30">
            <v>193.45047661359237</v>
          </cell>
          <cell r="E30">
            <v>197.31948614586423</v>
          </cell>
          <cell r="F30">
            <v>201.26587586878151</v>
          </cell>
          <cell r="G30">
            <v>205.29119338615715</v>
          </cell>
          <cell r="H30">
            <v>209.39701725388031</v>
          </cell>
          <cell r="I30">
            <v>213.58495759895791</v>
          </cell>
          <cell r="J30">
            <v>217.85665675093708</v>
          </cell>
          <cell r="K30">
            <v>222.21378988595583</v>
          </cell>
          <cell r="L30">
            <v>226.65806568367495</v>
          </cell>
        </row>
        <row r="31">
          <cell r="B31">
            <v>25.418881575372978</v>
          </cell>
          <cell r="C31">
            <v>25.927259206880439</v>
          </cell>
          <cell r="D31">
            <v>26.445804391018047</v>
          </cell>
          <cell r="E31">
            <v>26.97472047883841</v>
          </cell>
          <cell r="F31">
            <v>27.514214888415179</v>
          </cell>
          <cell r="G31">
            <v>28.064499186183482</v>
          </cell>
          <cell r="H31">
            <v>28.625789169907154</v>
          </cell>
          <cell r="I31">
            <v>29.198304953305296</v>
          </cell>
          <cell r="J31">
            <v>29.782271052371403</v>
          </cell>
          <cell r="K31">
            <v>30.377916473418832</v>
          </cell>
          <cell r="L31">
            <v>30.985474802887211</v>
          </cell>
        </row>
        <row r="32">
          <cell r="B32">
            <v>124.85485883938712</v>
          </cell>
          <cell r="C32">
            <v>127.35195601617487</v>
          </cell>
          <cell r="D32">
            <v>129.89899513649837</v>
          </cell>
          <cell r="E32">
            <v>132.49697503922835</v>
          </cell>
          <cell r="F32">
            <v>135.14691454001292</v>
          </cell>
          <cell r="G32">
            <v>137.84985283081318</v>
          </cell>
          <cell r="H32">
            <v>140.60684988742943</v>
          </cell>
          <cell r="I32">
            <v>143.41898688517801</v>
          </cell>
          <cell r="J32">
            <v>146.28736662288156</v>
          </cell>
          <cell r="K32">
            <v>149.2131139553392</v>
          </cell>
          <cell r="L32">
            <v>152.19737623444598</v>
          </cell>
        </row>
        <row r="33">
          <cell r="B33">
            <v>23.011366360084352</v>
          </cell>
          <cell r="C33">
            <v>23.471593687286038</v>
          </cell>
          <cell r="D33">
            <v>23.941025561031758</v>
          </cell>
          <cell r="E33">
            <v>24.419846072252394</v>
          </cell>
          <cell r="F33">
            <v>24.908242993697442</v>
          </cell>
          <cell r="G33">
            <v>25.406407853571391</v>
          </cell>
          <cell r="H33">
            <v>25.91453601064282</v>
          </cell>
          <cell r="I33">
            <v>26.432826730855677</v>
          </cell>
          <cell r="J33">
            <v>26.96148326547279</v>
          </cell>
          <cell r="K33">
            <v>27.500712930782246</v>
          </cell>
          <cell r="L33">
            <v>28.050727189397893</v>
          </cell>
        </row>
        <row r="34">
          <cell r="B34">
            <v>8.9022074239742395</v>
          </cell>
          <cell r="C34">
            <v>9.0802515724537241</v>
          </cell>
          <cell r="D34">
            <v>9.2618566039027979</v>
          </cell>
          <cell r="E34">
            <v>9.4470937359808538</v>
          </cell>
          <cell r="F34">
            <v>9.6360356107004712</v>
          </cell>
          <cell r="G34">
            <v>9.8287563229144812</v>
          </cell>
          <cell r="H34">
            <v>10.025331449372771</v>
          </cell>
          <cell r="I34">
            <v>10.225838078360226</v>
          </cell>
          <cell r="J34">
            <v>10.43035483992743</v>
          </cell>
          <cell r="K34">
            <v>10.638961936725979</v>
          </cell>
          <cell r="L34">
            <v>10.851741175460498</v>
          </cell>
        </row>
        <row r="35">
          <cell r="B35">
            <v>23.627242345390737</v>
          </cell>
          <cell r="C35">
            <v>24.099787192298553</v>
          </cell>
          <cell r="D35">
            <v>24.581782936144524</v>
          </cell>
          <cell r="E35">
            <v>25.073418594867416</v>
          </cell>
          <cell r="F35">
            <v>25.574886966764765</v>
          </cell>
          <cell r="G35">
            <v>26.086384706100063</v>
          </cell>
          <cell r="H35">
            <v>26.608112400222065</v>
          </cell>
          <cell r="I35">
            <v>27.140274648226509</v>
          </cell>
          <cell r="J35">
            <v>27.683080141191038</v>
          </cell>
          <cell r="K35">
            <v>28.236741744014861</v>
          </cell>
          <cell r="L35">
            <v>28.801476578895159</v>
          </cell>
        </row>
        <row r="36">
          <cell r="B36">
            <v>14.389102565794836</v>
          </cell>
          <cell r="C36">
            <v>14.676884617110733</v>
          </cell>
          <cell r="D36">
            <v>14.970422309452948</v>
          </cell>
          <cell r="E36">
            <v>15.269830755642007</v>
          </cell>
          <cell r="F36">
            <v>15.575227370754847</v>
          </cell>
          <cell r="G36">
            <v>15.886731918169945</v>
          </cell>
          <cell r="H36">
            <v>16.204466556533344</v>
          </cell>
          <cell r="I36">
            <v>16.528555887664012</v>
          </cell>
          <cell r="J36">
            <v>16.859127005417292</v>
          </cell>
          <cell r="K36">
            <v>17.19630954552564</v>
          </cell>
          <cell r="L36">
            <v>17.540235736436152</v>
          </cell>
        </row>
        <row r="37">
          <cell r="B37">
            <v>203.01512024736218</v>
          </cell>
          <cell r="C37">
            <v>207.07542265230941</v>
          </cell>
          <cell r="D37">
            <v>211.2169311053556</v>
          </cell>
          <cell r="E37">
            <v>215.44126972746272</v>
          </cell>
          <cell r="F37">
            <v>219.75009512201197</v>
          </cell>
          <cell r="G37">
            <v>224.14509702445221</v>
          </cell>
          <cell r="H37">
            <v>228.62799896494127</v>
          </cell>
          <cell r="I37">
            <v>233.2005589442401</v>
          </cell>
          <cell r="J37">
            <v>237.86457012312491</v>
          </cell>
          <cell r="K37">
            <v>242.62186152558741</v>
          </cell>
          <cell r="L37">
            <v>247.47429875609916</v>
          </cell>
        </row>
        <row r="38">
          <cell r="B38">
            <v>279.50909853193241</v>
          </cell>
          <cell r="C38">
            <v>285.09928050257105</v>
          </cell>
          <cell r="D38">
            <v>290.8012661126225</v>
          </cell>
          <cell r="E38">
            <v>296.61729143487497</v>
          </cell>
          <cell r="F38">
            <v>302.54963726357249</v>
          </cell>
          <cell r="G38">
            <v>308.60063000884395</v>
          </cell>
          <cell r="H38">
            <v>314.77264260902081</v>
          </cell>
          <cell r="I38">
            <v>321.06809546120121</v>
          </cell>
          <cell r="J38">
            <v>327.48945737042521</v>
          </cell>
          <cell r="K38">
            <v>334.0392465178337</v>
          </cell>
          <cell r="L38">
            <v>340.72003144819041</v>
          </cell>
        </row>
        <row r="39">
          <cell r="B39">
            <v>132.91723537430713</v>
          </cell>
          <cell r="C39">
            <v>135.57558008179328</v>
          </cell>
          <cell r="D39">
            <v>138.28709168342914</v>
          </cell>
          <cell r="E39">
            <v>141.05283351709772</v>
          </cell>
          <cell r="F39">
            <v>143.87389018743968</v>
          </cell>
          <cell r="G39">
            <v>146.75136799118849</v>
          </cell>
          <cell r="H39">
            <v>149.68639535101227</v>
          </cell>
          <cell r="I39">
            <v>152.68012325803252</v>
          </cell>
          <cell r="J39">
            <v>155.73372572319317</v>
          </cell>
          <cell r="K39">
            <v>158.84840023765705</v>
          </cell>
          <cell r="L39">
            <v>162.0253682424102</v>
          </cell>
        </row>
        <row r="40">
          <cell r="B40">
            <v>446.79003297682021</v>
          </cell>
          <cell r="C40">
            <v>455.72583363635664</v>
          </cell>
          <cell r="D40">
            <v>464.84035030908376</v>
          </cell>
          <cell r="E40">
            <v>474.13715731526543</v>
          </cell>
          <cell r="F40">
            <v>483.61990046157075</v>
          </cell>
          <cell r="G40">
            <v>493.29229847080217</v>
          </cell>
          <cell r="H40">
            <v>503.15814444021822</v>
          </cell>
          <cell r="I40">
            <v>513.22130732902258</v>
          </cell>
          <cell r="J40">
            <v>523.48573347560307</v>
          </cell>
          <cell r="K40">
            <v>533.95544814511516</v>
          </cell>
          <cell r="L40">
            <v>544.63455710801748</v>
          </cell>
        </row>
      </sheetData>
      <sheetData sheetId="4">
        <row r="10">
          <cell r="B10">
            <v>19.651661929672038</v>
          </cell>
          <cell r="C10">
            <v>22.402894599826123</v>
          </cell>
          <cell r="D10">
            <v>25.539299843801778</v>
          </cell>
          <cell r="E10">
            <v>29.114801821934027</v>
          </cell>
          <cell r="F10">
            <v>30.861689931250069</v>
          </cell>
          <cell r="G10">
            <v>38.268495514750086</v>
          </cell>
          <cell r="H10">
            <v>43.626084886815093</v>
          </cell>
          <cell r="I10">
            <v>34.464607060583923</v>
          </cell>
          <cell r="J10">
            <v>39.978944190277346</v>
          </cell>
          <cell r="K10">
            <v>34.381892003638519</v>
          </cell>
          <cell r="L10">
            <v>43.321183924584531</v>
          </cell>
        </row>
        <row r="11">
          <cell r="B11">
            <v>25.203426030632318</v>
          </cell>
          <cell r="C11">
            <v>28.731905674920842</v>
          </cell>
          <cell r="D11">
            <v>32.754372469409759</v>
          </cell>
          <cell r="E11">
            <v>37.339984615127122</v>
          </cell>
          <cell r="F11">
            <v>39.580383692034751</v>
          </cell>
          <cell r="G11">
            <v>49.079675778123089</v>
          </cell>
          <cell r="H11">
            <v>55.950830387060314</v>
          </cell>
          <cell r="I11">
            <v>44.201156005777648</v>
          </cell>
          <cell r="J11">
            <v>51.273340966702065</v>
          </cell>
          <cell r="K11">
            <v>44.095073231363777</v>
          </cell>
          <cell r="L11">
            <v>55.559792271518361</v>
          </cell>
        </row>
        <row r="12">
          <cell r="B12">
            <v>1.2211619611073532</v>
          </cell>
          <cell r="C12">
            <v>1.3921246356623826</v>
          </cell>
          <cell r="D12">
            <v>1.587022084655116</v>
          </cell>
          <cell r="E12">
            <v>1.809205176506832</v>
          </cell>
          <cell r="F12">
            <v>1.917757487097242</v>
          </cell>
          <cell r="G12">
            <v>2.37801928400058</v>
          </cell>
          <cell r="H12">
            <v>2.710941983760661</v>
          </cell>
          <cell r="I12">
            <v>2.1416441671709223</v>
          </cell>
          <cell r="J12">
            <v>2.4843072339182695</v>
          </cell>
          <cell r="K12">
            <v>2.1365042211697118</v>
          </cell>
          <cell r="L12">
            <v>2.691995318673837</v>
          </cell>
        </row>
        <row r="13">
          <cell r="B13">
            <v>0.75949476719126996</v>
          </cell>
          <cell r="C13">
            <v>0.86582403459804769</v>
          </cell>
          <cell r="D13">
            <v>0.98703939944177432</v>
          </cell>
          <cell r="E13">
            <v>1.1252249153636227</v>
          </cell>
          <cell r="F13">
            <v>1.1927384102854401</v>
          </cell>
          <cell r="G13">
            <v>1.4789956287539459</v>
          </cell>
          <cell r="H13">
            <v>1.6860550167794981</v>
          </cell>
          <cell r="I13">
            <v>1.3319834632558036</v>
          </cell>
          <cell r="J13">
            <v>1.5451008173767322</v>
          </cell>
          <cell r="K13">
            <v>1.3287867029439897</v>
          </cell>
          <cell r="L13">
            <v>1.6742712457094271</v>
          </cell>
        </row>
        <row r="14">
          <cell r="B14">
            <v>0.37313282144946908</v>
          </cell>
          <cell r="C14">
            <v>0.42537141645239468</v>
          </cell>
          <cell r="D14">
            <v>0.48492341475572986</v>
          </cell>
          <cell r="E14">
            <v>0.552812692821532</v>
          </cell>
          <cell r="F14">
            <v>0.58598145439082394</v>
          </cell>
          <cell r="G14">
            <v>0.72661700344462166</v>
          </cell>
          <cell r="H14">
            <v>0.82834338392686857</v>
          </cell>
          <cell r="I14">
            <v>0.65439127330222624</v>
          </cell>
          <cell r="J14">
            <v>0.7590938770305824</v>
          </cell>
          <cell r="K14">
            <v>0.65282073424630083</v>
          </cell>
          <cell r="L14">
            <v>0.8225541251503391</v>
          </cell>
        </row>
        <row r="15">
          <cell r="B15">
            <v>9.667532192099884</v>
          </cell>
          <cell r="C15">
            <v>11.020986698993866</v>
          </cell>
          <cell r="D15">
            <v>12.563924836853007</v>
          </cell>
          <cell r="E15">
            <v>14.322874314012426</v>
          </cell>
          <cell r="F15">
            <v>15.182246772853173</v>
          </cell>
          <cell r="G15">
            <v>18.825985998337934</v>
          </cell>
          <cell r="H15">
            <v>21.461624038105242</v>
          </cell>
          <cell r="I15">
            <v>16.954682990103141</v>
          </cell>
          <cell r="J15">
            <v>19.66743226851964</v>
          </cell>
          <cell r="K15">
            <v>16.91399175092689</v>
          </cell>
          <cell r="L15">
            <v>21.31162960616788</v>
          </cell>
        </row>
        <row r="16">
          <cell r="B16">
            <v>17.966910705551705</v>
          </cell>
          <cell r="C16">
            <v>20.482278204328942</v>
          </cell>
          <cell r="D16">
            <v>23.349797152934993</v>
          </cell>
          <cell r="E16">
            <v>26.61876875434589</v>
          </cell>
          <cell r="F16">
            <v>28.215894879606644</v>
          </cell>
          <cell r="G16">
            <v>34.98770965071224</v>
          </cell>
          <cell r="H16">
            <v>39.88598900181195</v>
          </cell>
          <cell r="I16">
            <v>31.509931311431441</v>
          </cell>
          <cell r="J16">
            <v>36.551520321260469</v>
          </cell>
          <cell r="K16">
            <v>31.434307476284005</v>
          </cell>
          <cell r="L16">
            <v>39.607227420117844</v>
          </cell>
        </row>
        <row r="17">
          <cell r="B17">
            <v>0.81410797407156887</v>
          </cell>
          <cell r="C17">
            <v>0.92808309044158843</v>
          </cell>
          <cell r="D17">
            <v>1.0580147231034107</v>
          </cell>
          <cell r="E17">
            <v>1.2061367843378881</v>
          </cell>
          <cell r="F17">
            <v>1.2785049913981614</v>
          </cell>
          <cell r="G17">
            <v>1.5853461893337202</v>
          </cell>
          <cell r="H17">
            <v>1.8072946558404408</v>
          </cell>
          <cell r="I17">
            <v>1.4277627781139484</v>
          </cell>
          <cell r="J17">
            <v>1.6562048226121799</v>
          </cell>
          <cell r="K17">
            <v>1.4243361474464746</v>
          </cell>
          <cell r="L17">
            <v>1.7946635457825582</v>
          </cell>
        </row>
        <row r="18">
          <cell r="B18">
            <v>10.945229429184424</v>
          </cell>
          <cell r="C18">
            <v>12.477561549270243</v>
          </cell>
          <cell r="D18">
            <v>14.224420166168077</v>
          </cell>
          <cell r="E18">
            <v>16.215838989431607</v>
          </cell>
          <cell r="F18">
            <v>17.188789328797505</v>
          </cell>
          <cell r="G18">
            <v>21.314098767708906</v>
          </cell>
          <cell r="H18">
            <v>24.298072595188152</v>
          </cell>
          <cell r="I18">
            <v>19.19547735019864</v>
          </cell>
          <cell r="J18">
            <v>22.266753726230419</v>
          </cell>
          <cell r="K18">
            <v>19.14940820455816</v>
          </cell>
          <cell r="L18">
            <v>24.128254337743282</v>
          </cell>
        </row>
        <row r="19">
          <cell r="B19">
            <v>131.39928842619028</v>
          </cell>
          <cell r="C19">
            <v>149.79518880585692</v>
          </cell>
          <cell r="D19">
            <v>170.76651523867687</v>
          </cell>
          <cell r="E19">
            <v>194.67382737209161</v>
          </cell>
          <cell r="F19">
            <v>206.35425701441713</v>
          </cell>
          <cell r="G19">
            <v>255.87927869787725</v>
          </cell>
          <cell r="H19">
            <v>291.70237771558004</v>
          </cell>
          <cell r="I19">
            <v>230.44487839530825</v>
          </cell>
          <cell r="J19">
            <v>267.31605893855755</v>
          </cell>
          <cell r="K19">
            <v>229.89181068715948</v>
          </cell>
          <cell r="L19">
            <v>289.66368146582096</v>
          </cell>
        </row>
        <row r="20">
          <cell r="B20">
            <v>171.1174445953676</v>
          </cell>
          <cell r="C20">
            <v>195.07388683871906</v>
          </cell>
          <cell r="D20">
            <v>222.38423099613971</v>
          </cell>
          <cell r="E20">
            <v>253.51802333559925</v>
          </cell>
          <cell r="F20">
            <v>268.72910473573523</v>
          </cell>
          <cell r="G20">
            <v>333.22408987231171</v>
          </cell>
          <cell r="H20">
            <v>379.87546245443531</v>
          </cell>
          <cell r="I20">
            <v>300.1016153390039</v>
          </cell>
          <cell r="J20">
            <v>348.11787379324448</v>
          </cell>
          <cell r="K20">
            <v>299.38137146219026</v>
          </cell>
          <cell r="L20">
            <v>377.22052804235972</v>
          </cell>
        </row>
        <row r="21">
          <cell r="B21">
            <v>4.8818663378142215</v>
          </cell>
          <cell r="C21">
            <v>5.5653276251082122</v>
          </cell>
          <cell r="D21">
            <v>6.3444734926233615</v>
          </cell>
          <cell r="E21">
            <v>7.2326997815906315</v>
          </cell>
          <cell r="F21">
            <v>7.6666617684860698</v>
          </cell>
          <cell r="G21">
            <v>9.5066605929227261</v>
          </cell>
          <cell r="H21">
            <v>10.837593075931906</v>
          </cell>
          <cell r="I21">
            <v>8.5616985299862058</v>
          </cell>
          <cell r="J21">
            <v>9.9315702947839988</v>
          </cell>
          <cell r="K21">
            <v>8.5411504535142395</v>
          </cell>
          <cell r="L21">
            <v>10.761849571427943</v>
          </cell>
        </row>
        <row r="22">
          <cell r="B22">
            <v>5.0994818931427437</v>
          </cell>
          <cell r="C22">
            <v>5.8134093581827271</v>
          </cell>
          <cell r="D22">
            <v>6.627286668328308</v>
          </cell>
          <cell r="E22">
            <v>7.5551068018942704</v>
          </cell>
          <cell r="F22">
            <v>8.0084132100079266</v>
          </cell>
          <cell r="G22">
            <v>9.9304323804098296</v>
          </cell>
          <cell r="H22">
            <v>11.320692913667205</v>
          </cell>
          <cell r="I22">
            <v>8.9433474017970926</v>
          </cell>
          <cell r="J22">
            <v>10.374282986084626</v>
          </cell>
          <cell r="K22">
            <v>8.9218833680327787</v>
          </cell>
          <cell r="L22">
            <v>11.241573043721301</v>
          </cell>
        </row>
        <row r="23">
          <cell r="B23">
            <v>0.41496892567259136</v>
          </cell>
          <cell r="C23">
            <v>0.47306457526675411</v>
          </cell>
          <cell r="D23">
            <v>0.53929361580409962</v>
          </cell>
          <cell r="E23">
            <v>0.61479472201667351</v>
          </cell>
          <cell r="F23">
            <v>0.65168240533767396</v>
          </cell>
          <cell r="G23">
            <v>0.80808618261871568</v>
          </cell>
          <cell r="H23">
            <v>0.92121824818533582</v>
          </cell>
          <cell r="I23">
            <v>0.72776241606641534</v>
          </cell>
          <cell r="J23">
            <v>0.84420440263704177</v>
          </cell>
          <cell r="K23">
            <v>0.7260157862678559</v>
          </cell>
          <cell r="L23">
            <v>0.91477989069749843</v>
          </cell>
        </row>
        <row r="24">
          <cell r="B24">
            <v>6.9312248348037739</v>
          </cell>
          <cell r="C24">
            <v>7.9015963116763013</v>
          </cell>
          <cell r="D24">
            <v>9.0078197953109829</v>
          </cell>
          <cell r="E24">
            <v>10.268914566654519</v>
          </cell>
          <cell r="F24">
            <v>10.885049440653791</v>
          </cell>
          <cell r="G24">
            <v>13.497461306410701</v>
          </cell>
          <cell r="H24">
            <v>15.387105889308197</v>
          </cell>
          <cell r="I24">
            <v>12.155813652553476</v>
          </cell>
          <cell r="J24">
            <v>14.100743836962032</v>
          </cell>
          <cell r="K24">
            <v>12.126639699787347</v>
          </cell>
          <cell r="L24">
            <v>15.279566021732057</v>
          </cell>
        </row>
        <row r="25">
          <cell r="B25">
            <v>84.192332985234728</v>
          </cell>
          <cell r="C25">
            <v>95.979259603167577</v>
          </cell>
          <cell r="D25">
            <v>109.41635594761102</v>
          </cell>
          <cell r="E25">
            <v>124.73464578027655</v>
          </cell>
          <cell r="F25">
            <v>132.21872452709314</v>
          </cell>
          <cell r="G25">
            <v>163.95121841359551</v>
          </cell>
          <cell r="H25">
            <v>186.90438899149888</v>
          </cell>
          <cell r="I25">
            <v>147.65446730328412</v>
          </cell>
          <cell r="J25">
            <v>171.27918207180957</v>
          </cell>
          <cell r="K25">
            <v>147.30009658175624</v>
          </cell>
          <cell r="L25">
            <v>185.59812169301287</v>
          </cell>
        </row>
        <row r="26">
          <cell r="B26">
            <v>1.4359960098206836</v>
          </cell>
          <cell r="C26">
            <v>1.6370354511955791</v>
          </cell>
          <cell r="D26">
            <v>1.8662204143629599</v>
          </cell>
          <cell r="E26">
            <v>2.1274912723737742</v>
          </cell>
          <cell r="F26">
            <v>2.255140748716201</v>
          </cell>
          <cell r="G26">
            <v>2.7963745284080894</v>
          </cell>
          <cell r="H26">
            <v>3.1878669623852218</v>
          </cell>
          <cell r="I26">
            <v>2.5184149002843252</v>
          </cell>
          <cell r="J26">
            <v>2.9213612843298171</v>
          </cell>
          <cell r="K26">
            <v>2.5123707045236428</v>
          </cell>
          <cell r="L26">
            <v>3.16558708769979</v>
          </cell>
        </row>
        <row r="27">
          <cell r="B27">
            <v>2.4084027566283916</v>
          </cell>
          <cell r="C27">
            <v>2.745579142556366</v>
          </cell>
          <cell r="D27">
            <v>3.1299602225142569</v>
          </cell>
          <cell r="E27">
            <v>3.5681546536662525</v>
          </cell>
          <cell r="F27">
            <v>3.7822439328862281</v>
          </cell>
          <cell r="G27">
            <v>4.6899824767789227</v>
          </cell>
          <cell r="H27">
            <v>5.346580023527971</v>
          </cell>
          <cell r="I27">
            <v>4.2237982185870973</v>
          </cell>
          <cell r="J27">
            <v>4.8996059335610322</v>
          </cell>
          <cell r="K27">
            <v>4.2136611028624875</v>
          </cell>
          <cell r="L27">
            <v>5.3092129896067348</v>
          </cell>
        </row>
        <row r="28">
          <cell r="B28">
            <v>1.5038383409933145</v>
          </cell>
          <cell r="C28">
            <v>1.7143757087323783</v>
          </cell>
          <cell r="D28">
            <v>1.9543883079549111</v>
          </cell>
          <cell r="E28">
            <v>2.2280026710685985</v>
          </cell>
          <cell r="F28">
            <v>2.3616828313327147</v>
          </cell>
          <cell r="G28">
            <v>2.9284867108525661</v>
          </cell>
          <cell r="H28">
            <v>3.338474850371925</v>
          </cell>
          <cell r="I28">
            <v>2.6373951317938209</v>
          </cell>
          <cell r="J28">
            <v>3.0593783528808318</v>
          </cell>
          <cell r="K28">
            <v>2.6310653834775155</v>
          </cell>
          <cell r="L28">
            <v>3.3151423831816698</v>
          </cell>
        </row>
        <row r="29">
          <cell r="B29">
            <v>0.20352699351789222</v>
          </cell>
          <cell r="C29">
            <v>0.23202077261039711</v>
          </cell>
          <cell r="D29">
            <v>0.26450368077585268</v>
          </cell>
          <cell r="E29">
            <v>0.30153419608447202</v>
          </cell>
          <cell r="F29">
            <v>0.31962624784954036</v>
          </cell>
          <cell r="G29">
            <v>0.39633654733343004</v>
          </cell>
          <cell r="H29">
            <v>0.4518236639601102</v>
          </cell>
          <cell r="I29">
            <v>0.35694069452848709</v>
          </cell>
          <cell r="J29">
            <v>0.41405120565304498</v>
          </cell>
          <cell r="K29">
            <v>0.35608403686161866</v>
          </cell>
          <cell r="L29">
            <v>0.44866588644563954</v>
          </cell>
        </row>
        <row r="30">
          <cell r="B30">
            <v>37.550730304051115</v>
          </cell>
          <cell r="C30">
            <v>42.807832546618265</v>
          </cell>
          <cell r="D30">
            <v>48.800929103144817</v>
          </cell>
          <cell r="E30">
            <v>55.633059177585089</v>
          </cell>
          <cell r="F30">
            <v>58.971042728240199</v>
          </cell>
          <cell r="G30">
            <v>73.124092983017846</v>
          </cell>
          <cell r="H30">
            <v>83.361466000640334</v>
          </cell>
          <cell r="I30">
            <v>65.855558140505863</v>
          </cell>
          <cell r="J30">
            <v>76.392447442986793</v>
          </cell>
          <cell r="K30">
            <v>65.697504800968645</v>
          </cell>
          <cell r="L30">
            <v>82.778856049220494</v>
          </cell>
        </row>
        <row r="31">
          <cell r="B31">
            <v>5.1334030587290602</v>
          </cell>
          <cell r="C31">
            <v>5.8520794869511281</v>
          </cell>
          <cell r="D31">
            <v>6.6713706151242853</v>
          </cell>
          <cell r="E31">
            <v>7.6053625012416841</v>
          </cell>
          <cell r="F31">
            <v>8.0616842513161853</v>
          </cell>
          <cell r="G31">
            <v>9.9964884716320697</v>
          </cell>
          <cell r="H31">
            <v>11.395996857660558</v>
          </cell>
          <cell r="I31">
            <v>9.0028375175518409</v>
          </cell>
          <cell r="J31">
            <v>10.443291520360136</v>
          </cell>
          <cell r="K31">
            <v>8.9812307075097166</v>
          </cell>
          <cell r="L31">
            <v>11.316350691462242</v>
          </cell>
        </row>
        <row r="32">
          <cell r="B32">
            <v>25.214733085827767</v>
          </cell>
          <cell r="C32">
            <v>28.744795717843651</v>
          </cell>
          <cell r="D32">
            <v>32.769067118341759</v>
          </cell>
          <cell r="E32">
            <v>37.356736514909599</v>
          </cell>
          <cell r="F32">
            <v>39.598140705804177</v>
          </cell>
          <cell r="G32">
            <v>49.101694475197178</v>
          </cell>
          <cell r="H32">
            <v>55.975931701724775</v>
          </cell>
          <cell r="I32">
            <v>44.220986044362576</v>
          </cell>
          <cell r="J32">
            <v>51.296343811460581</v>
          </cell>
          <cell r="K32">
            <v>44.114855677856099</v>
          </cell>
          <cell r="L32">
            <v>55.584718154098681</v>
          </cell>
        </row>
        <row r="33">
          <cell r="B33">
            <v>4.6471996853252069</v>
          </cell>
          <cell r="C33">
            <v>5.2978076412707349</v>
          </cell>
          <cell r="D33">
            <v>6.0395007110486372</v>
          </cell>
          <cell r="E33">
            <v>6.8850308105954454</v>
          </cell>
          <cell r="F33">
            <v>7.2981326592311726</v>
          </cell>
          <cell r="G33">
            <v>9.0496844974466537</v>
          </cell>
          <cell r="H33">
            <v>10.316640327089184</v>
          </cell>
          <cell r="I33">
            <v>8.1501458584004549</v>
          </cell>
          <cell r="J33">
            <v>9.4541691957445266</v>
          </cell>
          <cell r="K33">
            <v>8.1305855083402925</v>
          </cell>
          <cell r="L33">
            <v>10.244537740508768</v>
          </cell>
        </row>
        <row r="34">
          <cell r="B34">
            <v>1.7978217760747146</v>
          </cell>
          <cell r="C34">
            <v>2.0495168247251745</v>
          </cell>
          <cell r="D34">
            <v>2.3364491801866989</v>
          </cell>
          <cell r="E34">
            <v>2.6635520654128366</v>
          </cell>
          <cell r="F34">
            <v>2.8233651893376068</v>
          </cell>
          <cell r="G34">
            <v>3.5009728347786324</v>
          </cell>
          <cell r="H34">
            <v>3.9911090316476407</v>
          </cell>
          <cell r="I34">
            <v>3.1529761350016363</v>
          </cell>
          <cell r="J34">
            <v>3.6574523166018977</v>
          </cell>
          <cell r="K34">
            <v>3.1454089922776318</v>
          </cell>
          <cell r="L34">
            <v>3.9632153302698159</v>
          </cell>
        </row>
        <row r="35">
          <cell r="B35">
            <v>4.7715772924750279</v>
          </cell>
          <cell r="C35">
            <v>5.439598113421531</v>
          </cell>
          <cell r="D35">
            <v>6.2011418493005444</v>
          </cell>
          <cell r="E35">
            <v>7.0693017082026204</v>
          </cell>
          <cell r="F35">
            <v>7.4934598106947776</v>
          </cell>
          <cell r="G35">
            <v>9.291890165261524</v>
          </cell>
          <cell r="H35">
            <v>10.592754788398137</v>
          </cell>
          <cell r="I35">
            <v>8.368276282834529</v>
          </cell>
          <cell r="J35">
            <v>9.7072004880880538</v>
          </cell>
          <cell r="K35">
            <v>8.3481924197557262</v>
          </cell>
          <cell r="L35">
            <v>10.518722448892216</v>
          </cell>
        </row>
        <row r="36">
          <cell r="B36">
            <v>2.9059131852276838</v>
          </cell>
          <cell r="C36">
            <v>3.3127410311595593</v>
          </cell>
          <cell r="D36">
            <v>3.7765247755218971</v>
          </cell>
          <cell r="E36">
            <v>4.3052382440949621</v>
          </cell>
          <cell r="F36">
            <v>4.5635525387406597</v>
          </cell>
          <cell r="G36">
            <v>5.6588051480384181</v>
          </cell>
          <cell r="H36">
            <v>6.4510378687637964</v>
          </cell>
          <cell r="I36">
            <v>5.0963199163233996</v>
          </cell>
          <cell r="J36">
            <v>5.9117311029351427</v>
          </cell>
          <cell r="K36">
            <v>5.0840887485242225</v>
          </cell>
          <cell r="L36">
            <v>6.4059518231405201</v>
          </cell>
        </row>
        <row r="37">
          <cell r="B37">
            <v>40.999382138659833</v>
          </cell>
          <cell r="C37">
            <v>46.739295638072207</v>
          </cell>
          <cell r="D37">
            <v>53.28279702740231</v>
          </cell>
          <cell r="E37">
            <v>60.742388611238631</v>
          </cell>
          <cell r="F37">
            <v>64.386931927912954</v>
          </cell>
          <cell r="G37">
            <v>79.839795590612056</v>
          </cell>
          <cell r="H37">
            <v>91.01736697329774</v>
          </cell>
          <cell r="I37">
            <v>71.903719908905217</v>
          </cell>
          <cell r="J37">
            <v>83.40831509433005</v>
          </cell>
          <cell r="K37">
            <v>71.731150981123847</v>
          </cell>
          <cell r="L37">
            <v>90.381250236216047</v>
          </cell>
        </row>
        <row r="38">
          <cell r="B38">
            <v>76.802743922283668</v>
          </cell>
          <cell r="C38">
            <v>87.555128071403374</v>
          </cell>
          <cell r="D38">
            <v>99.812846001399834</v>
          </cell>
          <cell r="E38">
            <v>113.7866444415958</v>
          </cell>
          <cell r="F38">
            <v>120.61384310809156</v>
          </cell>
          <cell r="G38">
            <v>149.56116545403353</v>
          </cell>
          <cell r="H38">
            <v>170.49972861759821</v>
          </cell>
          <cell r="I38">
            <v>134.69478560790259</v>
          </cell>
          <cell r="J38">
            <v>156.24595130516698</v>
          </cell>
          <cell r="K38">
            <v>134.3715181224436</v>
          </cell>
          <cell r="L38">
            <v>169.30811283427894</v>
          </cell>
        </row>
        <row r="39">
          <cell r="B39">
            <v>26.842949033970893</v>
          </cell>
          <cell r="C39">
            <v>30.600961898726815</v>
          </cell>
          <cell r="D39">
            <v>34.885096564548569</v>
          </cell>
          <cell r="E39">
            <v>39.769010083585364</v>
          </cell>
          <cell r="F39">
            <v>42.155150688600486</v>
          </cell>
          <cell r="G39">
            <v>52.272386853864603</v>
          </cell>
          <cell r="H39">
            <v>59.590521013405642</v>
          </cell>
          <cell r="I39">
            <v>47.076511600590457</v>
          </cell>
          <cell r="J39">
            <v>54.60875345668493</v>
          </cell>
          <cell r="K39">
            <v>46.963527972749041</v>
          </cell>
          <cell r="L39">
            <v>59.174045245663791</v>
          </cell>
        </row>
        <row r="40">
          <cell r="B40">
            <v>90.23030045959888</v>
          </cell>
          <cell r="C40">
            <v>102.86254252394271</v>
          </cell>
          <cell r="D40">
            <v>117.26329847729468</v>
          </cell>
          <cell r="E40">
            <v>133.68016026411593</v>
          </cell>
          <cell r="F40">
            <v>141.70096987996288</v>
          </cell>
          <cell r="G40">
            <v>175.70920265115399</v>
          </cell>
          <cell r="H40">
            <v>200.30849102231554</v>
          </cell>
          <cell r="I40">
            <v>158.24370790762927</v>
          </cell>
          <cell r="J40">
            <v>183.56270117284993</v>
          </cell>
          <cell r="K40">
            <v>157.86392300865094</v>
          </cell>
          <cell r="L40">
            <v>198.90854299090017</v>
          </cell>
        </row>
      </sheetData>
      <sheetData sheetId="5">
        <row r="10">
          <cell r="B10">
            <v>150.57943115684623</v>
          </cell>
          <cell r="C10">
            <v>165.63737427253088</v>
          </cell>
          <cell r="D10">
            <v>182.20111169978398</v>
          </cell>
          <cell r="E10">
            <v>202.24323398676023</v>
          </cell>
          <cell r="F10">
            <v>248.75917780371509</v>
          </cell>
          <cell r="G10">
            <v>196.51975046493493</v>
          </cell>
          <cell r="H10">
            <v>269.23205813696086</v>
          </cell>
          <cell r="I10">
            <v>164.23155546354613</v>
          </cell>
          <cell r="J10">
            <v>151.09303102646246</v>
          </cell>
          <cell r="K10">
            <v>117.85256420064073</v>
          </cell>
          <cell r="L10">
            <v>71.890064162390843</v>
          </cell>
        </row>
        <row r="11">
          <cell r="B11">
            <v>193.11942005098405</v>
          </cell>
          <cell r="C11">
            <v>212.43136205608246</v>
          </cell>
          <cell r="D11">
            <v>233.67449826169073</v>
          </cell>
          <cell r="E11">
            <v>259.37869307047674</v>
          </cell>
          <cell r="F11">
            <v>319.03579247668637</v>
          </cell>
          <cell r="G11">
            <v>252.03827605658225</v>
          </cell>
          <cell r="H11">
            <v>345.2924381975177</v>
          </cell>
          <cell r="I11">
            <v>210.6283873004858</v>
          </cell>
          <cell r="J11">
            <v>193.77811631644695</v>
          </cell>
          <cell r="K11">
            <v>151.14693072682863</v>
          </cell>
          <cell r="L11">
            <v>92.199627743365468</v>
          </cell>
        </row>
        <row r="12">
          <cell r="B12">
            <v>9.3570647669386613</v>
          </cell>
          <cell r="C12">
            <v>10.292771243632528</v>
          </cell>
          <cell r="D12">
            <v>11.322048367995782</v>
          </cell>
          <cell r="E12">
            <v>12.567473688475319</v>
          </cell>
          <cell r="F12">
            <v>15.457992636824642</v>
          </cell>
          <cell r="G12">
            <v>12.211814183091468</v>
          </cell>
          <cell r="H12">
            <v>16.730185430835313</v>
          </cell>
          <cell r="I12">
            <v>10.20541311280954</v>
          </cell>
          <cell r="J12">
            <v>9.3889800637847767</v>
          </cell>
          <cell r="K12">
            <v>7.3234044497521262</v>
          </cell>
          <cell r="L12">
            <v>4.467276714348797</v>
          </cell>
        </row>
        <row r="13">
          <cell r="B13">
            <v>5.8195734497948122</v>
          </cell>
          <cell r="C13">
            <v>6.4015307947742937</v>
          </cell>
          <cell r="D13">
            <v>7.0416838742517234</v>
          </cell>
          <cell r="E13">
            <v>7.8162691004194134</v>
          </cell>
          <cell r="F13">
            <v>9.614010993515878</v>
          </cell>
          <cell r="G13">
            <v>7.5950686848775444</v>
          </cell>
          <cell r="H13">
            <v>10.405244098282237</v>
          </cell>
          <cell r="I13">
            <v>6.3471988999521649</v>
          </cell>
          <cell r="J13">
            <v>5.8394229879559916</v>
          </cell>
          <cell r="K13">
            <v>4.5547499306056736</v>
          </cell>
          <cell r="L13">
            <v>2.7783974576694606</v>
          </cell>
        </row>
        <row r="14">
          <cell r="B14">
            <v>2.8591031232312587</v>
          </cell>
          <cell r="C14">
            <v>3.1450134355543846</v>
          </cell>
          <cell r="D14">
            <v>3.4595147791098233</v>
          </cell>
          <cell r="E14">
            <v>3.8400614048119044</v>
          </cell>
          <cell r="F14">
            <v>4.7232755279186422</v>
          </cell>
          <cell r="G14">
            <v>3.7313876670557273</v>
          </cell>
          <cell r="H14">
            <v>5.1120011038663469</v>
          </cell>
          <cell r="I14">
            <v>3.1183206733584714</v>
          </cell>
          <cell r="J14">
            <v>2.8688550194897937</v>
          </cell>
          <cell r="K14">
            <v>2.2377069152020392</v>
          </cell>
          <cell r="L14">
            <v>1.3650012182732438</v>
          </cell>
        </row>
        <row r="15">
          <cell r="B15">
            <v>74.076762738264406</v>
          </cell>
          <cell r="C15">
            <v>81.48443901209086</v>
          </cell>
          <cell r="D15">
            <v>89.632882913299952</v>
          </cell>
          <cell r="E15">
            <v>99.492500033762951</v>
          </cell>
          <cell r="F15">
            <v>122.37577504152843</v>
          </cell>
          <cell r="G15">
            <v>96.676862282807463</v>
          </cell>
          <cell r="H15">
            <v>132.44730132744624</v>
          </cell>
          <cell r="I15">
            <v>80.792853809742198</v>
          </cell>
          <cell r="J15">
            <v>74.329425504962828</v>
          </cell>
          <cell r="K15">
            <v>57.976951893871004</v>
          </cell>
          <cell r="L15">
            <v>35.365940655261312</v>
          </cell>
        </row>
        <row r="16">
          <cell r="B16">
            <v>137.67014735801419</v>
          </cell>
          <cell r="C16">
            <v>151.43716209381563</v>
          </cell>
          <cell r="D16">
            <v>166.58087830319721</v>
          </cell>
          <cell r="E16">
            <v>184.90477491654892</v>
          </cell>
          <cell r="F16">
            <v>227.43287314735517</v>
          </cell>
          <cell r="G16">
            <v>179.67196978641059</v>
          </cell>
          <cell r="H16">
            <v>246.15059860738253</v>
          </cell>
          <cell r="I16">
            <v>150.15186515050334</v>
          </cell>
          <cell r="J16">
            <v>138.13971593846307</v>
          </cell>
          <cell r="K16">
            <v>107.74897843200119</v>
          </cell>
          <cell r="L16">
            <v>65.726876843520728</v>
          </cell>
        </row>
        <row r="17">
          <cell r="B17">
            <v>6.2380431779591072</v>
          </cell>
          <cell r="C17">
            <v>6.8618474957550184</v>
          </cell>
          <cell r="D17">
            <v>7.5480322453305213</v>
          </cell>
          <cell r="E17">
            <v>8.3783157923168794</v>
          </cell>
          <cell r="F17">
            <v>10.305328424549762</v>
          </cell>
          <cell r="G17">
            <v>8.1412094553943124</v>
          </cell>
          <cell r="H17">
            <v>11.153456953890208</v>
          </cell>
          <cell r="I17">
            <v>6.8036087418730267</v>
          </cell>
          <cell r="J17">
            <v>6.2593200425231847</v>
          </cell>
          <cell r="K17">
            <v>4.8822696331680842</v>
          </cell>
          <cell r="L17">
            <v>2.9781844762325314</v>
          </cell>
        </row>
        <row r="18">
          <cell r="B18">
            <v>83.867024948116878</v>
          </cell>
          <cell r="C18">
            <v>92.253727442928579</v>
          </cell>
          <cell r="D18">
            <v>101.47910018722145</v>
          </cell>
          <cell r="E18">
            <v>112.64180120781582</v>
          </cell>
          <cell r="F18">
            <v>138.54941548561345</v>
          </cell>
          <cell r="G18">
            <v>109.45403823363463</v>
          </cell>
          <cell r="H18">
            <v>149.95203238007946</v>
          </cell>
          <cell r="I18">
            <v>91.47073975184847</v>
          </cell>
          <cell r="J18">
            <v>84.153080571700599</v>
          </cell>
          <cell r="K18">
            <v>65.639402845926469</v>
          </cell>
          <cell r="L18">
            <v>40.040035736015149</v>
          </cell>
        </row>
        <row r="19">
          <cell r="B19">
            <v>1006.8374968203166</v>
          </cell>
          <cell r="C19">
            <v>1107.5212465023483</v>
          </cell>
          <cell r="D19">
            <v>1218.2733711525832</v>
          </cell>
          <cell r="E19">
            <v>1352.2834419793676</v>
          </cell>
          <cell r="F19">
            <v>1663.3086336346221</v>
          </cell>
          <cell r="G19">
            <v>1314.0138205713515</v>
          </cell>
          <cell r="H19">
            <v>1800.1989341827516</v>
          </cell>
          <cell r="I19">
            <v>1098.1213498514785</v>
          </cell>
          <cell r="J19">
            <v>1010.2716418633603</v>
          </cell>
          <cell r="K19">
            <v>788.01188065342103</v>
          </cell>
          <cell r="L19">
            <v>480.68724719858682</v>
          </cell>
        </row>
        <row r="20">
          <cell r="B20">
            <v>1554.1838872164585</v>
          </cell>
          <cell r="C20">
            <v>1709.6022759381044</v>
          </cell>
          <cell r="D20">
            <v>1880.5625035319151</v>
          </cell>
          <cell r="E20">
            <v>2087.4243789204261</v>
          </cell>
          <cell r="F20">
            <v>2567.5319860721238</v>
          </cell>
          <cell r="G20">
            <v>2028.3502689969778</v>
          </cell>
          <cell r="H20">
            <v>2778.8398685258599</v>
          </cell>
          <cell r="I20">
            <v>1695.0923198007745</v>
          </cell>
          <cell r="J20">
            <v>1559.4849342167126</v>
          </cell>
          <cell r="K20">
            <v>1216.3982486890359</v>
          </cell>
          <cell r="L20">
            <v>742.00293170031182</v>
          </cell>
        </row>
        <row r="21">
          <cell r="B21">
            <v>37.4069459754893</v>
          </cell>
          <cell r="C21">
            <v>41.147640573038231</v>
          </cell>
          <cell r="D21">
            <v>45.262404630342061</v>
          </cell>
          <cell r="E21">
            <v>50.241269139679694</v>
          </cell>
          <cell r="F21">
            <v>61.796761041806022</v>
          </cell>
          <cell r="G21">
            <v>48.819441223026757</v>
          </cell>
          <cell r="H21">
            <v>66.882634475546666</v>
          </cell>
          <cell r="I21">
            <v>40.798407030083467</v>
          </cell>
          <cell r="J21">
            <v>37.534534467676792</v>
          </cell>
          <cell r="K21">
            <v>29.276936884787901</v>
          </cell>
          <cell r="L21">
            <v>17.858931499720619</v>
          </cell>
        </row>
        <row r="22">
          <cell r="B22">
            <v>39.074409350827189</v>
          </cell>
          <cell r="C22">
            <v>42.981850285909914</v>
          </cell>
          <cell r="D22">
            <v>47.280035314500907</v>
          </cell>
          <cell r="E22">
            <v>52.48083919909601</v>
          </cell>
          <cell r="F22">
            <v>64.551432214888095</v>
          </cell>
          <cell r="G22">
            <v>50.995631449761596</v>
          </cell>
          <cell r="H22">
            <v>69.864015086173396</v>
          </cell>
          <cell r="I22">
            <v>42.617049202565774</v>
          </cell>
          <cell r="J22">
            <v>39.207685266360514</v>
          </cell>
          <cell r="K22">
            <v>30.581994507761202</v>
          </cell>
          <cell r="L22">
            <v>18.655016649734332</v>
          </cell>
        </row>
        <row r="23">
          <cell r="B23">
            <v>3.1796692309874914</v>
          </cell>
          <cell r="C23">
            <v>3.4976361540862406</v>
          </cell>
          <cell r="D23">
            <v>3.847399769494865</v>
          </cell>
          <cell r="E23">
            <v>4.2706137441393004</v>
          </cell>
          <cell r="F23">
            <v>5.2528549052913389</v>
          </cell>
          <cell r="G23">
            <v>4.1497553751801579</v>
          </cell>
          <cell r="H23">
            <v>5.6851648639968166</v>
          </cell>
          <cell r="I23">
            <v>3.4679505670380579</v>
          </cell>
          <cell r="J23">
            <v>3.1905145216750133</v>
          </cell>
          <cell r="K23">
            <v>2.4886013269065104</v>
          </cell>
          <cell r="L23">
            <v>1.5180468094129713</v>
          </cell>
        </row>
        <row r="24">
          <cell r="B24">
            <v>53.110006501235191</v>
          </cell>
          <cell r="C24">
            <v>58.421007151358715</v>
          </cell>
          <cell r="D24">
            <v>64.263107866494593</v>
          </cell>
          <cell r="E24">
            <v>71.332049731809008</v>
          </cell>
          <cell r="F24">
            <v>87.738421170125079</v>
          </cell>
          <cell r="G24">
            <v>69.313352724398811</v>
          </cell>
          <cell r="H24">
            <v>94.959293232426376</v>
          </cell>
          <cell r="I24">
            <v>57.925168871780087</v>
          </cell>
          <cell r="J24">
            <v>53.291155362037685</v>
          </cell>
          <cell r="K24">
            <v>41.567101182389393</v>
          </cell>
          <cell r="L24">
            <v>25.35593172125753</v>
          </cell>
        </row>
        <row r="25">
          <cell r="B25">
            <v>645.11763198727135</v>
          </cell>
          <cell r="C25">
            <v>709.62939518599853</v>
          </cell>
          <cell r="D25">
            <v>780.59233470459844</v>
          </cell>
          <cell r="E25">
            <v>866.45749152210431</v>
          </cell>
          <cell r="F25">
            <v>1065.7427145721883</v>
          </cell>
          <cell r="G25">
            <v>841.93674451202878</v>
          </cell>
          <cell r="H25">
            <v>1153.4533399814795</v>
          </cell>
          <cell r="I25">
            <v>703.60653738870246</v>
          </cell>
          <cell r="J25">
            <v>647.31801439760625</v>
          </cell>
          <cell r="K25">
            <v>504.90805123013286</v>
          </cell>
          <cell r="L25">
            <v>307.99391125038102</v>
          </cell>
        </row>
        <row r="26">
          <cell r="B26">
            <v>11.003215050011207</v>
          </cell>
          <cell r="C26">
            <v>12.103536555012328</v>
          </cell>
          <cell r="D26">
            <v>13.313890210513561</v>
          </cell>
          <cell r="E26">
            <v>14.778418133670053</v>
          </cell>
          <cell r="F26">
            <v>18.177454304414166</v>
          </cell>
          <cell r="G26">
            <v>14.360188900487191</v>
          </cell>
          <cell r="H26">
            <v>19.673458793667454</v>
          </cell>
          <cell r="I26">
            <v>12.000809864137146</v>
          </cell>
          <cell r="J26">
            <v>11.040745075006175</v>
          </cell>
          <cell r="K26">
            <v>8.611781158504817</v>
          </cell>
          <cell r="L26">
            <v>5.2531865066879382</v>
          </cell>
        </row>
        <row r="27">
          <cell r="B27">
            <v>18.45421106812903</v>
          </cell>
          <cell r="C27">
            <v>20.299632174941934</v>
          </cell>
          <cell r="D27">
            <v>22.329595392436129</v>
          </cell>
          <cell r="E27">
            <v>24.785850885604106</v>
          </cell>
          <cell r="F27">
            <v>30.48659658929305</v>
          </cell>
          <cell r="G27">
            <v>24.084411305541511</v>
          </cell>
          <cell r="H27">
            <v>32.995643488591874</v>
          </cell>
          <cell r="I27">
            <v>20.127342528041041</v>
          </cell>
          <cell r="J27">
            <v>18.517155125797757</v>
          </cell>
          <cell r="K27">
            <v>14.443380998122251</v>
          </cell>
          <cell r="L27">
            <v>8.8104624088545727</v>
          </cell>
        </row>
        <row r="28">
          <cell r="B28">
            <v>11.523051981507797</v>
          </cell>
          <cell r="C28">
            <v>12.675357179658578</v>
          </cell>
          <cell r="D28">
            <v>13.942892897624438</v>
          </cell>
          <cell r="E28">
            <v>15.476611116363127</v>
          </cell>
          <cell r="F28">
            <v>19.036231673126647</v>
          </cell>
          <cell r="G28">
            <v>15.038623021770052</v>
          </cell>
          <cell r="H28">
            <v>20.602913539824971</v>
          </cell>
          <cell r="I28">
            <v>12.567777259293232</v>
          </cell>
          <cell r="J28">
            <v>11.562355078549773</v>
          </cell>
          <cell r="K28">
            <v>9.0186369612688235</v>
          </cell>
          <cell r="L28">
            <v>5.5013685463739819</v>
          </cell>
        </row>
        <row r="29">
          <cell r="B29">
            <v>1.5595107944897768</v>
          </cell>
          <cell r="C29">
            <v>1.7154618739387546</v>
          </cell>
          <cell r="D29">
            <v>1.8870080613326303</v>
          </cell>
          <cell r="E29">
            <v>2.0945789480792198</v>
          </cell>
          <cell r="F29">
            <v>2.5763321061374405</v>
          </cell>
          <cell r="G29">
            <v>2.0353023638485781</v>
          </cell>
          <cell r="H29">
            <v>2.788364238472552</v>
          </cell>
          <cell r="I29">
            <v>1.7009021854682567</v>
          </cell>
          <cell r="J29">
            <v>1.5648300106307962</v>
          </cell>
          <cell r="K29">
            <v>1.220567408292021</v>
          </cell>
          <cell r="L29">
            <v>0.74454611905813284</v>
          </cell>
        </row>
        <row r="30">
          <cell r="B30">
            <v>287.72974158336382</v>
          </cell>
          <cell r="C30">
            <v>316.50271574170023</v>
          </cell>
          <cell r="D30">
            <v>348.15298731587029</v>
          </cell>
          <cell r="E30">
            <v>386.44981592061606</v>
          </cell>
          <cell r="F30">
            <v>475.33327358235778</v>
          </cell>
          <cell r="G30">
            <v>375.51328613006268</v>
          </cell>
          <cell r="H30">
            <v>514.45320199818593</v>
          </cell>
          <cell r="I30">
            <v>313.8164532188934</v>
          </cell>
          <cell r="J30">
            <v>288.71113696138195</v>
          </cell>
          <cell r="K30">
            <v>225.19468682987792</v>
          </cell>
          <cell r="L30">
            <v>137.36875896622553</v>
          </cell>
        </row>
        <row r="31">
          <cell r="B31">
            <v>39.334327816575474</v>
          </cell>
          <cell r="C31">
            <v>43.267760598233025</v>
          </cell>
          <cell r="D31">
            <v>47.594536658056334</v>
          </cell>
          <cell r="E31">
            <v>52.829935690442539</v>
          </cell>
          <cell r="F31">
            <v>64.980820899244321</v>
          </cell>
          <cell r="G31">
            <v>51.33484851040302</v>
          </cell>
          <cell r="H31">
            <v>70.32874245925214</v>
          </cell>
          <cell r="I31">
            <v>42.900532900143808</v>
          </cell>
          <cell r="J31">
            <v>39.468490268132307</v>
          </cell>
          <cell r="K31">
            <v>30.785422409143202</v>
          </cell>
          <cell r="L31">
            <v>18.779107669577353</v>
          </cell>
        </row>
        <row r="32">
          <cell r="B32">
            <v>193.20605953956684</v>
          </cell>
          <cell r="C32">
            <v>212.52666549352352</v>
          </cell>
          <cell r="D32">
            <v>233.77933204287589</v>
          </cell>
          <cell r="E32">
            <v>259.49505856759225</v>
          </cell>
          <cell r="F32">
            <v>319.17892203813847</v>
          </cell>
          <cell r="G32">
            <v>252.1513484101294</v>
          </cell>
          <cell r="H32">
            <v>345.44734732187732</v>
          </cell>
          <cell r="I32">
            <v>210.72288186634515</v>
          </cell>
          <cell r="J32">
            <v>193.86505131703754</v>
          </cell>
          <cell r="K32">
            <v>151.21474002728928</v>
          </cell>
          <cell r="L32">
            <v>92.240991416646466</v>
          </cell>
        </row>
        <row r="33">
          <cell r="B33">
            <v>35.608829807516578</v>
          </cell>
          <cell r="C33">
            <v>39.169712788268242</v>
          </cell>
          <cell r="D33">
            <v>43.086684067095071</v>
          </cell>
          <cell r="E33">
            <v>47.82621931447553</v>
          </cell>
          <cell r="F33">
            <v>58.826249756804899</v>
          </cell>
          <cell r="G33">
            <v>46.472737307875875</v>
          </cell>
          <cell r="H33">
            <v>63.667650111789953</v>
          </cell>
          <cell r="I33">
            <v>38.837266568191872</v>
          </cell>
          <cell r="J33">
            <v>35.730285242736521</v>
          </cell>
          <cell r="K33">
            <v>27.869622489334485</v>
          </cell>
          <cell r="L33">
            <v>17.000469718494035</v>
          </cell>
        </row>
        <row r="34">
          <cell r="B34">
            <v>13.775678684659699</v>
          </cell>
          <cell r="C34">
            <v>15.153246553125669</v>
          </cell>
          <cell r="D34">
            <v>16.668571208438237</v>
          </cell>
          <cell r="E34">
            <v>18.502114041366443</v>
          </cell>
          <cell r="F34">
            <v>22.757600270880726</v>
          </cell>
          <cell r="G34">
            <v>17.978504213995773</v>
          </cell>
          <cell r="H34">
            <v>24.63055077317421</v>
          </cell>
          <cell r="I34">
            <v>15.024635971636268</v>
          </cell>
          <cell r="J34">
            <v>13.822665093905368</v>
          </cell>
          <cell r="K34">
            <v>10.781678773246187</v>
          </cell>
          <cell r="L34">
            <v>6.5768240516801741</v>
          </cell>
        </row>
        <row r="35">
          <cell r="B35">
            <v>36.561864181926993</v>
          </cell>
          <cell r="C35">
            <v>40.218050600119696</v>
          </cell>
          <cell r="D35">
            <v>44.239855660131667</v>
          </cell>
          <cell r="E35">
            <v>49.106239782746158</v>
          </cell>
          <cell r="F35">
            <v>60.400674932777775</v>
          </cell>
          <cell r="G35">
            <v>47.716533196894446</v>
          </cell>
          <cell r="H35">
            <v>65.371650479745398</v>
          </cell>
          <cell r="I35">
            <v>39.87670679264469</v>
          </cell>
          <cell r="J35">
            <v>36.686570249233114</v>
          </cell>
          <cell r="K35">
            <v>28.615524794401829</v>
          </cell>
          <cell r="L35">
            <v>17.455470124585116</v>
          </cell>
        </row>
        <row r="36">
          <cell r="B36">
            <v>22.266348565770709</v>
          </cell>
          <cell r="C36">
            <v>24.49298342234778</v>
          </cell>
          <cell r="D36">
            <v>26.94228176458256</v>
          </cell>
          <cell r="E36">
            <v>29.905932758686646</v>
          </cell>
          <cell r="F36">
            <v>36.784297293184572</v>
          </cell>
          <cell r="G36">
            <v>29.059594861615814</v>
          </cell>
          <cell r="H36">
            <v>39.811644960413666</v>
          </cell>
          <cell r="I36">
            <v>24.285103425852334</v>
          </cell>
          <cell r="J36">
            <v>22.34229515178415</v>
          </cell>
          <cell r="K36">
            <v>17.426990218391637</v>
          </cell>
          <cell r="L36">
            <v>10.630464033218898</v>
          </cell>
        </row>
        <row r="37">
          <cell r="B37">
            <v>314.15478560110733</v>
          </cell>
          <cell r="C37">
            <v>345.57026416121812</v>
          </cell>
          <cell r="D37">
            <v>380.12729057733998</v>
          </cell>
          <cell r="E37">
            <v>421.94129254084743</v>
          </cell>
          <cell r="F37">
            <v>518.98778982524232</v>
          </cell>
          <cell r="G37">
            <v>410.00035396194141</v>
          </cell>
          <cell r="H37">
            <v>561.70048492785975</v>
          </cell>
          <cell r="I37">
            <v>342.63729580599443</v>
          </cell>
          <cell r="J37">
            <v>315.22631214151488</v>
          </cell>
          <cell r="K37">
            <v>245.87652347038161</v>
          </cell>
          <cell r="L37">
            <v>149.98467931693278</v>
          </cell>
        </row>
        <row r="38">
          <cell r="B38">
            <v>235.87872323359883</v>
          </cell>
          <cell r="C38">
            <v>259.46659555695874</v>
          </cell>
          <cell r="D38">
            <v>285.41325511265461</v>
          </cell>
          <cell r="E38">
            <v>316.80871317504665</v>
          </cell>
          <cell r="F38">
            <v>389.67471720530739</v>
          </cell>
          <cell r="G38">
            <v>307.84302659219287</v>
          </cell>
          <cell r="H38">
            <v>421.74494643130424</v>
          </cell>
          <cell r="I38">
            <v>257.26441732309559</v>
          </cell>
          <cell r="J38">
            <v>236.68326393724794</v>
          </cell>
          <cell r="K38">
            <v>184.6129458710534</v>
          </cell>
          <cell r="L38">
            <v>112.61389698134258</v>
          </cell>
        </row>
        <row r="39">
          <cell r="B39">
            <v>205.68214589548501</v>
          </cell>
          <cell r="C39">
            <v>226.25036048503353</v>
          </cell>
          <cell r="D39">
            <v>248.8753965335369</v>
          </cell>
          <cell r="E39">
            <v>276.25169015222599</v>
          </cell>
          <cell r="F39">
            <v>339.78957888723795</v>
          </cell>
          <cell r="G39">
            <v>268.43376732091798</v>
          </cell>
          <cell r="H39">
            <v>367.75426122965769</v>
          </cell>
          <cell r="I39">
            <v>224.33009935009119</v>
          </cell>
          <cell r="J39">
            <v>206.38369140208391</v>
          </cell>
          <cell r="K39">
            <v>160.97927929362547</v>
          </cell>
          <cell r="L39">
            <v>98.197360369111536</v>
          </cell>
        </row>
        <row r="40">
          <cell r="B40">
            <v>691.38311889046781</v>
          </cell>
          <cell r="C40">
            <v>760.52143077951462</v>
          </cell>
          <cell r="D40">
            <v>836.57357385746616</v>
          </cell>
          <cell r="E40">
            <v>928.59666698178751</v>
          </cell>
          <cell r="F40">
            <v>1142.1739003875987</v>
          </cell>
          <cell r="G40">
            <v>902.31738130620306</v>
          </cell>
          <cell r="H40">
            <v>1236.1748123894984</v>
          </cell>
          <cell r="I40">
            <v>754.06663555759394</v>
          </cell>
          <cell r="J40">
            <v>693.74130471298645</v>
          </cell>
          <cell r="K40">
            <v>541.11821767612946</v>
          </cell>
          <cell r="L40">
            <v>330.08211278243897</v>
          </cell>
        </row>
      </sheetData>
      <sheetData sheetId="6">
        <row r="10">
          <cell r="B10">
            <v>8.4430366279890201</v>
          </cell>
          <cell r="C10">
            <v>8.6118973605488005</v>
          </cell>
          <cell r="D10">
            <v>8.7841353077597759</v>
          </cell>
          <cell r="E10">
            <v>8.9598180139149708</v>
          </cell>
          <cell r="F10">
            <v>9.1390143741932697</v>
          </cell>
          <cell r="G10">
            <v>9.321794661677135</v>
          </cell>
          <cell r="H10">
            <v>9.5082305549106785</v>
          </cell>
          <cell r="I10">
            <v>9.6983951660088916</v>
          </cell>
          <cell r="J10">
            <v>9.8923630693290701</v>
          </cell>
          <cell r="K10">
            <v>10.090210330715651</v>
          </cell>
          <cell r="L10">
            <v>10.292014537329964</v>
          </cell>
        </row>
        <row r="11">
          <cell r="B11">
            <v>10.82826734395139</v>
          </cell>
          <cell r="C11">
            <v>11.044832690830418</v>
          </cell>
          <cell r="D11">
            <v>11.265729344647026</v>
          </cell>
          <cell r="E11">
            <v>11.491043931539966</v>
          </cell>
          <cell r="F11">
            <v>11.720864810170767</v>
          </cell>
          <cell r="G11">
            <v>11.955282106374183</v>
          </cell>
          <cell r="H11">
            <v>12.194387748501667</v>
          </cell>
          <cell r="I11">
            <v>12.438275503471701</v>
          </cell>
          <cell r="J11">
            <v>12.687041013541135</v>
          </cell>
          <cell r="K11">
            <v>12.940781833811958</v>
          </cell>
          <cell r="L11">
            <v>13.199597470488197</v>
          </cell>
        </row>
        <row r="12">
          <cell r="B12">
            <v>0.52465359943775258</v>
          </cell>
          <cell r="C12">
            <v>0.53514667142650763</v>
          </cell>
          <cell r="D12">
            <v>0.54584960485503775</v>
          </cell>
          <cell r="E12">
            <v>0.55676659695213848</v>
          </cell>
          <cell r="F12">
            <v>0.5679019288911813</v>
          </cell>
          <cell r="G12">
            <v>0.57925996746900488</v>
          </cell>
          <cell r="H12">
            <v>0.59084516681838495</v>
          </cell>
          <cell r="I12">
            <v>0.6026620701547527</v>
          </cell>
          <cell r="J12">
            <v>0.61471531155784775</v>
          </cell>
          <cell r="K12">
            <v>0.62700961778900477</v>
          </cell>
          <cell r="L12">
            <v>0.63954981014478485</v>
          </cell>
        </row>
        <row r="13">
          <cell r="B13">
            <v>0.32630533545255747</v>
          </cell>
          <cell r="C13">
            <v>0.33283144216160859</v>
          </cell>
          <cell r="D13">
            <v>0.3394880710048408</v>
          </cell>
          <cell r="E13">
            <v>0.34627783242493759</v>
          </cell>
          <cell r="F13">
            <v>0.35320338907343635</v>
          </cell>
          <cell r="G13">
            <v>0.36026745685490508</v>
          </cell>
          <cell r="H13">
            <v>0.36747280599200316</v>
          </cell>
          <cell r="I13">
            <v>0.37482226211184322</v>
          </cell>
          <cell r="J13">
            <v>0.38231870735408008</v>
          </cell>
          <cell r="K13">
            <v>0.38996508150116171</v>
          </cell>
          <cell r="L13">
            <v>0.39776438313118495</v>
          </cell>
        </row>
        <row r="14">
          <cell r="B14">
            <v>0.16031082205042438</v>
          </cell>
          <cell r="C14">
            <v>0.16351703849143287</v>
          </cell>
          <cell r="D14">
            <v>0.16678737926126153</v>
          </cell>
          <cell r="E14">
            <v>0.17012312684648676</v>
          </cell>
          <cell r="F14">
            <v>0.1735255893834165</v>
          </cell>
          <cell r="G14">
            <v>0.17699610117108483</v>
          </cell>
          <cell r="H14">
            <v>0.18053602319450654</v>
          </cell>
          <cell r="I14">
            <v>0.18414674365839667</v>
          </cell>
          <cell r="J14">
            <v>0.1878296785315646</v>
          </cell>
          <cell r="K14">
            <v>0.19158627210219589</v>
          </cell>
          <cell r="L14">
            <v>0.1954179975442398</v>
          </cell>
        </row>
        <row r="15">
          <cell r="B15">
            <v>4.1535076622155405</v>
          </cell>
          <cell r="C15">
            <v>4.2365778154598512</v>
          </cell>
          <cell r="D15">
            <v>4.3213093717690487</v>
          </cell>
          <cell r="E15">
            <v>4.4077355592044301</v>
          </cell>
          <cell r="F15">
            <v>4.4958902703885189</v>
          </cell>
          <cell r="G15">
            <v>4.5858080757962894</v>
          </cell>
          <cell r="H15">
            <v>4.6775242373122152</v>
          </cell>
          <cell r="I15">
            <v>4.7710747220584597</v>
          </cell>
          <cell r="J15">
            <v>4.8664962164996286</v>
          </cell>
          <cell r="K15">
            <v>4.9638261408296209</v>
          </cell>
          <cell r="L15">
            <v>5.0631026636462133</v>
          </cell>
        </row>
        <row r="16">
          <cell r="B16">
            <v>7.7192089769128565</v>
          </cell>
          <cell r="C16">
            <v>7.8735931564511139</v>
          </cell>
          <cell r="D16">
            <v>8.0310650195801365</v>
          </cell>
          <cell r="E16">
            <v>8.1916863199717387</v>
          </cell>
          <cell r="F16">
            <v>8.3555200463711738</v>
          </cell>
          <cell r="G16">
            <v>8.5226304472985976</v>
          </cell>
          <cell r="H16">
            <v>8.6930830562445696</v>
          </cell>
          <cell r="I16">
            <v>8.8669447173694618</v>
          </cell>
          <cell r="J16">
            <v>9.0442836117168515</v>
          </cell>
          <cell r="K16">
            <v>9.225169283951189</v>
          </cell>
          <cell r="L16">
            <v>9.4096726696302131</v>
          </cell>
        </row>
        <row r="17">
          <cell r="B17">
            <v>0.34976906629183496</v>
          </cell>
          <cell r="C17">
            <v>0.35676444761767168</v>
          </cell>
          <cell r="D17">
            <v>0.36389973657002511</v>
          </cell>
          <cell r="E17">
            <v>0.37117773130142562</v>
          </cell>
          <cell r="F17">
            <v>0.37860128592745412</v>
          </cell>
          <cell r="G17">
            <v>0.38617331164600321</v>
          </cell>
          <cell r="H17">
            <v>0.3938967778789233</v>
          </cell>
          <cell r="I17">
            <v>0.40177471343650178</v>
          </cell>
          <cell r="J17">
            <v>0.4098102077052318</v>
          </cell>
          <cell r="K17">
            <v>0.41800641185933646</v>
          </cell>
          <cell r="L17">
            <v>0.42636654009652319</v>
          </cell>
        </row>
        <row r="18">
          <cell r="B18">
            <v>4.7024507801457816</v>
          </cell>
          <cell r="C18">
            <v>4.796499795748697</v>
          </cell>
          <cell r="D18">
            <v>4.8924297916636714</v>
          </cell>
          <cell r="E18">
            <v>4.9902783874969447</v>
          </cell>
          <cell r="F18">
            <v>5.0900839552468842</v>
          </cell>
          <cell r="G18">
            <v>5.1918856343518218</v>
          </cell>
          <cell r="H18">
            <v>5.2957233470388587</v>
          </cell>
          <cell r="I18">
            <v>5.4016378139796357</v>
          </cell>
          <cell r="J18">
            <v>5.5096705702592281</v>
          </cell>
          <cell r="K18">
            <v>5.6198639816644125</v>
          </cell>
          <cell r="L18">
            <v>5.7322612612977011</v>
          </cell>
        </row>
        <row r="19">
          <cell r="B19">
            <v>56.453698880241852</v>
          </cell>
          <cell r="C19">
            <v>57.582772857846692</v>
          </cell>
          <cell r="D19">
            <v>58.734428315003626</v>
          </cell>
          <cell r="E19">
            <v>59.909116881303703</v>
          </cell>
          <cell r="F19">
            <v>61.107299218929775</v>
          </cell>
          <cell r="G19">
            <v>62.329445203308374</v>
          </cell>
          <cell r="H19">
            <v>63.576034107374547</v>
          </cell>
          <cell r="I19">
            <v>64.847554789522036</v>
          </cell>
          <cell r="J19">
            <v>66.144505885312483</v>
          </cell>
          <cell r="K19">
            <v>67.467396003018735</v>
          </cell>
          <cell r="L19">
            <v>68.816743923079116</v>
          </cell>
        </row>
        <row r="20">
          <cell r="B20">
            <v>94.872458269316354</v>
          </cell>
          <cell r="C20">
            <v>96.769907434702688</v>
          </cell>
          <cell r="D20">
            <v>98.705305583396751</v>
          </cell>
          <cell r="E20">
            <v>100.67941169506469</v>
          </cell>
          <cell r="F20">
            <v>102.69299992896599</v>
          </cell>
          <cell r="G20">
            <v>104.74685992754532</v>
          </cell>
          <cell r="H20">
            <v>106.84179712609622</v>
          </cell>
          <cell r="I20">
            <v>108.97863306861815</v>
          </cell>
          <cell r="J20">
            <v>111.15820572999051</v>
          </cell>
          <cell r="K20">
            <v>113.38136984459032</v>
          </cell>
          <cell r="L20">
            <v>115.64899724148214</v>
          </cell>
        </row>
        <row r="21">
          <cell r="B21">
            <v>2.0974193658846425</v>
          </cell>
          <cell r="C21">
            <v>2.1393677532023352</v>
          </cell>
          <cell r="D21">
            <v>2.1821551082663819</v>
          </cell>
          <cell r="E21">
            <v>2.2257982104317096</v>
          </cell>
          <cell r="F21">
            <v>2.2703141746403439</v>
          </cell>
          <cell r="G21">
            <v>2.3157204581331507</v>
          </cell>
          <cell r="H21">
            <v>2.3620348672958138</v>
          </cell>
          <cell r="I21">
            <v>2.4092755646417303</v>
          </cell>
          <cell r="J21">
            <v>2.4574610759345648</v>
          </cell>
          <cell r="K21">
            <v>2.506610297453256</v>
          </cell>
          <cell r="L21">
            <v>2.556742503402321</v>
          </cell>
        </row>
        <row r="22">
          <cell r="B22">
            <v>2.1909145680224662</v>
          </cell>
          <cell r="C22">
            <v>2.2347328593829157</v>
          </cell>
          <cell r="D22">
            <v>2.279427516570574</v>
          </cell>
          <cell r="E22">
            <v>2.3250160669019855</v>
          </cell>
          <cell r="F22">
            <v>2.3715163882400252</v>
          </cell>
          <cell r="G22">
            <v>2.4189467160048257</v>
          </cell>
          <cell r="H22">
            <v>2.4673256503249221</v>
          </cell>
          <cell r="I22">
            <v>2.5166721633314206</v>
          </cell>
          <cell r="J22">
            <v>2.5670056065980491</v>
          </cell>
          <cell r="K22">
            <v>2.6183457187300103</v>
          </cell>
          <cell r="L22">
            <v>2.6707126331046105</v>
          </cell>
        </row>
        <row r="23">
          <cell r="B23">
            <v>0.17828506573486588</v>
          </cell>
          <cell r="C23">
            <v>0.18185076704956321</v>
          </cell>
          <cell r="D23">
            <v>0.18548778239055447</v>
          </cell>
          <cell r="E23">
            <v>0.18919753803836556</v>
          </cell>
          <cell r="F23">
            <v>0.19298148879913288</v>
          </cell>
          <cell r="G23">
            <v>0.19684111857511555</v>
          </cell>
          <cell r="H23">
            <v>0.20077794094661786</v>
          </cell>
          <cell r="I23">
            <v>0.20479349976555022</v>
          </cell>
          <cell r="J23">
            <v>0.20888936976086123</v>
          </cell>
          <cell r="K23">
            <v>0.21306715715607846</v>
          </cell>
          <cell r="L23">
            <v>0.21732850029920003</v>
          </cell>
        </row>
        <row r="24">
          <cell r="B24">
            <v>2.9778949671790946</v>
          </cell>
          <cell r="C24">
            <v>3.0374528665226768</v>
          </cell>
          <cell r="D24">
            <v>3.0982019238531304</v>
          </cell>
          <cell r="E24">
            <v>3.160165962330193</v>
          </cell>
          <cell r="F24">
            <v>3.2233692815767969</v>
          </cell>
          <cell r="G24">
            <v>3.287836667208333</v>
          </cell>
          <cell r="H24">
            <v>3.3535934005524997</v>
          </cell>
          <cell r="I24">
            <v>3.4206652685635497</v>
          </cell>
          <cell r="J24">
            <v>3.4890785739348207</v>
          </cell>
          <cell r="K24">
            <v>3.5588601454135174</v>
          </cell>
          <cell r="L24">
            <v>3.6300373483217876</v>
          </cell>
        </row>
        <row r="25">
          <cell r="B25">
            <v>36.171950939013939</v>
          </cell>
          <cell r="C25">
            <v>36.895389957794215</v>
          </cell>
          <cell r="D25">
            <v>37.6332977569501</v>
          </cell>
          <cell r="E25">
            <v>38.385963712089101</v>
          </cell>
          <cell r="F25">
            <v>39.153682986330885</v>
          </cell>
          <cell r="G25">
            <v>39.936756646057503</v>
          </cell>
          <cell r="H25">
            <v>40.735491778978655</v>
          </cell>
          <cell r="I25">
            <v>41.550201614558226</v>
          </cell>
          <cell r="J25">
            <v>42.381205646849388</v>
          </cell>
          <cell r="K25">
            <v>43.228829759786379</v>
          </cell>
          <cell r="L25">
            <v>44.093406354982108</v>
          </cell>
        </row>
        <row r="26">
          <cell r="B26">
            <v>0.6169537697092089</v>
          </cell>
          <cell r="C26">
            <v>0.62929284510339312</v>
          </cell>
          <cell r="D26">
            <v>0.64187870200546104</v>
          </cell>
          <cell r="E26">
            <v>0.65471627604557026</v>
          </cell>
          <cell r="F26">
            <v>0.66781060156648164</v>
          </cell>
          <cell r="G26">
            <v>0.68116681359781128</v>
          </cell>
          <cell r="H26">
            <v>0.6947901498697675</v>
          </cell>
          <cell r="I26">
            <v>0.70868595286716285</v>
          </cell>
          <cell r="J26">
            <v>0.72285967192450606</v>
          </cell>
          <cell r="K26">
            <v>0.73731686536299623</v>
          </cell>
          <cell r="L26">
            <v>0.75206320267025617</v>
          </cell>
        </row>
        <row r="27">
          <cell r="B27">
            <v>1.0347334877800118</v>
          </cell>
          <cell r="C27">
            <v>1.0554281575356121</v>
          </cell>
          <cell r="D27">
            <v>1.0765367206863243</v>
          </cell>
          <cell r="E27">
            <v>1.0980674551000509</v>
          </cell>
          <cell r="F27">
            <v>1.1200288042020519</v>
          </cell>
          <cell r="G27">
            <v>1.142429380286093</v>
          </cell>
          <cell r="H27">
            <v>1.1652779678918148</v>
          </cell>
          <cell r="I27">
            <v>1.1885835272496512</v>
          </cell>
          <cell r="J27">
            <v>1.2123551977946443</v>
          </cell>
          <cell r="K27">
            <v>1.2366023017505372</v>
          </cell>
          <cell r="L27">
            <v>1.2613343477855479</v>
          </cell>
        </row>
        <row r="28">
          <cell r="B28">
            <v>0.64610119190019522</v>
          </cell>
          <cell r="C28">
            <v>0.65902321573819911</v>
          </cell>
          <cell r="D28">
            <v>0.67220368005296305</v>
          </cell>
          <cell r="E28">
            <v>0.68564775365402231</v>
          </cell>
          <cell r="F28">
            <v>0.69936070872710276</v>
          </cell>
          <cell r="G28">
            <v>0.71334792290164484</v>
          </cell>
          <cell r="H28">
            <v>0.72761488135967778</v>
          </cell>
          <cell r="I28">
            <v>0.74216717898687135</v>
          </cell>
          <cell r="J28">
            <v>0.75701052256660883</v>
          </cell>
          <cell r="K28">
            <v>0.77215073301794102</v>
          </cell>
          <cell r="L28">
            <v>0.78759374767829982</v>
          </cell>
        </row>
        <row r="29">
          <cell r="B29">
            <v>8.7442266572958741E-2</v>
          </cell>
          <cell r="C29">
            <v>8.9191111904417919E-2</v>
          </cell>
          <cell r="D29">
            <v>9.0974934142506278E-2</v>
          </cell>
          <cell r="E29">
            <v>9.2794432825356404E-2</v>
          </cell>
          <cell r="F29">
            <v>9.4650321481863531E-2</v>
          </cell>
          <cell r="G29">
            <v>9.6543327911500804E-2</v>
          </cell>
          <cell r="H29">
            <v>9.8474194469730825E-2</v>
          </cell>
          <cell r="I29">
            <v>0.10044367835912545</v>
          </cell>
          <cell r="J29">
            <v>0.10245255192630795</v>
          </cell>
          <cell r="K29">
            <v>0.10450160296483411</v>
          </cell>
          <cell r="L29">
            <v>0.1065916350241308</v>
          </cell>
        </row>
        <row r="30">
          <cell r="B30">
            <v>16.133098182710892</v>
          </cell>
          <cell r="C30">
            <v>16.455760146365112</v>
          </cell>
          <cell r="D30">
            <v>16.784875349292413</v>
          </cell>
          <cell r="E30">
            <v>17.120572856278262</v>
          </cell>
          <cell r="F30">
            <v>17.462984313403826</v>
          </cell>
          <cell r="G30">
            <v>17.812243999671903</v>
          </cell>
          <cell r="H30">
            <v>18.16848887966534</v>
          </cell>
          <cell r="I30">
            <v>18.531858657258645</v>
          </cell>
          <cell r="J30">
            <v>18.902495830403819</v>
          </cell>
          <cell r="K30">
            <v>19.280545747011896</v>
          </cell>
          <cell r="L30">
            <v>19.666156661952133</v>
          </cell>
        </row>
        <row r="31">
          <cell r="B31">
            <v>2.2054882791179597</v>
          </cell>
          <cell r="C31">
            <v>2.2495980447003188</v>
          </cell>
          <cell r="D31">
            <v>2.2945900055943254</v>
          </cell>
          <cell r="E31">
            <v>2.340481805706212</v>
          </cell>
          <cell r="F31">
            <v>2.3872914418203361</v>
          </cell>
          <cell r="G31">
            <v>2.4350372706567427</v>
          </cell>
          <cell r="H31">
            <v>2.4837380160698777</v>
          </cell>
          <cell r="I31">
            <v>2.533412776391275</v>
          </cell>
          <cell r="J31">
            <v>2.5840810319191005</v>
          </cell>
          <cell r="K31">
            <v>2.6357626525574824</v>
          </cell>
          <cell r="L31">
            <v>2.6884779056086323</v>
          </cell>
        </row>
        <row r="32">
          <cell r="B32">
            <v>10.833125247649889</v>
          </cell>
          <cell r="C32">
            <v>11.049787752602887</v>
          </cell>
          <cell r="D32">
            <v>11.270783507654945</v>
          </cell>
          <cell r="E32">
            <v>11.496199177808045</v>
          </cell>
          <cell r="F32">
            <v>11.726123161364205</v>
          </cell>
          <cell r="G32">
            <v>11.960645624591489</v>
          </cell>
          <cell r="H32">
            <v>12.199858537083319</v>
          </cell>
          <cell r="I32">
            <v>12.443855707824985</v>
          </cell>
          <cell r="J32">
            <v>12.692732821981485</v>
          </cell>
          <cell r="K32">
            <v>12.946587478421115</v>
          </cell>
          <cell r="L32">
            <v>13.205519227989537</v>
          </cell>
        </row>
        <row r="33">
          <cell r="B33">
            <v>1.9965984200825584</v>
          </cell>
          <cell r="C33">
            <v>2.0365303884842096</v>
          </cell>
          <cell r="D33">
            <v>2.0772609962538939</v>
          </cell>
          <cell r="E33">
            <v>2.1188062161789718</v>
          </cell>
          <cell r="F33">
            <v>2.1611823405025512</v>
          </cell>
          <cell r="G33">
            <v>2.2044059873126023</v>
          </cell>
          <cell r="H33">
            <v>2.2484941070588542</v>
          </cell>
          <cell r="I33">
            <v>2.2934639892000312</v>
          </cell>
          <cell r="J33">
            <v>2.3393332689840318</v>
          </cell>
          <cell r="K33">
            <v>2.3861199343637125</v>
          </cell>
          <cell r="L33">
            <v>2.4338423330509866</v>
          </cell>
        </row>
        <row r="34">
          <cell r="B34">
            <v>0.77240668806113566</v>
          </cell>
          <cell r="C34">
            <v>0.78785482182235833</v>
          </cell>
          <cell r="D34">
            <v>0.80361191825880551</v>
          </cell>
          <cell r="E34">
            <v>0.81968415662398164</v>
          </cell>
          <cell r="F34">
            <v>0.83607783975646133</v>
          </cell>
          <cell r="G34">
            <v>0.85279939655159054</v>
          </cell>
          <cell r="H34">
            <v>0.86985538448262234</v>
          </cell>
          <cell r="I34">
            <v>0.88725249217227475</v>
          </cell>
          <cell r="J34">
            <v>0.90499754201572025</v>
          </cell>
          <cell r="K34">
            <v>0.92309749285603471</v>
          </cell>
          <cell r="L34">
            <v>0.94155944271315539</v>
          </cell>
        </row>
        <row r="35">
          <cell r="B35">
            <v>2.050035360766032</v>
          </cell>
          <cell r="C35">
            <v>2.0910360679813529</v>
          </cell>
          <cell r="D35">
            <v>2.13285678934098</v>
          </cell>
          <cell r="E35">
            <v>2.1755139251277997</v>
          </cell>
          <cell r="F35">
            <v>2.2190242036303558</v>
          </cell>
          <cell r="G35">
            <v>2.263404687702963</v>
          </cell>
          <cell r="H35">
            <v>2.3086727814570223</v>
          </cell>
          <cell r="I35">
            <v>2.3548462370861629</v>
          </cell>
          <cell r="J35">
            <v>2.4019431618278864</v>
          </cell>
          <cell r="K35">
            <v>2.4499820250644442</v>
          </cell>
          <cell r="L35">
            <v>2.4989816655657333</v>
          </cell>
        </row>
        <row r="36">
          <cell r="B36">
            <v>1.2484812505139109</v>
          </cell>
          <cell r="C36">
            <v>1.2734508755241891</v>
          </cell>
          <cell r="D36">
            <v>1.2989198930346728</v>
          </cell>
          <cell r="E36">
            <v>1.3248982908953664</v>
          </cell>
          <cell r="F36">
            <v>1.3513962567132738</v>
          </cell>
          <cell r="G36">
            <v>1.3784241818475393</v>
          </cell>
          <cell r="H36">
            <v>1.4059926654844901</v>
          </cell>
          <cell r="I36">
            <v>1.4341125187941799</v>
          </cell>
          <cell r="J36">
            <v>1.4627947691700636</v>
          </cell>
          <cell r="K36">
            <v>1.4920506645534648</v>
          </cell>
          <cell r="L36">
            <v>1.5218916778445342</v>
          </cell>
        </row>
        <row r="37">
          <cell r="B37">
            <v>17.614758810752697</v>
          </cell>
          <cell r="C37">
            <v>17.967053986967752</v>
          </cell>
          <cell r="D37">
            <v>18.326395066707107</v>
          </cell>
          <cell r="E37">
            <v>18.692922968041248</v>
          </cell>
          <cell r="F37">
            <v>19.066781427402073</v>
          </cell>
          <cell r="G37">
            <v>19.448117055950114</v>
          </cell>
          <cell r="H37">
            <v>19.837079397069115</v>
          </cell>
          <cell r="I37">
            <v>20.233820985010496</v>
          </cell>
          <cell r="J37">
            <v>20.638497404710705</v>
          </cell>
          <cell r="K37">
            <v>21.051267352804921</v>
          </cell>
          <cell r="L37">
            <v>21.472292699861018</v>
          </cell>
        </row>
        <row r="38">
          <cell r="B38">
            <v>2.0108568239707374</v>
          </cell>
          <cell r="C38">
            <v>2.051073960450152</v>
          </cell>
          <cell r="D38">
            <v>2.0920954396591549</v>
          </cell>
          <cell r="E38">
            <v>2.1339373484523381</v>
          </cell>
          <cell r="F38">
            <v>2.1766160954213847</v>
          </cell>
          <cell r="G38">
            <v>2.2201484173298125</v>
          </cell>
          <cell r="H38">
            <v>2.2645513856764086</v>
          </cell>
          <cell r="I38">
            <v>2.3098424133899367</v>
          </cell>
          <cell r="J38">
            <v>2.3560392616577355</v>
          </cell>
          <cell r="K38">
            <v>2.40316004689089</v>
          </cell>
          <cell r="L38">
            <v>2.4512232478287079</v>
          </cell>
        </row>
        <row r="39">
          <cell r="B39">
            <v>11.53266338023356</v>
          </cell>
          <cell r="C39">
            <v>11.763316647838231</v>
          </cell>
          <cell r="D39">
            <v>11.998582980794996</v>
          </cell>
          <cell r="E39">
            <v>12.238554640410896</v>
          </cell>
          <cell r="F39">
            <v>12.483325733219115</v>
          </cell>
          <cell r="G39">
            <v>12.732992247883496</v>
          </cell>
          <cell r="H39">
            <v>12.987652092841167</v>
          </cell>
          <cell r="I39">
            <v>13.24740513469799</v>
          </cell>
          <cell r="J39">
            <v>13.512353237391951</v>
          </cell>
          <cell r="K39">
            <v>13.782600302139789</v>
          </cell>
          <cell r="L39">
            <v>14.058252308182585</v>
          </cell>
        </row>
        <row r="40">
          <cell r="B40">
            <v>38.766071514011699</v>
          </cell>
          <cell r="C40">
            <v>39.541392944291935</v>
          </cell>
          <cell r="D40">
            <v>40.332220803177776</v>
          </cell>
          <cell r="E40">
            <v>41.138865219241332</v>
          </cell>
          <cell r="F40">
            <v>41.961642523626161</v>
          </cell>
          <cell r="G40">
            <v>42.800875374098688</v>
          </cell>
          <cell r="H40">
            <v>43.65689288158066</v>
          </cell>
          <cell r="I40">
            <v>44.530030739212272</v>
          </cell>
          <cell r="J40">
            <v>45.420631353996519</v>
          </cell>
          <cell r="K40">
            <v>46.329043981076452</v>
          </cell>
          <cell r="L40">
            <v>47.255624860697985</v>
          </cell>
        </row>
      </sheetData>
      <sheetData sheetId="7">
        <row r="3">
          <cell r="X3">
            <v>0.46041668261664576</v>
          </cell>
          <cell r="Y3">
            <v>0.4654018010946227</v>
          </cell>
          <cell r="Z3">
            <v>0.47038691957259965</v>
          </cell>
          <cell r="AA3">
            <v>0.4753720380505766</v>
          </cell>
          <cell r="AB3">
            <v>0.48035715652855354</v>
          </cell>
          <cell r="AC3">
            <v>0.48534227500653049</v>
          </cell>
          <cell r="AD3">
            <v>0.49032739348450743</v>
          </cell>
          <cell r="AE3">
            <v>0.49531251196248438</v>
          </cell>
          <cell r="AF3">
            <v>0.50029763044046127</v>
          </cell>
          <cell r="AG3">
            <v>0.50528274891843816</v>
          </cell>
          <cell r="AH3">
            <v>0.51026786739641505</v>
          </cell>
          <cell r="AI3">
            <v>0.51525298587439194</v>
          </cell>
          <cell r="AJ3">
            <v>0.52023810435236884</v>
          </cell>
          <cell r="AK3">
            <v>0.52522322283034573</v>
          </cell>
          <cell r="AL3">
            <v>0.53020834130832262</v>
          </cell>
          <cell r="AM3">
            <v>0.53519345978629951</v>
          </cell>
          <cell r="AN3">
            <v>0.5401785782642764</v>
          </cell>
          <cell r="AO3">
            <v>0.54516369674225329</v>
          </cell>
          <cell r="AP3">
            <v>0.55014881522023018</v>
          </cell>
          <cell r="AQ3">
            <v>0.55513393369820707</v>
          </cell>
          <cell r="AR3">
            <v>0.56011905217618396</v>
          </cell>
          <cell r="AS3">
            <v>0.56510417065416085</v>
          </cell>
          <cell r="AT3">
            <v>0.57008928913213774</v>
          </cell>
          <cell r="AU3">
            <v>0.57507440761011464</v>
          </cell>
          <cell r="AV3">
            <v>0.58005952608809153</v>
          </cell>
          <cell r="AW3">
            <v>0.58504464456606842</v>
          </cell>
          <cell r="AX3">
            <v>0.59002976304404531</v>
          </cell>
          <cell r="AY3">
            <v>0.5950148815220222</v>
          </cell>
          <cell r="AZ3">
            <v>0.6</v>
          </cell>
        </row>
        <row r="4">
          <cell r="X4">
            <v>0.58983195073377992</v>
          </cell>
          <cell r="Y4">
            <v>0.59019509535043069</v>
          </cell>
          <cell r="Z4">
            <v>0.59055823996708146</v>
          </cell>
          <cell r="AA4">
            <v>0.59092138458373222</v>
          </cell>
          <cell r="AB4">
            <v>0.59128452920038299</v>
          </cell>
          <cell r="AC4">
            <v>0.59164767381703376</v>
          </cell>
          <cell r="AD4">
            <v>0.59201081843368453</v>
          </cell>
          <cell r="AE4">
            <v>0.59237396305033529</v>
          </cell>
          <cell r="AF4">
            <v>0.59273710766698606</v>
          </cell>
          <cell r="AG4">
            <v>0.59310025228363683</v>
          </cell>
          <cell r="AH4">
            <v>0.5934633969002876</v>
          </cell>
          <cell r="AI4">
            <v>0.59382654151693837</v>
          </cell>
          <cell r="AJ4">
            <v>0.59418968613358913</v>
          </cell>
          <cell r="AK4">
            <v>0.5945528307502399</v>
          </cell>
          <cell r="AL4">
            <v>0.59491597536689067</v>
          </cell>
          <cell r="AM4">
            <v>0.59527911998354144</v>
          </cell>
          <cell r="AN4">
            <v>0.59564226460019221</v>
          </cell>
          <cell r="AO4">
            <v>0.59600540921684297</v>
          </cell>
          <cell r="AP4">
            <v>0.59636855383349374</v>
          </cell>
          <cell r="AQ4">
            <v>0.59673169845014451</v>
          </cell>
          <cell r="AR4">
            <v>0.59709484306679528</v>
          </cell>
          <cell r="AS4">
            <v>0.59745798768344605</v>
          </cell>
          <cell r="AT4">
            <v>0.59782113230009681</v>
          </cell>
          <cell r="AU4">
            <v>0.59818427691674758</v>
          </cell>
          <cell r="AV4">
            <v>0.59854742153339835</v>
          </cell>
          <cell r="AW4">
            <v>0.59891056615004912</v>
          </cell>
          <cell r="AX4">
            <v>0.59927371076669989</v>
          </cell>
          <cell r="AY4">
            <v>0.59963685538335065</v>
          </cell>
          <cell r="AZ4">
            <v>0.6</v>
          </cell>
        </row>
        <row r="5">
          <cell r="X5">
            <v>0.47063943756277204</v>
          </cell>
          <cell r="Y5">
            <v>0.47525945764981592</v>
          </cell>
          <cell r="Z5">
            <v>0.47987947773685979</v>
          </cell>
          <cell r="AA5">
            <v>0.48449949782390367</v>
          </cell>
          <cell r="AB5">
            <v>0.48911951791094754</v>
          </cell>
          <cell r="AC5">
            <v>0.49373953799799142</v>
          </cell>
          <cell r="AD5">
            <v>0.49835955808503529</v>
          </cell>
          <cell r="AE5">
            <v>0.50297957817207917</v>
          </cell>
          <cell r="AF5">
            <v>0.50759959825912304</v>
          </cell>
          <cell r="AG5">
            <v>0.51221961834616692</v>
          </cell>
          <cell r="AH5">
            <v>0.51683963843321079</v>
          </cell>
          <cell r="AI5">
            <v>0.52145965852025467</v>
          </cell>
          <cell r="AJ5">
            <v>0.52607967860729854</v>
          </cell>
          <cell r="AK5">
            <v>0.53069969869434241</v>
          </cell>
          <cell r="AL5">
            <v>0.53531971878138629</v>
          </cell>
          <cell r="AM5">
            <v>0.53993973886843016</v>
          </cell>
          <cell r="AN5">
            <v>0.54455975895547404</v>
          </cell>
          <cell r="AO5">
            <v>0.54917977904251791</v>
          </cell>
          <cell r="AP5">
            <v>0.55379979912956179</v>
          </cell>
          <cell r="AQ5">
            <v>0.55841981921660566</v>
          </cell>
          <cell r="AR5">
            <v>0.56303983930364954</v>
          </cell>
          <cell r="AS5">
            <v>0.56765985939069341</v>
          </cell>
          <cell r="AT5">
            <v>0.57227987947773729</v>
          </cell>
          <cell r="AU5">
            <v>0.57689989956478116</v>
          </cell>
          <cell r="AV5">
            <v>0.58151991965182503</v>
          </cell>
          <cell r="AW5">
            <v>0.58613993973886891</v>
          </cell>
          <cell r="AX5">
            <v>0.59075995982591278</v>
          </cell>
          <cell r="AY5">
            <v>0.59537997991295666</v>
          </cell>
          <cell r="AZ5">
            <v>0.6</v>
          </cell>
        </row>
        <row r="6">
          <cell r="X6">
            <v>0.73528433654805458</v>
          </cell>
          <cell r="Y6">
            <v>0.73528433654805458</v>
          </cell>
          <cell r="Z6">
            <v>0.73528433654805458</v>
          </cell>
          <cell r="AA6">
            <v>0.73528433654805458</v>
          </cell>
          <cell r="AB6">
            <v>0.73528433654805458</v>
          </cell>
          <cell r="AC6">
            <v>0.73528433654805458</v>
          </cell>
          <cell r="AD6">
            <v>0.73528433654805458</v>
          </cell>
          <cell r="AE6">
            <v>0.73528433654805458</v>
          </cell>
          <cell r="AF6">
            <v>0.73528433654805458</v>
          </cell>
          <cell r="AG6">
            <v>0.73528433654805458</v>
          </cell>
          <cell r="AH6">
            <v>0.73528433654805458</v>
          </cell>
          <cell r="AI6">
            <v>0.73528433654805458</v>
          </cell>
          <cell r="AJ6">
            <v>0.73528433654805458</v>
          </cell>
          <cell r="AK6">
            <v>0.73528433654805458</v>
          </cell>
          <cell r="AL6">
            <v>0.73528433654805458</v>
          </cell>
          <cell r="AM6">
            <v>0.73528433654805458</v>
          </cell>
          <cell r="AN6">
            <v>0.73528433654805458</v>
          </cell>
          <cell r="AO6">
            <v>0.73528433654805458</v>
          </cell>
          <cell r="AP6">
            <v>0.73528433654805458</v>
          </cell>
          <cell r="AQ6">
            <v>0.73528433654805458</v>
          </cell>
          <cell r="AR6">
            <v>0.73528433654805458</v>
          </cell>
          <cell r="AS6">
            <v>0.73528433654805458</v>
          </cell>
          <cell r="AT6">
            <v>0.73528433654805458</v>
          </cell>
          <cell r="AU6">
            <v>0.73528433654805458</v>
          </cell>
          <cell r="AV6">
            <v>0.73528433654805458</v>
          </cell>
          <cell r="AW6">
            <v>0.73528433654805458</v>
          </cell>
          <cell r="AX6">
            <v>0.73528433654805458</v>
          </cell>
          <cell r="AY6">
            <v>0.73528433654805458</v>
          </cell>
          <cell r="AZ6">
            <v>0.73528433654805458</v>
          </cell>
        </row>
        <row r="7">
          <cell r="X7">
            <v>0.46902548725637183</v>
          </cell>
          <cell r="Y7">
            <v>0.47370314842578715</v>
          </cell>
          <cell r="Z7">
            <v>0.47838080959520246</v>
          </cell>
          <cell r="AA7">
            <v>0.48305847076461778</v>
          </cell>
          <cell r="AB7">
            <v>0.48773613193403309</v>
          </cell>
          <cell r="AC7">
            <v>0.49241379310344841</v>
          </cell>
          <cell r="AD7">
            <v>0.49709145427286372</v>
          </cell>
          <cell r="AE7">
            <v>0.50176911544227898</v>
          </cell>
          <cell r="AF7">
            <v>0.50644677661169424</v>
          </cell>
          <cell r="AG7">
            <v>0.5111244377811095</v>
          </cell>
          <cell r="AH7">
            <v>0.51580209895052476</v>
          </cell>
          <cell r="AI7">
            <v>0.52047976011994002</v>
          </cell>
          <cell r="AJ7">
            <v>0.52515742128935528</v>
          </cell>
          <cell r="AK7">
            <v>0.52983508245877053</v>
          </cell>
          <cell r="AL7">
            <v>0.53451274362818579</v>
          </cell>
          <cell r="AM7">
            <v>0.53919040479760105</v>
          </cell>
          <cell r="AN7">
            <v>0.54386806596701631</v>
          </cell>
          <cell r="AO7">
            <v>0.54854572713643157</v>
          </cell>
          <cell r="AP7">
            <v>0.55322338830584683</v>
          </cell>
          <cell r="AQ7">
            <v>0.55790104947526209</v>
          </cell>
          <cell r="AR7">
            <v>0.56257871064467735</v>
          </cell>
          <cell r="AS7">
            <v>0.56725637181409261</v>
          </cell>
          <cell r="AT7">
            <v>0.57193403298350787</v>
          </cell>
          <cell r="AU7">
            <v>0.57661169415292313</v>
          </cell>
          <cell r="AV7">
            <v>0.58128935532233839</v>
          </cell>
          <cell r="AW7">
            <v>0.58596701649175365</v>
          </cell>
          <cell r="AX7">
            <v>0.5906446776611689</v>
          </cell>
          <cell r="AY7">
            <v>0.59532233883058416</v>
          </cell>
          <cell r="AZ7">
            <v>0.6</v>
          </cell>
        </row>
        <row r="8">
          <cell r="X8">
            <v>0.50798811630003005</v>
          </cell>
          <cell r="Y8">
            <v>0.51127425500360035</v>
          </cell>
          <cell r="Z8">
            <v>0.51456039370717066</v>
          </cell>
          <cell r="AA8">
            <v>0.51784653241074097</v>
          </cell>
          <cell r="AB8">
            <v>0.52113267111431127</v>
          </cell>
          <cell r="AC8">
            <v>0.52441880981788158</v>
          </cell>
          <cell r="AD8">
            <v>0.52770494852145189</v>
          </cell>
          <cell r="AE8">
            <v>0.5309910872250222</v>
          </cell>
          <cell r="AF8">
            <v>0.5342772259285925</v>
          </cell>
          <cell r="AG8">
            <v>0.53756336463216281</v>
          </cell>
          <cell r="AH8">
            <v>0.54084950333573312</v>
          </cell>
          <cell r="AI8">
            <v>0.54413564203930342</v>
          </cell>
          <cell r="AJ8">
            <v>0.54742178074287373</v>
          </cell>
          <cell r="AK8">
            <v>0.55070791944644404</v>
          </cell>
          <cell r="AL8">
            <v>0.55399405815001435</v>
          </cell>
          <cell r="AM8">
            <v>0.55728019685358465</v>
          </cell>
          <cell r="AN8">
            <v>0.56056633555715496</v>
          </cell>
          <cell r="AO8">
            <v>0.56385247426072527</v>
          </cell>
          <cell r="AP8">
            <v>0.56713861296429557</v>
          </cell>
          <cell r="AQ8">
            <v>0.57042475166786588</v>
          </cell>
          <cell r="AR8">
            <v>0.57371089037143619</v>
          </cell>
          <cell r="AS8">
            <v>0.5769970290750065</v>
          </cell>
          <cell r="AT8">
            <v>0.5802831677785768</v>
          </cell>
          <cell r="AU8">
            <v>0.58356930648214711</v>
          </cell>
          <cell r="AV8">
            <v>0.58685544518571742</v>
          </cell>
          <cell r="AW8">
            <v>0.59014158388928772</v>
          </cell>
          <cell r="AX8">
            <v>0.59342772259285803</v>
          </cell>
          <cell r="AY8">
            <v>0.59671386129642834</v>
          </cell>
          <cell r="AZ8">
            <v>0.6</v>
          </cell>
        </row>
        <row r="9">
          <cell r="X9">
            <v>0.55947296238244515</v>
          </cell>
          <cell r="Y9">
            <v>0.56092035658307215</v>
          </cell>
          <cell r="Z9">
            <v>0.56236775078369916</v>
          </cell>
          <cell r="AA9">
            <v>0.56381514498432617</v>
          </cell>
          <cell r="AB9">
            <v>0.56526253918495317</v>
          </cell>
          <cell r="AC9">
            <v>0.56670993338558018</v>
          </cell>
          <cell r="AD9">
            <v>0.56815732758620718</v>
          </cell>
          <cell r="AE9">
            <v>0.56960472178683419</v>
          </cell>
          <cell r="AF9">
            <v>0.5710521159874612</v>
          </cell>
          <cell r="AG9">
            <v>0.5724995101880882</v>
          </cell>
          <cell r="AH9">
            <v>0.57394690438871521</v>
          </cell>
          <cell r="AI9">
            <v>0.57539429858934221</v>
          </cell>
          <cell r="AJ9">
            <v>0.57684169278996922</v>
          </cell>
          <cell r="AK9">
            <v>0.57828908699059622</v>
          </cell>
          <cell r="AL9">
            <v>0.57973648119122323</v>
          </cell>
          <cell r="AM9">
            <v>0.58118387539185024</v>
          </cell>
          <cell r="AN9">
            <v>0.58263126959247724</v>
          </cell>
          <cell r="AO9">
            <v>0.58407866379310425</v>
          </cell>
          <cell r="AP9">
            <v>0.58552605799373125</v>
          </cell>
          <cell r="AQ9">
            <v>0.58697345219435826</v>
          </cell>
          <cell r="AR9">
            <v>0.58842084639498526</v>
          </cell>
          <cell r="AS9">
            <v>0.58986824059561227</v>
          </cell>
          <cell r="AT9">
            <v>0.59131563479623928</v>
          </cell>
          <cell r="AU9">
            <v>0.59276302899686628</v>
          </cell>
          <cell r="AV9">
            <v>0.59421042319749329</v>
          </cell>
          <cell r="AW9">
            <v>0.59565781739812029</v>
          </cell>
          <cell r="AX9">
            <v>0.5971052115987473</v>
          </cell>
          <cell r="AY9">
            <v>0.5985526057993743</v>
          </cell>
          <cell r="AZ9">
            <v>0.6</v>
          </cell>
        </row>
        <row r="10">
          <cell r="X10">
            <v>0.45225136293271712</v>
          </cell>
          <cell r="Y10">
            <v>0.45752809997083438</v>
          </cell>
          <cell r="Z10">
            <v>0.46280483700895164</v>
          </cell>
          <cell r="AA10">
            <v>0.4680815740470689</v>
          </cell>
          <cell r="AB10">
            <v>0.47335831108518617</v>
          </cell>
          <cell r="AC10">
            <v>0.47863504812330343</v>
          </cell>
          <cell r="AD10">
            <v>0.48391178516142069</v>
          </cell>
          <cell r="AE10">
            <v>0.48918852219953796</v>
          </cell>
          <cell r="AF10">
            <v>0.49446525923765522</v>
          </cell>
          <cell r="AG10">
            <v>0.49974199627577248</v>
          </cell>
          <cell r="AH10">
            <v>0.50501873331388969</v>
          </cell>
          <cell r="AI10">
            <v>0.51029547035200695</v>
          </cell>
          <cell r="AJ10">
            <v>0.51557220739012422</v>
          </cell>
          <cell r="AK10">
            <v>0.52084894442824148</v>
          </cell>
          <cell r="AL10">
            <v>0.52612568146635874</v>
          </cell>
          <cell r="AM10">
            <v>0.531402418504476</v>
          </cell>
          <cell r="AN10">
            <v>0.53667915554259327</v>
          </cell>
          <cell r="AO10">
            <v>0.54195589258071053</v>
          </cell>
          <cell r="AP10">
            <v>0.54723262961882779</v>
          </cell>
          <cell r="AQ10">
            <v>0.55250936665694506</v>
          </cell>
          <cell r="AR10">
            <v>0.55778610369506232</v>
          </cell>
          <cell r="AS10">
            <v>0.56306284073317958</v>
          </cell>
          <cell r="AT10">
            <v>0.56833957777129684</v>
          </cell>
          <cell r="AU10">
            <v>0.57361631480941411</v>
          </cell>
          <cell r="AV10">
            <v>0.57889305184753137</v>
          </cell>
          <cell r="AW10">
            <v>0.58416978888564863</v>
          </cell>
          <cell r="AX10">
            <v>0.5894465259237659</v>
          </cell>
          <cell r="AY10">
            <v>0.59472326296188316</v>
          </cell>
          <cell r="AZ10">
            <v>0.6</v>
          </cell>
        </row>
        <row r="11">
          <cell r="X11">
            <v>0.5570691484820024</v>
          </cell>
          <cell r="Y11">
            <v>0.55860239317907379</v>
          </cell>
          <cell r="Z11">
            <v>0.56013563787614518</v>
          </cell>
          <cell r="AA11">
            <v>0.56166888257321657</v>
          </cell>
          <cell r="AB11">
            <v>0.56320212727028796</v>
          </cell>
          <cell r="AC11">
            <v>0.56473537196735935</v>
          </cell>
          <cell r="AD11">
            <v>0.56626861666443074</v>
          </cell>
          <cell r="AE11">
            <v>0.56780186136150212</v>
          </cell>
          <cell r="AF11">
            <v>0.56933510605857351</v>
          </cell>
          <cell r="AG11">
            <v>0.5708683507556449</v>
          </cell>
          <cell r="AH11">
            <v>0.57240159545271629</v>
          </cell>
          <cell r="AI11">
            <v>0.57393484014978768</v>
          </cell>
          <cell r="AJ11">
            <v>0.57546808484685907</v>
          </cell>
          <cell r="AK11">
            <v>0.57700132954393046</v>
          </cell>
          <cell r="AL11">
            <v>0.57853457424100185</v>
          </cell>
          <cell r="AM11">
            <v>0.58006781893807324</v>
          </cell>
          <cell r="AN11">
            <v>0.58160106363514463</v>
          </cell>
          <cell r="AO11">
            <v>0.58313430833221602</v>
          </cell>
          <cell r="AP11">
            <v>0.58466755302928741</v>
          </cell>
          <cell r="AQ11">
            <v>0.5862007977263588</v>
          </cell>
          <cell r="AR11">
            <v>0.58773404242343019</v>
          </cell>
          <cell r="AS11">
            <v>0.58926728712050158</v>
          </cell>
          <cell r="AT11">
            <v>0.59080053181757297</v>
          </cell>
          <cell r="AU11">
            <v>0.59233377651464436</v>
          </cell>
          <cell r="AV11">
            <v>0.59386702121171575</v>
          </cell>
          <cell r="AW11">
            <v>0.59540026590878714</v>
          </cell>
          <cell r="AX11">
            <v>0.59693351060585853</v>
          </cell>
          <cell r="AY11">
            <v>0.59846675530292992</v>
          </cell>
          <cell r="AZ11">
            <v>0.6</v>
          </cell>
        </row>
        <row r="12">
          <cell r="X12">
            <v>0.56902946158214252</v>
          </cell>
          <cell r="Y12">
            <v>0.57013555223992318</v>
          </cell>
          <cell r="Z12">
            <v>0.57124164289770385</v>
          </cell>
          <cell r="AA12">
            <v>0.57234773355548452</v>
          </cell>
          <cell r="AB12">
            <v>0.57345382421326518</v>
          </cell>
          <cell r="AC12">
            <v>0.57455991487104585</v>
          </cell>
          <cell r="AD12">
            <v>0.57566600552882652</v>
          </cell>
          <cell r="AE12">
            <v>0.57677209618660719</v>
          </cell>
          <cell r="AF12">
            <v>0.57787818684438785</v>
          </cell>
          <cell r="AG12">
            <v>0.57898427750216852</v>
          </cell>
          <cell r="AH12">
            <v>0.58009036815994919</v>
          </cell>
          <cell r="AI12">
            <v>0.58119645881772986</v>
          </cell>
          <cell r="AJ12">
            <v>0.58230254947551052</v>
          </cell>
          <cell r="AK12">
            <v>0.58340864013329119</v>
          </cell>
          <cell r="AL12">
            <v>0.58451473079107186</v>
          </cell>
          <cell r="AM12">
            <v>0.58562082144885252</v>
          </cell>
          <cell r="AN12">
            <v>0.58672691210663319</v>
          </cell>
          <cell r="AO12">
            <v>0.58783300276441386</v>
          </cell>
          <cell r="AP12">
            <v>0.58893909342219453</v>
          </cell>
          <cell r="AQ12">
            <v>0.59004518407997519</v>
          </cell>
          <cell r="AR12">
            <v>0.59115127473775586</v>
          </cell>
          <cell r="AS12">
            <v>0.59225736539553653</v>
          </cell>
          <cell r="AT12">
            <v>0.5933634560533172</v>
          </cell>
          <cell r="AU12">
            <v>0.59446954671109786</v>
          </cell>
          <cell r="AV12">
            <v>0.59557563736887853</v>
          </cell>
          <cell r="AW12">
            <v>0.5966817280266592</v>
          </cell>
          <cell r="AX12">
            <v>0.59778781868443986</v>
          </cell>
          <cell r="AY12">
            <v>0.59889390934222053</v>
          </cell>
          <cell r="AZ12">
            <v>0.6</v>
          </cell>
        </row>
        <row r="13">
          <cell r="X13">
            <v>0.48581101136515714</v>
          </cell>
          <cell r="Y13">
            <v>0.48988918953068722</v>
          </cell>
          <cell r="Z13">
            <v>0.4939673676962173</v>
          </cell>
          <cell r="AA13">
            <v>0.49804554586174737</v>
          </cell>
          <cell r="AB13">
            <v>0.50212372402727745</v>
          </cell>
          <cell r="AC13">
            <v>0.50620190219280758</v>
          </cell>
          <cell r="AD13">
            <v>0.51028008035833772</v>
          </cell>
          <cell r="AE13">
            <v>0.51435825852386785</v>
          </cell>
          <cell r="AF13">
            <v>0.51843643668939798</v>
          </cell>
          <cell r="AG13">
            <v>0.52251461485492812</v>
          </cell>
          <cell r="AH13">
            <v>0.52659279302045825</v>
          </cell>
          <cell r="AI13">
            <v>0.53067097118598838</v>
          </cell>
          <cell r="AJ13">
            <v>0.53474914935151852</v>
          </cell>
          <cell r="AK13">
            <v>0.53882732751704865</v>
          </cell>
          <cell r="AL13">
            <v>0.54290550568257878</v>
          </cell>
          <cell r="AM13">
            <v>0.54698368384810891</v>
          </cell>
          <cell r="AN13">
            <v>0.55106186201363905</v>
          </cell>
          <cell r="AO13">
            <v>0.55514004017916918</v>
          </cell>
          <cell r="AP13">
            <v>0.55921821834469931</v>
          </cell>
          <cell r="AQ13">
            <v>0.56329639651022945</v>
          </cell>
          <cell r="AR13">
            <v>0.56737457467575958</v>
          </cell>
          <cell r="AS13">
            <v>0.57145275284128971</v>
          </cell>
          <cell r="AT13">
            <v>0.57553093100681985</v>
          </cell>
          <cell r="AU13">
            <v>0.57960910917234998</v>
          </cell>
          <cell r="AV13">
            <v>0.58368728733788011</v>
          </cell>
          <cell r="AW13">
            <v>0.58776546550341024</v>
          </cell>
          <cell r="AX13">
            <v>0.59184364366894038</v>
          </cell>
          <cell r="AY13">
            <v>0.59592182183447051</v>
          </cell>
          <cell r="AZ13">
            <v>0.6</v>
          </cell>
        </row>
        <row r="14">
          <cell r="X14">
            <v>0.30323672519568434</v>
          </cell>
          <cell r="Y14">
            <v>0.31383541358155276</v>
          </cell>
          <cell r="Z14">
            <v>0.32443410196742117</v>
          </cell>
          <cell r="AA14">
            <v>0.33503279035328959</v>
          </cell>
          <cell r="AB14">
            <v>0.345631478739158</v>
          </cell>
          <cell r="AC14">
            <v>0.35623016712502642</v>
          </cell>
          <cell r="AD14">
            <v>0.36682885551089484</v>
          </cell>
          <cell r="AE14">
            <v>0.37742754389676325</v>
          </cell>
          <cell r="AF14">
            <v>0.38802623228263167</v>
          </cell>
          <cell r="AG14">
            <v>0.39862492066850008</v>
          </cell>
          <cell r="AH14">
            <v>0.4092236090543685</v>
          </cell>
          <cell r="AI14">
            <v>0.41982229744023691</v>
          </cell>
          <cell r="AJ14">
            <v>0.43042098582610533</v>
          </cell>
          <cell r="AK14">
            <v>0.44101967421197374</v>
          </cell>
          <cell r="AL14">
            <v>0.45161836259784216</v>
          </cell>
          <cell r="AM14">
            <v>0.46221705098371058</v>
          </cell>
          <cell r="AN14">
            <v>0.47281573936957899</v>
          </cell>
          <cell r="AO14">
            <v>0.48341442775544741</v>
          </cell>
          <cell r="AP14">
            <v>0.49401311614131582</v>
          </cell>
          <cell r="AQ14">
            <v>0.50461180452718424</v>
          </cell>
          <cell r="AR14">
            <v>0.51521049291305265</v>
          </cell>
          <cell r="AS14">
            <v>0.52580918129892107</v>
          </cell>
          <cell r="AT14">
            <v>0.53640786968478948</v>
          </cell>
          <cell r="AU14">
            <v>0.5470065580706579</v>
          </cell>
          <cell r="AV14">
            <v>0.55760524645652632</v>
          </cell>
          <cell r="AW14">
            <v>0.56820393484239473</v>
          </cell>
          <cell r="AX14">
            <v>0.57880262322826315</v>
          </cell>
          <cell r="AY14">
            <v>0.58940131161413156</v>
          </cell>
          <cell r="AZ14">
            <v>0.6</v>
          </cell>
        </row>
        <row r="15">
          <cell r="X15">
            <v>0.46898155573376099</v>
          </cell>
          <cell r="Y15">
            <v>0.47366078588612665</v>
          </cell>
          <cell r="Z15">
            <v>0.4783400160384923</v>
          </cell>
          <cell r="AA15">
            <v>0.48301924619085795</v>
          </cell>
          <cell r="AB15">
            <v>0.48769847634322361</v>
          </cell>
          <cell r="AC15">
            <v>0.49237770649558926</v>
          </cell>
          <cell r="AD15">
            <v>0.49705693664795492</v>
          </cell>
          <cell r="AE15">
            <v>0.50173616680032063</v>
          </cell>
          <cell r="AF15">
            <v>0.50641539695268634</v>
          </cell>
          <cell r="AG15">
            <v>0.51109462710505205</v>
          </cell>
          <cell r="AH15">
            <v>0.51577385725741776</v>
          </cell>
          <cell r="AI15">
            <v>0.52045308740978347</v>
          </cell>
          <cell r="AJ15">
            <v>0.52513231756214918</v>
          </cell>
          <cell r="AK15">
            <v>0.52981154771451489</v>
          </cell>
          <cell r="AL15">
            <v>0.5344907778668806</v>
          </cell>
          <cell r="AM15">
            <v>0.53917000801924631</v>
          </cell>
          <cell r="AN15">
            <v>0.54384923817161201</v>
          </cell>
          <cell r="AO15">
            <v>0.54852846832397772</v>
          </cell>
          <cell r="AP15">
            <v>0.55320769847634343</v>
          </cell>
          <cell r="AQ15">
            <v>0.55788692862870914</v>
          </cell>
          <cell r="AR15">
            <v>0.56256615878107485</v>
          </cell>
          <cell r="AS15">
            <v>0.56724538893344056</v>
          </cell>
          <cell r="AT15">
            <v>0.57192461908580627</v>
          </cell>
          <cell r="AU15">
            <v>0.57660384923817198</v>
          </cell>
          <cell r="AV15">
            <v>0.58128307939053769</v>
          </cell>
          <cell r="AW15">
            <v>0.5859623095429034</v>
          </cell>
          <cell r="AX15">
            <v>0.59064153969526911</v>
          </cell>
          <cell r="AY15">
            <v>0.59532076984763482</v>
          </cell>
          <cell r="AZ15">
            <v>0.6</v>
          </cell>
        </row>
        <row r="16">
          <cell r="X16">
            <v>0.36445002794082432</v>
          </cell>
          <cell r="Y16">
            <v>0.37286252694293776</v>
          </cell>
          <cell r="Z16">
            <v>0.38127502594505119</v>
          </cell>
          <cell r="AA16">
            <v>0.38968752494716463</v>
          </cell>
          <cell r="AB16">
            <v>0.39810002394927807</v>
          </cell>
          <cell r="AC16">
            <v>0.40651252295139151</v>
          </cell>
          <cell r="AD16">
            <v>0.41492502195350495</v>
          </cell>
          <cell r="AE16">
            <v>0.42333752095561838</v>
          </cell>
          <cell r="AF16">
            <v>0.43175001995773182</v>
          </cell>
          <cell r="AG16">
            <v>0.44016251895984526</v>
          </cell>
          <cell r="AH16">
            <v>0.4485750179619587</v>
          </cell>
          <cell r="AI16">
            <v>0.45698751696407214</v>
          </cell>
          <cell r="AJ16">
            <v>0.46540001596618558</v>
          </cell>
          <cell r="AK16">
            <v>0.47381251496829901</v>
          </cell>
          <cell r="AL16">
            <v>0.48222501397041245</v>
          </cell>
          <cell r="AM16">
            <v>0.49063751297252589</v>
          </cell>
          <cell r="AN16">
            <v>0.49905001197463933</v>
          </cell>
          <cell r="AO16">
            <v>0.50746251097675277</v>
          </cell>
          <cell r="AP16">
            <v>0.51587500997886615</v>
          </cell>
          <cell r="AQ16">
            <v>0.52428750898097953</v>
          </cell>
          <cell r="AR16">
            <v>0.53270000798309292</v>
          </cell>
          <cell r="AS16">
            <v>0.5411125069852063</v>
          </cell>
          <cell r="AT16">
            <v>0.54952500598731968</v>
          </cell>
          <cell r="AU16">
            <v>0.55793750498943306</v>
          </cell>
          <cell r="AV16">
            <v>0.56635000399154645</v>
          </cell>
          <cell r="AW16">
            <v>0.57476250299365983</v>
          </cell>
          <cell r="AX16">
            <v>0.58317500199577321</v>
          </cell>
          <cell r="AY16">
            <v>0.5915875009978866</v>
          </cell>
          <cell r="AZ16">
            <v>0.6</v>
          </cell>
        </row>
        <row r="17">
          <cell r="X17">
            <v>0.48643153425812091</v>
          </cell>
          <cell r="Y17">
            <v>0.49048755089175944</v>
          </cell>
          <cell r="Z17">
            <v>0.49454356752539796</v>
          </cell>
          <cell r="AA17">
            <v>0.49859958415903649</v>
          </cell>
          <cell r="AB17">
            <v>0.50265560079267502</v>
          </cell>
          <cell r="AC17">
            <v>0.50671161742631354</v>
          </cell>
          <cell r="AD17">
            <v>0.51076763405995207</v>
          </cell>
          <cell r="AE17">
            <v>0.5148236506935906</v>
          </cell>
          <cell r="AF17">
            <v>0.51887966732722912</v>
          </cell>
          <cell r="AG17">
            <v>0.52293568396086765</v>
          </cell>
          <cell r="AH17">
            <v>0.52699170059450617</v>
          </cell>
          <cell r="AI17">
            <v>0.5310477172281447</v>
          </cell>
          <cell r="AJ17">
            <v>0.53510373386178323</v>
          </cell>
          <cell r="AK17">
            <v>0.53915975049542175</v>
          </cell>
          <cell r="AL17">
            <v>0.54321576712906028</v>
          </cell>
          <cell r="AM17">
            <v>0.5472717837626988</v>
          </cell>
          <cell r="AN17">
            <v>0.55132780039633733</v>
          </cell>
          <cell r="AO17">
            <v>0.55538381702997586</v>
          </cell>
          <cell r="AP17">
            <v>0.55943983366361438</v>
          </cell>
          <cell r="AQ17">
            <v>0.56349585029725291</v>
          </cell>
          <cell r="AR17">
            <v>0.56755186693089144</v>
          </cell>
          <cell r="AS17">
            <v>0.57160788356452996</v>
          </cell>
          <cell r="AT17">
            <v>0.57566390019816849</v>
          </cell>
          <cell r="AU17">
            <v>0.57971991683180701</v>
          </cell>
          <cell r="AV17">
            <v>0.58377593346544554</v>
          </cell>
          <cell r="AW17">
            <v>0.58783195009908407</v>
          </cell>
          <cell r="AX17">
            <v>0.59188796673272259</v>
          </cell>
          <cell r="AY17">
            <v>0.59594398336636112</v>
          </cell>
          <cell r="AZ17">
            <v>0.6</v>
          </cell>
        </row>
        <row r="18">
          <cell r="X18">
            <v>0.37321212893879901</v>
          </cell>
          <cell r="Y18">
            <v>0.38131169576241336</v>
          </cell>
          <cell r="Z18">
            <v>0.38941126258602771</v>
          </cell>
          <cell r="AA18">
            <v>0.39751082940964205</v>
          </cell>
          <cell r="AB18">
            <v>0.4056103962332564</v>
          </cell>
          <cell r="AC18">
            <v>0.41370996305687074</v>
          </cell>
          <cell r="AD18">
            <v>0.42180952988048509</v>
          </cell>
          <cell r="AE18">
            <v>0.42990909670409944</v>
          </cell>
          <cell r="AF18">
            <v>0.43800866352771378</v>
          </cell>
          <cell r="AG18">
            <v>0.44610823035132813</v>
          </cell>
          <cell r="AH18">
            <v>0.45420779717494247</v>
          </cell>
          <cell r="AI18">
            <v>0.46230736399855682</v>
          </cell>
          <cell r="AJ18">
            <v>0.47040693082217117</v>
          </cell>
          <cell r="AK18">
            <v>0.47850649764578551</v>
          </cell>
          <cell r="AL18">
            <v>0.48660606446939986</v>
          </cell>
          <cell r="AM18">
            <v>0.4947056312930142</v>
          </cell>
          <cell r="AN18">
            <v>0.50280519811662849</v>
          </cell>
          <cell r="AO18">
            <v>0.51090476494024284</v>
          </cell>
          <cell r="AP18">
            <v>0.51900433176385719</v>
          </cell>
          <cell r="AQ18">
            <v>0.52710389858747153</v>
          </cell>
          <cell r="AR18">
            <v>0.53520346541108588</v>
          </cell>
          <cell r="AS18">
            <v>0.54330303223470022</v>
          </cell>
          <cell r="AT18">
            <v>0.55140259905831457</v>
          </cell>
          <cell r="AU18">
            <v>0.55950216588192891</v>
          </cell>
          <cell r="AV18">
            <v>0.56760173270554326</v>
          </cell>
          <cell r="AW18">
            <v>0.57570129952915761</v>
          </cell>
          <cell r="AX18">
            <v>0.58380086635277195</v>
          </cell>
          <cell r="AY18">
            <v>0.5919004331763863</v>
          </cell>
          <cell r="AZ18">
            <v>0.6</v>
          </cell>
        </row>
        <row r="19">
          <cell r="X19">
            <v>0.49972004929832248</v>
          </cell>
          <cell r="Y19">
            <v>0.5033014761090967</v>
          </cell>
          <cell r="Z19">
            <v>0.50688290291987093</v>
          </cell>
          <cell r="AA19">
            <v>0.51046432973064515</v>
          </cell>
          <cell r="AB19">
            <v>0.51404575654141937</v>
          </cell>
          <cell r="AC19">
            <v>0.5176271833521936</v>
          </cell>
          <cell r="AD19">
            <v>0.52120861016296782</v>
          </cell>
          <cell r="AE19">
            <v>0.52479003697374205</v>
          </cell>
          <cell r="AF19">
            <v>0.52837146378451627</v>
          </cell>
          <cell r="AG19">
            <v>0.5319528905952905</v>
          </cell>
          <cell r="AH19">
            <v>0.53553431740606472</v>
          </cell>
          <cell r="AI19">
            <v>0.53911574421683894</v>
          </cell>
          <cell r="AJ19">
            <v>0.54269717102761317</v>
          </cell>
          <cell r="AK19">
            <v>0.54627859783838739</v>
          </cell>
          <cell r="AL19">
            <v>0.54986002464916162</v>
          </cell>
          <cell r="AM19">
            <v>0.55344145145993584</v>
          </cell>
          <cell r="AN19">
            <v>0.55702287827071006</v>
          </cell>
          <cell r="AO19">
            <v>0.56060430508148429</v>
          </cell>
          <cell r="AP19">
            <v>0.56418573189225851</v>
          </cell>
          <cell r="AQ19">
            <v>0.56776715870303274</v>
          </cell>
          <cell r="AR19">
            <v>0.57134858551380696</v>
          </cell>
          <cell r="AS19">
            <v>0.57493001232458119</v>
          </cell>
          <cell r="AT19">
            <v>0.57851143913535541</v>
          </cell>
          <cell r="AU19">
            <v>0.58209286594612963</v>
          </cell>
          <cell r="AV19">
            <v>0.58567429275690386</v>
          </cell>
          <cell r="AW19">
            <v>0.58925571956767808</v>
          </cell>
          <cell r="AX19">
            <v>0.59283714637845231</v>
          </cell>
          <cell r="AY19">
            <v>0.59641857318922653</v>
          </cell>
          <cell r="AZ19">
            <v>0.6</v>
          </cell>
        </row>
        <row r="20">
          <cell r="X20">
            <v>0.48023596509387695</v>
          </cell>
          <cell r="Y20">
            <v>0.48451325205480994</v>
          </cell>
          <cell r="Z20">
            <v>0.48879053901574293</v>
          </cell>
          <cell r="AA20">
            <v>0.49306782597667592</v>
          </cell>
          <cell r="AB20">
            <v>0.49734511293760891</v>
          </cell>
          <cell r="AC20">
            <v>0.50162239989854185</v>
          </cell>
          <cell r="AD20">
            <v>0.50589968685947484</v>
          </cell>
          <cell r="AE20">
            <v>0.51017697382040783</v>
          </cell>
          <cell r="AF20">
            <v>0.51445426078134082</v>
          </cell>
          <cell r="AG20">
            <v>0.51873154774227381</v>
          </cell>
          <cell r="AH20">
            <v>0.5230088347032068</v>
          </cell>
          <cell r="AI20">
            <v>0.5272861216641398</v>
          </cell>
          <cell r="AJ20">
            <v>0.53156340862507279</v>
          </cell>
          <cell r="AK20">
            <v>0.53584069558600578</v>
          </cell>
          <cell r="AL20">
            <v>0.54011798254693877</v>
          </cell>
          <cell r="AM20">
            <v>0.54439526950787176</v>
          </cell>
          <cell r="AN20">
            <v>0.54867255646880475</v>
          </cell>
          <cell r="AO20">
            <v>0.55294984342973774</v>
          </cell>
          <cell r="AP20">
            <v>0.55722713039067073</v>
          </cell>
          <cell r="AQ20">
            <v>0.56150441735160372</v>
          </cell>
          <cell r="AR20">
            <v>0.56578170431253672</v>
          </cell>
          <cell r="AS20">
            <v>0.57005899127346971</v>
          </cell>
          <cell r="AT20">
            <v>0.5743362782344027</v>
          </cell>
          <cell r="AU20">
            <v>0.57861356519533569</v>
          </cell>
          <cell r="AV20">
            <v>0.58289085215626868</v>
          </cell>
          <cell r="AW20">
            <v>0.58716813911720167</v>
          </cell>
          <cell r="AX20">
            <v>0.59144542607813466</v>
          </cell>
          <cell r="AY20">
            <v>0.59572271303906765</v>
          </cell>
          <cell r="AZ20">
            <v>0.6</v>
          </cell>
        </row>
        <row r="21">
          <cell r="X21">
            <v>0.62817258883248728</v>
          </cell>
          <cell r="Y21">
            <v>0.62817258883248728</v>
          </cell>
          <cell r="Z21">
            <v>0.62817258883248728</v>
          </cell>
          <cell r="AA21">
            <v>0.62817258883248728</v>
          </cell>
          <cell r="AB21">
            <v>0.62817258883248728</v>
          </cell>
          <cell r="AC21">
            <v>0.62817258883248728</v>
          </cell>
          <cell r="AD21">
            <v>0.62817258883248728</v>
          </cell>
          <cell r="AE21">
            <v>0.62817258883248728</v>
          </cell>
          <cell r="AF21">
            <v>0.62817258883248728</v>
          </cell>
          <cell r="AG21">
            <v>0.62817258883248728</v>
          </cell>
          <cell r="AH21">
            <v>0.62817258883248728</v>
          </cell>
          <cell r="AI21">
            <v>0.62817258883248728</v>
          </cell>
          <cell r="AJ21">
            <v>0.62817258883248728</v>
          </cell>
          <cell r="AK21">
            <v>0.62817258883248728</v>
          </cell>
          <cell r="AL21">
            <v>0.62817258883248728</v>
          </cell>
          <cell r="AM21">
            <v>0.62817258883248728</v>
          </cell>
          <cell r="AN21">
            <v>0.62817258883248728</v>
          </cell>
          <cell r="AO21">
            <v>0.62817258883248728</v>
          </cell>
          <cell r="AP21">
            <v>0.62817258883248728</v>
          </cell>
          <cell r="AQ21">
            <v>0.62817258883248728</v>
          </cell>
          <cell r="AR21">
            <v>0.62817258883248728</v>
          </cell>
          <cell r="AS21">
            <v>0.62817258883248728</v>
          </cell>
          <cell r="AT21">
            <v>0.62817258883248728</v>
          </cell>
          <cell r="AU21">
            <v>0.62817258883248728</v>
          </cell>
          <cell r="AV21">
            <v>0.62817258883248728</v>
          </cell>
          <cell r="AW21">
            <v>0.62817258883248728</v>
          </cell>
          <cell r="AX21">
            <v>0.62817258883248728</v>
          </cell>
          <cell r="AY21">
            <v>0.62817258883248728</v>
          </cell>
          <cell r="AZ21">
            <v>0.62817258883248728</v>
          </cell>
        </row>
        <row r="22">
          <cell r="X22">
            <v>0.23247012382674342</v>
          </cell>
          <cell r="Y22">
            <v>0.24559619083293116</v>
          </cell>
          <cell r="Z22">
            <v>0.2587222578391189</v>
          </cell>
          <cell r="AA22">
            <v>0.27184832484530663</v>
          </cell>
          <cell r="AB22">
            <v>0.28497439185149437</v>
          </cell>
          <cell r="AC22">
            <v>0.2981004588576821</v>
          </cell>
          <cell r="AD22">
            <v>0.31122652586386984</v>
          </cell>
          <cell r="AE22">
            <v>0.32435259287005758</v>
          </cell>
          <cell r="AF22">
            <v>0.33747865987624531</v>
          </cell>
          <cell r="AG22">
            <v>0.35060472688243305</v>
          </cell>
          <cell r="AH22">
            <v>0.36373079388862078</v>
          </cell>
          <cell r="AI22">
            <v>0.37685686089480852</v>
          </cell>
          <cell r="AJ22">
            <v>0.38998292790099626</v>
          </cell>
          <cell r="AK22">
            <v>0.40310899490718399</v>
          </cell>
          <cell r="AL22">
            <v>0.41623506191337173</v>
          </cell>
          <cell r="AM22">
            <v>0.42936112891955946</v>
          </cell>
          <cell r="AN22">
            <v>0.4424871959257472</v>
          </cell>
          <cell r="AO22">
            <v>0.45561326293193494</v>
          </cell>
          <cell r="AP22">
            <v>0.46873932993812267</v>
          </cell>
          <cell r="AQ22">
            <v>0.48186539694431041</v>
          </cell>
          <cell r="AR22">
            <v>0.49499146395049815</v>
          </cell>
          <cell r="AS22">
            <v>0.50811753095668588</v>
          </cell>
          <cell r="AT22">
            <v>0.52124359796287356</v>
          </cell>
          <cell r="AU22">
            <v>0.53436966496906124</v>
          </cell>
          <cell r="AV22">
            <v>0.54749573197524892</v>
          </cell>
          <cell r="AW22">
            <v>0.5606217989814366</v>
          </cell>
          <cell r="AX22">
            <v>0.57374786598762428</v>
          </cell>
          <cell r="AY22">
            <v>0.58687393299381196</v>
          </cell>
          <cell r="AZ22">
            <v>0.6</v>
          </cell>
        </row>
        <row r="23">
          <cell r="X23">
            <v>0.43861793287233797</v>
          </cell>
          <cell r="Y23">
            <v>0.44438157812689733</v>
          </cell>
          <cell r="Z23">
            <v>0.45014522338145668</v>
          </cell>
          <cell r="AA23">
            <v>0.45590886863601604</v>
          </cell>
          <cell r="AB23">
            <v>0.4616725138905754</v>
          </cell>
          <cell r="AC23">
            <v>0.46743615914513476</v>
          </cell>
          <cell r="AD23">
            <v>0.47319980439969411</v>
          </cell>
          <cell r="AE23">
            <v>0.47896344965425347</v>
          </cell>
          <cell r="AF23">
            <v>0.48472709490881283</v>
          </cell>
          <cell r="AG23">
            <v>0.49049074016337219</v>
          </cell>
          <cell r="AH23">
            <v>0.49625438541793154</v>
          </cell>
          <cell r="AI23">
            <v>0.50201803067249084</v>
          </cell>
          <cell r="AJ23">
            <v>0.50778167592705015</v>
          </cell>
          <cell r="AK23">
            <v>0.51354532118160945</v>
          </cell>
          <cell r="AL23">
            <v>0.51930896643616875</v>
          </cell>
          <cell r="AM23">
            <v>0.52507261169072805</v>
          </cell>
          <cell r="AN23">
            <v>0.53083625694528735</v>
          </cell>
          <cell r="AO23">
            <v>0.53659990219984666</v>
          </cell>
          <cell r="AP23">
            <v>0.54236354745440596</v>
          </cell>
          <cell r="AQ23">
            <v>0.54812719270896526</v>
          </cell>
          <cell r="AR23">
            <v>0.55389083796352456</v>
          </cell>
          <cell r="AS23">
            <v>0.55965448321808386</v>
          </cell>
          <cell r="AT23">
            <v>0.56541812847264317</v>
          </cell>
          <cell r="AU23">
            <v>0.57118177372720247</v>
          </cell>
          <cell r="AV23">
            <v>0.57694541898176177</v>
          </cell>
          <cell r="AW23">
            <v>0.58270906423632107</v>
          </cell>
          <cell r="AX23">
            <v>0.58847270949088037</v>
          </cell>
          <cell r="AY23">
            <v>0.59423635474543968</v>
          </cell>
          <cell r="AZ23">
            <v>0.6</v>
          </cell>
        </row>
        <row r="24">
          <cell r="X24">
            <v>0.61008491639674345</v>
          </cell>
          <cell r="Y24">
            <v>0.61008491639674345</v>
          </cell>
          <cell r="Z24">
            <v>0.61008491639674345</v>
          </cell>
          <cell r="AA24">
            <v>0.61008491639674345</v>
          </cell>
          <cell r="AB24">
            <v>0.61008491639674345</v>
          </cell>
          <cell r="AC24">
            <v>0.61008491639674345</v>
          </cell>
          <cell r="AD24">
            <v>0.61008491639674345</v>
          </cell>
          <cell r="AE24">
            <v>0.61008491639674345</v>
          </cell>
          <cell r="AF24">
            <v>0.61008491639674345</v>
          </cell>
          <cell r="AG24">
            <v>0.61008491639674345</v>
          </cell>
          <cell r="AH24">
            <v>0.61008491639674345</v>
          </cell>
          <cell r="AI24">
            <v>0.61008491639674345</v>
          </cell>
          <cell r="AJ24">
            <v>0.61008491639674345</v>
          </cell>
          <cell r="AK24">
            <v>0.61008491639674345</v>
          </cell>
          <cell r="AL24">
            <v>0.61008491639674345</v>
          </cell>
          <cell r="AM24">
            <v>0.61008491639674345</v>
          </cell>
          <cell r="AN24">
            <v>0.61008491639674345</v>
          </cell>
          <cell r="AO24">
            <v>0.61008491639674345</v>
          </cell>
          <cell r="AP24">
            <v>0.61008491639674345</v>
          </cell>
          <cell r="AQ24">
            <v>0.61008491639674345</v>
          </cell>
          <cell r="AR24">
            <v>0.61008491639674345</v>
          </cell>
          <cell r="AS24">
            <v>0.61008491639674345</v>
          </cell>
          <cell r="AT24">
            <v>0.61008491639674345</v>
          </cell>
          <cell r="AU24">
            <v>0.61008491639674345</v>
          </cell>
          <cell r="AV24">
            <v>0.61008491639674345</v>
          </cell>
          <cell r="AW24">
            <v>0.61008491639674345</v>
          </cell>
          <cell r="AX24">
            <v>0.61008491639674345</v>
          </cell>
          <cell r="AY24">
            <v>0.61008491639674345</v>
          </cell>
          <cell r="AZ24">
            <v>0.61008491639674345</v>
          </cell>
        </row>
        <row r="25">
          <cell r="X25">
            <v>0.46057532576788041</v>
          </cell>
          <cell r="Y25">
            <v>0.46555477841902754</v>
          </cell>
          <cell r="Z25">
            <v>0.47053423107017467</v>
          </cell>
          <cell r="AA25">
            <v>0.4755136837213218</v>
          </cell>
          <cell r="AB25">
            <v>0.48049313637246893</v>
          </cell>
          <cell r="AC25">
            <v>0.48547258902361606</v>
          </cell>
          <cell r="AD25">
            <v>0.4904520416747632</v>
          </cell>
          <cell r="AE25">
            <v>0.49543149432591033</v>
          </cell>
          <cell r="AF25">
            <v>0.50041094697705746</v>
          </cell>
          <cell r="AG25">
            <v>0.50539039962820453</v>
          </cell>
          <cell r="AH25">
            <v>0.51036985227935161</v>
          </cell>
          <cell r="AI25">
            <v>0.51534930493049869</v>
          </cell>
          <cell r="AJ25">
            <v>0.52032875758164576</v>
          </cell>
          <cell r="AK25">
            <v>0.52530821023279284</v>
          </cell>
          <cell r="AL25">
            <v>0.53028766288393991</v>
          </cell>
          <cell r="AM25">
            <v>0.53526711553508699</v>
          </cell>
          <cell r="AN25">
            <v>0.54024656818623407</v>
          </cell>
          <cell r="AO25">
            <v>0.54522602083738114</v>
          </cell>
          <cell r="AP25">
            <v>0.55020547348852822</v>
          </cell>
          <cell r="AQ25">
            <v>0.55518492613967529</v>
          </cell>
          <cell r="AR25">
            <v>0.56016437879082237</v>
          </cell>
          <cell r="AS25">
            <v>0.56514383144196945</v>
          </cell>
          <cell r="AT25">
            <v>0.57012328409311652</v>
          </cell>
          <cell r="AU25">
            <v>0.5751027367442636</v>
          </cell>
          <cell r="AV25">
            <v>0.58008218939541067</v>
          </cell>
          <cell r="AW25">
            <v>0.58506164204655775</v>
          </cell>
          <cell r="AX25">
            <v>0.59004109469770483</v>
          </cell>
          <cell r="AY25">
            <v>0.5950205473488519</v>
          </cell>
          <cell r="AZ25">
            <v>0.6</v>
          </cell>
        </row>
        <row r="26">
          <cell r="X26">
            <v>0.17748828425543819</v>
          </cell>
          <cell r="Y26">
            <v>0.19257798838917253</v>
          </cell>
          <cell r="Z26">
            <v>0.20766769252290687</v>
          </cell>
          <cell r="AA26">
            <v>0.22275739665664121</v>
          </cell>
          <cell r="AB26">
            <v>0.23784710079037555</v>
          </cell>
          <cell r="AC26">
            <v>0.25293680492410991</v>
          </cell>
          <cell r="AD26">
            <v>0.26802650905784425</v>
          </cell>
          <cell r="AE26">
            <v>0.28311621319157859</v>
          </cell>
          <cell r="AF26">
            <v>0.29820591732531293</v>
          </cell>
          <cell r="AG26">
            <v>0.31329562145904727</v>
          </cell>
          <cell r="AH26">
            <v>0.32838532559278161</v>
          </cell>
          <cell r="AI26">
            <v>0.34347502972651595</v>
          </cell>
          <cell r="AJ26">
            <v>0.35856473386025028</v>
          </cell>
          <cell r="AK26">
            <v>0.37365443799398462</v>
          </cell>
          <cell r="AL26">
            <v>0.38874414212771896</v>
          </cell>
          <cell r="AM26">
            <v>0.4038338462614533</v>
          </cell>
          <cell r="AN26">
            <v>0.41892355039518764</v>
          </cell>
          <cell r="AO26">
            <v>0.43401325452892198</v>
          </cell>
          <cell r="AP26">
            <v>0.44910295866265632</v>
          </cell>
          <cell r="AQ26">
            <v>0.46419266279639065</v>
          </cell>
          <cell r="AR26">
            <v>0.47928236693012499</v>
          </cell>
          <cell r="AS26">
            <v>0.49437207106385933</v>
          </cell>
          <cell r="AT26">
            <v>0.50946177519759372</v>
          </cell>
          <cell r="AU26">
            <v>0.52455147933132806</v>
          </cell>
          <cell r="AV26">
            <v>0.5396411834650624</v>
          </cell>
          <cell r="AW26">
            <v>0.55473088759879674</v>
          </cell>
          <cell r="AX26">
            <v>0.56982059173253108</v>
          </cell>
          <cell r="AY26">
            <v>0.58491029586626542</v>
          </cell>
          <cell r="AZ26">
            <v>0.6</v>
          </cell>
        </row>
        <row r="27">
          <cell r="X27">
            <v>0.59356481620180346</v>
          </cell>
          <cell r="Y27">
            <v>0.59379464419459616</v>
          </cell>
          <cell r="Z27">
            <v>0.59402447218738885</v>
          </cell>
          <cell r="AA27">
            <v>0.59425430018018155</v>
          </cell>
          <cell r="AB27">
            <v>0.59448412817297425</v>
          </cell>
          <cell r="AC27">
            <v>0.59471395616576694</v>
          </cell>
          <cell r="AD27">
            <v>0.59494378415855964</v>
          </cell>
          <cell r="AE27">
            <v>0.59517361215135234</v>
          </cell>
          <cell r="AF27">
            <v>0.59540344014414504</v>
          </cell>
          <cell r="AG27">
            <v>0.59563326813693773</v>
          </cell>
          <cell r="AH27">
            <v>0.59586309612973043</v>
          </cell>
          <cell r="AI27">
            <v>0.59609292412252313</v>
          </cell>
          <cell r="AJ27">
            <v>0.59632275211531582</v>
          </cell>
          <cell r="AK27">
            <v>0.59655258010810852</v>
          </cell>
          <cell r="AL27">
            <v>0.59678240810090122</v>
          </cell>
          <cell r="AM27">
            <v>0.59701223609369392</v>
          </cell>
          <cell r="AN27">
            <v>0.59724206408648661</v>
          </cell>
          <cell r="AO27">
            <v>0.59747189207927931</v>
          </cell>
          <cell r="AP27">
            <v>0.59770172007207201</v>
          </cell>
          <cell r="AQ27">
            <v>0.5979315480648647</v>
          </cell>
          <cell r="AR27">
            <v>0.5981613760576574</v>
          </cell>
          <cell r="AS27">
            <v>0.5983912040504501</v>
          </cell>
          <cell r="AT27">
            <v>0.5986210320432428</v>
          </cell>
          <cell r="AU27">
            <v>0.59885086003603549</v>
          </cell>
          <cell r="AV27">
            <v>0.59908068802882819</v>
          </cell>
          <cell r="AW27">
            <v>0.59931051602162089</v>
          </cell>
          <cell r="AX27">
            <v>0.59954034401441358</v>
          </cell>
          <cell r="AY27">
            <v>0.59977017200720628</v>
          </cell>
          <cell r="AZ27">
            <v>0.6</v>
          </cell>
        </row>
        <row r="28">
          <cell r="X28">
            <v>0.47758620689655173</v>
          </cell>
          <cell r="Y28">
            <v>0.48195812807881777</v>
          </cell>
          <cell r="Z28">
            <v>0.48633004926108381</v>
          </cell>
          <cell r="AA28">
            <v>0.49070197044334984</v>
          </cell>
          <cell r="AB28">
            <v>0.49507389162561588</v>
          </cell>
          <cell r="AC28">
            <v>0.49944581280788192</v>
          </cell>
          <cell r="AD28">
            <v>0.50381773399014795</v>
          </cell>
          <cell r="AE28">
            <v>0.50818965517241399</v>
          </cell>
          <cell r="AF28">
            <v>0.51256157635468003</v>
          </cell>
          <cell r="AG28">
            <v>0.51693349753694606</v>
          </cell>
          <cell r="AH28">
            <v>0.5213054187192121</v>
          </cell>
          <cell r="AI28">
            <v>0.52567733990147814</v>
          </cell>
          <cell r="AJ28">
            <v>0.53004926108374417</v>
          </cell>
          <cell r="AK28">
            <v>0.53442118226601021</v>
          </cell>
          <cell r="AL28">
            <v>0.53879310344827624</v>
          </cell>
          <cell r="AM28">
            <v>0.54316502463054228</v>
          </cell>
          <cell r="AN28">
            <v>0.54753694581280832</v>
          </cell>
          <cell r="AO28">
            <v>0.55190886699507435</v>
          </cell>
          <cell r="AP28">
            <v>0.55628078817734039</v>
          </cell>
          <cell r="AQ28">
            <v>0.56065270935960643</v>
          </cell>
          <cell r="AR28">
            <v>0.56502463054187246</v>
          </cell>
          <cell r="AS28">
            <v>0.5693965517241385</v>
          </cell>
          <cell r="AT28">
            <v>0.57376847290640454</v>
          </cell>
          <cell r="AU28">
            <v>0.57814039408867057</v>
          </cell>
          <cell r="AV28">
            <v>0.58251231527093661</v>
          </cell>
          <cell r="AW28">
            <v>0.58688423645320265</v>
          </cell>
          <cell r="AX28">
            <v>0.59125615763546868</v>
          </cell>
          <cell r="AY28">
            <v>0.59562807881773472</v>
          </cell>
          <cell r="AZ28">
            <v>0.6</v>
          </cell>
        </row>
        <row r="29">
          <cell r="X29">
            <v>0.41479382212157784</v>
          </cell>
          <cell r="Y29">
            <v>0.42140832847437865</v>
          </cell>
          <cell r="Z29">
            <v>0.42802283482717945</v>
          </cell>
          <cell r="AA29">
            <v>0.43463734117998026</v>
          </cell>
          <cell r="AB29">
            <v>0.44125184753278107</v>
          </cell>
          <cell r="AC29">
            <v>0.44786635388558188</v>
          </cell>
          <cell r="AD29">
            <v>0.45448086023838269</v>
          </cell>
          <cell r="AE29">
            <v>0.4610953665911835</v>
          </cell>
          <cell r="AF29">
            <v>0.46770987294398431</v>
          </cell>
          <cell r="AG29">
            <v>0.47432437929678511</v>
          </cell>
          <cell r="AH29">
            <v>0.48093888564958592</v>
          </cell>
          <cell r="AI29">
            <v>0.48755339200238673</v>
          </cell>
          <cell r="AJ29">
            <v>0.49416789835518754</v>
          </cell>
          <cell r="AK29">
            <v>0.50078240470798829</v>
          </cell>
          <cell r="AL29">
            <v>0.5073969110607891</v>
          </cell>
          <cell r="AM29">
            <v>0.51401141741358991</v>
          </cell>
          <cell r="AN29">
            <v>0.52062592376639072</v>
          </cell>
          <cell r="AO29">
            <v>0.52724043011919153</v>
          </cell>
          <cell r="AP29">
            <v>0.53385493647199234</v>
          </cell>
          <cell r="AQ29">
            <v>0.54046944282479314</v>
          </cell>
          <cell r="AR29">
            <v>0.54708394917759395</v>
          </cell>
          <cell r="AS29">
            <v>0.55369845553039476</v>
          </cell>
          <cell r="AT29">
            <v>0.56031296188319557</v>
          </cell>
          <cell r="AU29">
            <v>0.56692746823599638</v>
          </cell>
          <cell r="AV29">
            <v>0.57354197458879719</v>
          </cell>
          <cell r="AW29">
            <v>0.580156480941598</v>
          </cell>
          <cell r="AX29">
            <v>0.5867709872943988</v>
          </cell>
          <cell r="AY29">
            <v>0.59338549364719961</v>
          </cell>
          <cell r="AZ29">
            <v>0.6</v>
          </cell>
        </row>
        <row r="30">
          <cell r="X30">
            <v>0.52573949381733687</v>
          </cell>
          <cell r="Y30">
            <v>0.52839165475243199</v>
          </cell>
          <cell r="Z30">
            <v>0.53104381568752712</v>
          </cell>
          <cell r="AA30">
            <v>0.53369597662262225</v>
          </cell>
          <cell r="AB30">
            <v>0.53634813755771737</v>
          </cell>
          <cell r="AC30">
            <v>0.5390002984928125</v>
          </cell>
          <cell r="AD30">
            <v>0.54165245942790763</v>
          </cell>
          <cell r="AE30">
            <v>0.54430462036300276</v>
          </cell>
          <cell r="AF30">
            <v>0.54695678129809788</v>
          </cell>
          <cell r="AG30">
            <v>0.54960894223319301</v>
          </cell>
          <cell r="AH30">
            <v>0.55226110316828814</v>
          </cell>
          <cell r="AI30">
            <v>0.55491326410338326</v>
          </cell>
          <cell r="AJ30">
            <v>0.55756542503847839</v>
          </cell>
          <cell r="AK30">
            <v>0.56021758597357352</v>
          </cell>
          <cell r="AL30">
            <v>0.56286974690866864</v>
          </cell>
          <cell r="AM30">
            <v>0.56552190784376377</v>
          </cell>
          <cell r="AN30">
            <v>0.5681740687788589</v>
          </cell>
          <cell r="AO30">
            <v>0.57082622971395403</v>
          </cell>
          <cell r="AP30">
            <v>0.57347839064904915</v>
          </cell>
          <cell r="AQ30">
            <v>0.57613055158414428</v>
          </cell>
          <cell r="AR30">
            <v>0.57878271251923941</v>
          </cell>
          <cell r="AS30">
            <v>0.58143487345433453</v>
          </cell>
          <cell r="AT30">
            <v>0.58408703438942966</v>
          </cell>
          <cell r="AU30">
            <v>0.58673919532452479</v>
          </cell>
          <cell r="AV30">
            <v>0.58939135625961991</v>
          </cell>
          <cell r="AW30">
            <v>0.59204351719471504</v>
          </cell>
          <cell r="AX30">
            <v>0.59469567812981017</v>
          </cell>
          <cell r="AY30">
            <v>0.59734783906490529</v>
          </cell>
          <cell r="AZ30">
            <v>0.6</v>
          </cell>
        </row>
        <row r="31">
          <cell r="X31">
            <v>0.47331006397384878</v>
          </cell>
          <cell r="Y31">
            <v>0.47783470454621135</v>
          </cell>
          <cell r="Z31">
            <v>0.48235934511857392</v>
          </cell>
          <cell r="AA31">
            <v>0.48688398569093649</v>
          </cell>
          <cell r="AB31">
            <v>0.49140862626329906</v>
          </cell>
          <cell r="AC31">
            <v>0.49593326683566163</v>
          </cell>
          <cell r="AD31">
            <v>0.50045790740802421</v>
          </cell>
          <cell r="AE31">
            <v>0.50498254798038678</v>
          </cell>
          <cell r="AF31">
            <v>0.50950718855274935</v>
          </cell>
          <cell r="AG31">
            <v>0.51403182912511192</v>
          </cell>
          <cell r="AH31">
            <v>0.51855646969747449</v>
          </cell>
          <cell r="AI31">
            <v>0.52308111026983706</v>
          </cell>
          <cell r="AJ31">
            <v>0.52760575084219963</v>
          </cell>
          <cell r="AK31">
            <v>0.5321303914145622</v>
          </cell>
          <cell r="AL31">
            <v>0.53665503198692477</v>
          </cell>
          <cell r="AM31">
            <v>0.54117967255928734</v>
          </cell>
          <cell r="AN31">
            <v>0.54570431313164991</v>
          </cell>
          <cell r="AO31">
            <v>0.55022895370401248</v>
          </cell>
          <cell r="AP31">
            <v>0.55475359427637505</v>
          </cell>
          <cell r="AQ31">
            <v>0.55927823484873762</v>
          </cell>
          <cell r="AR31">
            <v>0.56380287542110019</v>
          </cell>
          <cell r="AS31">
            <v>0.56832751599346276</v>
          </cell>
          <cell r="AT31">
            <v>0.57285215656582533</v>
          </cell>
          <cell r="AU31">
            <v>0.5773767971381879</v>
          </cell>
          <cell r="AV31">
            <v>0.58190143771055047</v>
          </cell>
          <cell r="AW31">
            <v>0.58642607828291304</v>
          </cell>
          <cell r="AX31">
            <v>0.59095071885527561</v>
          </cell>
          <cell r="AY31">
            <v>0.59547535942763818</v>
          </cell>
          <cell r="AZ31">
            <v>0.6</v>
          </cell>
        </row>
        <row r="32">
          <cell r="X32">
            <v>0.56956120479906036</v>
          </cell>
          <cell r="Y32">
            <v>0.57064830462766536</v>
          </cell>
          <cell r="Z32">
            <v>0.57173540445627036</v>
          </cell>
          <cell r="AA32">
            <v>0.57282250428487536</v>
          </cell>
          <cell r="AB32">
            <v>0.57390960411348035</v>
          </cell>
          <cell r="AC32">
            <v>0.57499670394208535</v>
          </cell>
          <cell r="AD32">
            <v>0.57608380377069035</v>
          </cell>
          <cell r="AE32">
            <v>0.57717090359929535</v>
          </cell>
          <cell r="AF32">
            <v>0.57825800342790035</v>
          </cell>
          <cell r="AG32">
            <v>0.57934510325650534</v>
          </cell>
          <cell r="AH32">
            <v>0.58043220308511034</v>
          </cell>
          <cell r="AI32">
            <v>0.58151930291371534</v>
          </cell>
          <cell r="AJ32">
            <v>0.58260640274232034</v>
          </cell>
          <cell r="AK32">
            <v>0.58369350257092534</v>
          </cell>
          <cell r="AL32">
            <v>0.58478060239953034</v>
          </cell>
          <cell r="AM32">
            <v>0.58586770222813533</v>
          </cell>
          <cell r="AN32">
            <v>0.58695480205674033</v>
          </cell>
          <cell r="AO32">
            <v>0.58804190188534533</v>
          </cell>
          <cell r="AP32">
            <v>0.58912900171395033</v>
          </cell>
          <cell r="AQ32">
            <v>0.59021610154255533</v>
          </cell>
          <cell r="AR32">
            <v>0.59130320137116033</v>
          </cell>
          <cell r="AS32">
            <v>0.59239030119976532</v>
          </cell>
          <cell r="AT32">
            <v>0.59347740102837032</v>
          </cell>
          <cell r="AU32">
            <v>0.59456450085697532</v>
          </cell>
          <cell r="AV32">
            <v>0.59565160068558032</v>
          </cell>
          <cell r="AW32">
            <v>0.59673870051418532</v>
          </cell>
          <cell r="AX32">
            <v>0.59782580034279031</v>
          </cell>
          <cell r="AY32">
            <v>0.59891290017139531</v>
          </cell>
          <cell r="AZ32">
            <v>0.6</v>
          </cell>
        </row>
        <row r="33">
          <cell r="X33">
            <v>0.45645169057021495</v>
          </cell>
          <cell r="Y33">
            <v>0.461578415906993</v>
          </cell>
          <cell r="Z33">
            <v>0.46670514124377105</v>
          </cell>
          <cell r="AA33">
            <v>0.4718318665805491</v>
          </cell>
          <cell r="AB33">
            <v>0.47695859191732715</v>
          </cell>
          <cell r="AC33">
            <v>0.48208531725410519</v>
          </cell>
          <cell r="AD33">
            <v>0.48721204259088324</v>
          </cell>
          <cell r="AE33">
            <v>0.49233876792766129</v>
          </cell>
          <cell r="AF33">
            <v>0.49746549326443934</v>
          </cell>
          <cell r="AG33">
            <v>0.50259221860121739</v>
          </cell>
          <cell r="AH33">
            <v>0.50771894393799544</v>
          </cell>
          <cell r="AI33">
            <v>0.51284566927477349</v>
          </cell>
          <cell r="AJ33">
            <v>0.51797239461155153</v>
          </cell>
          <cell r="AK33">
            <v>0.52309911994832958</v>
          </cell>
          <cell r="AL33">
            <v>0.52822584528510763</v>
          </cell>
          <cell r="AM33">
            <v>0.53335257062188568</v>
          </cell>
          <cell r="AN33">
            <v>0.53847929595866373</v>
          </cell>
          <cell r="AO33">
            <v>0.54360602129544178</v>
          </cell>
          <cell r="AP33">
            <v>0.54873274663221983</v>
          </cell>
          <cell r="AQ33">
            <v>0.55385947196899787</v>
          </cell>
          <cell r="AR33">
            <v>0.55898619730577592</v>
          </cell>
          <cell r="AS33">
            <v>0.56411292264255397</v>
          </cell>
          <cell r="AT33">
            <v>0.56923964797933202</v>
          </cell>
          <cell r="AU33">
            <v>0.57436637331611007</v>
          </cell>
          <cell r="AV33">
            <v>0.57949309865288812</v>
          </cell>
          <cell r="AW33">
            <v>0.58461982398966617</v>
          </cell>
          <cell r="AX33">
            <v>0.58974654932644421</v>
          </cell>
          <cell r="AY33">
            <v>0.59487327466322226</v>
          </cell>
          <cell r="AZ33">
            <v>0.6</v>
          </cell>
        </row>
      </sheetData>
      <sheetData sheetId="8"/>
      <sheetData sheetId="9"/>
      <sheetData sheetId="10">
        <row r="3">
          <cell r="V3">
            <v>6346.9841100000003</v>
          </cell>
          <cell r="W3">
            <v>6139</v>
          </cell>
          <cell r="X3">
            <v>6382.4761130447641</v>
          </cell>
          <cell r="Y3">
            <v>6636.063046643927</v>
          </cell>
          <cell r="Z3">
            <v>6921.6567142682134</v>
          </cell>
          <cell r="AA3">
            <v>7232.9677768040283</v>
          </cell>
          <cell r="AB3">
            <v>7475.271257944084</v>
          </cell>
          <cell r="AC3">
            <v>7765.5562904425678</v>
          </cell>
          <cell r="AD3">
            <v>8128.9091354070924</v>
          </cell>
          <cell r="AE3">
            <v>8545.4945735796628</v>
          </cell>
          <cell r="AF3">
            <v>8993.5261524759699</v>
          </cell>
          <cell r="AG3">
            <v>9319.1331040616278</v>
          </cell>
          <cell r="AH3">
            <v>9659.7054036175796</v>
          </cell>
          <cell r="AI3">
            <v>10016.128663960972</v>
          </cell>
          <cell r="AJ3">
            <v>10389.341391773394</v>
          </cell>
          <cell r="AK3">
            <v>10780.338142440736</v>
          </cell>
          <cell r="AL3">
            <v>11190.172863408879</v>
          </cell>
          <cell r="AM3">
            <v>11619.962437325457</v>
          </cell>
          <cell r="AN3">
            <v>12070.890436912168</v>
          </cell>
          <cell r="AO3">
            <v>12537.309315055256</v>
          </cell>
          <cell r="AP3">
            <v>13028.234493251111</v>
          </cell>
          <cell r="AQ3">
            <v>13260.105767007028</v>
          </cell>
          <cell r="AR3">
            <v>13494.610435423154</v>
          </cell>
          <cell r="AS3">
            <v>13732.417835946329</v>
          </cell>
          <cell r="AT3">
            <v>13973.597603592098</v>
          </cell>
          <cell r="AU3">
            <v>14218.220889208093</v>
          </cell>
          <cell r="AV3">
            <v>14457.872063200804</v>
          </cell>
          <cell r="AW3">
            <v>14699.281086544521</v>
          </cell>
          <cell r="AX3">
            <v>14943.946225004009</v>
          </cell>
          <cell r="AY3">
            <v>15191.931723812168</v>
          </cell>
          <cell r="AZ3">
            <v>15443.303111810917</v>
          </cell>
        </row>
        <row r="4">
          <cell r="V4">
            <v>5611</v>
          </cell>
          <cell r="W4">
            <v>6239</v>
          </cell>
          <cell r="X4">
            <v>6486.4421679892966</v>
          </cell>
          <cell r="Y4">
            <v>6744.1598547013273</v>
          </cell>
          <cell r="Z4">
            <v>7034.4056426648294</v>
          </cell>
          <cell r="AA4">
            <v>7350.787743847588</v>
          </cell>
          <cell r="AB4">
            <v>7597.0381785817153</v>
          </cell>
          <cell r="AC4">
            <v>7892.05175045955</v>
          </cell>
          <cell r="AD4">
            <v>8261.3233581698714</v>
          </cell>
          <cell r="AE4">
            <v>8684.6946806586602</v>
          </cell>
          <cell r="AF4">
            <v>9140.0243794262205</v>
          </cell>
          <cell r="AG4">
            <v>9470.9352396547492</v>
          </cell>
          <cell r="AH4">
            <v>9817.0552228653014</v>
          </cell>
          <cell r="AI4">
            <v>10179.284367886054</v>
          </cell>
          <cell r="AJ4">
            <v>10558.576469013555</v>
          </cell>
          <cell r="AK4">
            <v>10955.942282242668</v>
          </cell>
          <cell r="AL4">
            <v>11372.452923083236</v>
          </cell>
          <cell r="AM4">
            <v>11809.243467417091</v>
          </cell>
          <cell r="AN4">
            <v>12267.516767534613</v>
          </cell>
          <cell r="AO4">
            <v>12741.533281744536</v>
          </cell>
          <cell r="AP4">
            <v>13240.455286429984</v>
          </cell>
          <cell r="AQ4">
            <v>13476.10358044581</v>
          </cell>
          <cell r="AR4">
            <v>13714.428165272038</v>
          </cell>
          <cell r="AS4">
            <v>13956.109281392593</v>
          </cell>
          <cell r="AT4">
            <v>14201.217698128534</v>
          </cell>
          <cell r="AU4">
            <v>14449.825725324858</v>
          </cell>
          <cell r="AV4">
            <v>14693.380648690309</v>
          </cell>
          <cell r="AW4">
            <v>14938.722055538565</v>
          </cell>
          <cell r="AX4">
            <v>15187.372617331815</v>
          </cell>
          <cell r="AY4">
            <v>15439.39762581269</v>
          </cell>
          <cell r="AZ4">
            <v>15694.863677241945</v>
          </cell>
        </row>
        <row r="5">
          <cell r="V5">
            <v>940</v>
          </cell>
          <cell r="W5">
            <v>1002</v>
          </cell>
          <cell r="X5">
            <v>1041.7398705442017</v>
          </cell>
          <cell r="Y5">
            <v>1083.1300167351708</v>
          </cell>
          <cell r="Z5">
            <v>1129.7442625340857</v>
          </cell>
          <cell r="AA5">
            <v>1180.5560697764517</v>
          </cell>
          <cell r="AB5">
            <v>1220.1045447890492</v>
          </cell>
          <cell r="AC5">
            <v>1267.484509370167</v>
          </cell>
          <cell r="AD5">
            <v>1326.7905120830603</v>
          </cell>
          <cell r="AE5">
            <v>1394.7850729315562</v>
          </cell>
          <cell r="AF5">
            <v>1467.9122340415249</v>
          </cell>
          <cell r="AG5">
            <v>1521.0573986430616</v>
          </cell>
          <cell r="AH5">
            <v>1576.645188862163</v>
          </cell>
          <cell r="AI5">
            <v>1634.8201533293523</v>
          </cell>
          <cell r="AJ5">
            <v>1695.735473946399</v>
          </cell>
          <cell r="AK5">
            <v>1759.55348081538</v>
          </cell>
          <cell r="AL5">
            <v>1826.446197937074</v>
          </cell>
          <cell r="AM5">
            <v>1896.5959215181806</v>
          </cell>
          <cell r="AN5">
            <v>1970.1958328369428</v>
          </cell>
          <cell r="AO5">
            <v>2046.3241462266437</v>
          </cell>
          <cell r="AP5">
            <v>2126.4523476523241</v>
          </cell>
          <cell r="AQ5">
            <v>2164.2980906566286</v>
          </cell>
          <cell r="AR5">
            <v>2202.5736530858453</v>
          </cell>
          <cell r="AS5">
            <v>2241.3882833715952</v>
          </cell>
          <cell r="AT5">
            <v>2280.7533472551372</v>
          </cell>
          <cell r="AU5">
            <v>2320.6804578899682</v>
          </cell>
          <cell r="AV5">
            <v>2359.7960266048558</v>
          </cell>
          <cell r="AW5">
            <v>2399.1985093203475</v>
          </cell>
          <cell r="AX5">
            <v>2439.1324511246166</v>
          </cell>
          <cell r="AY5">
            <v>2479.6083380452515</v>
          </cell>
          <cell r="AZ5">
            <v>2520.6368656189188</v>
          </cell>
        </row>
        <row r="6">
          <cell r="V6">
            <v>1052</v>
          </cell>
          <cell r="W6">
            <v>1049</v>
          </cell>
          <cell r="X6">
            <v>1090.6039163681312</v>
          </cell>
          <cell r="Y6">
            <v>1133.93551652215</v>
          </cell>
          <cell r="Z6">
            <v>1182.7362588804945</v>
          </cell>
          <cell r="AA6">
            <v>1235.931454286924</v>
          </cell>
          <cell r="AB6">
            <v>1277.3349974887351</v>
          </cell>
          <cell r="AC6">
            <v>1326.9373755781485</v>
          </cell>
          <cell r="AD6">
            <v>1389.0251967815668</v>
          </cell>
          <cell r="AE6">
            <v>1460.2091232586849</v>
          </cell>
          <cell r="AF6">
            <v>1536.7664007081432</v>
          </cell>
          <cell r="AG6">
            <v>1592.4044023718275</v>
          </cell>
          <cell r="AH6">
            <v>1650.5996039085912</v>
          </cell>
          <cell r="AI6">
            <v>1711.5033341741421</v>
          </cell>
          <cell r="AJ6">
            <v>1775.2759602492733</v>
          </cell>
          <cell r="AK6">
            <v>1842.0874265222888</v>
          </cell>
          <cell r="AL6">
            <v>1912.1178259840221</v>
          </cell>
          <cell r="AM6">
            <v>1985.5580056612482</v>
          </cell>
          <cell r="AN6">
            <v>2062.6102082294938</v>
          </cell>
          <cell r="AO6">
            <v>2142.3094105706077</v>
          </cell>
          <cell r="AP6">
            <v>2226.1961204463942</v>
          </cell>
          <cell r="AQ6">
            <v>2265.8170629728575</v>
          </cell>
          <cell r="AR6">
            <v>2305.8879861148216</v>
          </cell>
          <cell r="AS6">
            <v>2346.5232627313403</v>
          </cell>
          <cell r="AT6">
            <v>2387.7347916872636</v>
          </cell>
          <cell r="AU6">
            <v>2429.5347308648466</v>
          </cell>
          <cell r="AV6">
            <v>2470.4850617849233</v>
          </cell>
          <cell r="AW6">
            <v>2511.7357647475487</v>
          </cell>
          <cell r="AX6">
            <v>2553.5428555186845</v>
          </cell>
          <cell r="AY6">
            <v>2595.9173119854959</v>
          </cell>
          <cell r="AZ6">
            <v>2638.8703313715014</v>
          </cell>
        </row>
        <row r="7">
          <cell r="V7">
            <v>203</v>
          </cell>
          <cell r="W7">
            <v>197</v>
          </cell>
          <cell r="X7">
            <v>204.81312824072626</v>
          </cell>
          <cell r="Y7">
            <v>212.95071187308247</v>
          </cell>
          <cell r="Z7">
            <v>222.11538894133218</v>
          </cell>
          <cell r="AA7">
            <v>232.10533507580931</v>
          </cell>
          <cell r="AB7">
            <v>239.88083365613039</v>
          </cell>
          <cell r="AC7">
            <v>249.19605623345592</v>
          </cell>
          <cell r="AD7">
            <v>260.85601884267749</v>
          </cell>
          <cell r="AE7">
            <v>274.22421094562526</v>
          </cell>
          <cell r="AF7">
            <v>288.60150709199638</v>
          </cell>
          <cell r="AG7">
            <v>299.05020711844617</v>
          </cell>
          <cell r="AH7">
            <v>309.97914391800987</v>
          </cell>
          <cell r="AI7">
            <v>321.41673673241741</v>
          </cell>
          <cell r="AJ7">
            <v>333.39310216311418</v>
          </cell>
          <cell r="AK7">
            <v>345.94015540981007</v>
          </cell>
          <cell r="AL7">
            <v>359.09171755848644</v>
          </cell>
          <cell r="AM7">
            <v>372.88362928052032</v>
          </cell>
          <cell r="AN7">
            <v>387.35387132622515</v>
          </cell>
          <cell r="AO7">
            <v>402.32121437789283</v>
          </cell>
          <cell r="AP7">
            <v>418.07496256238278</v>
          </cell>
          <cell r="AQ7">
            <v>425.51569247440676</v>
          </cell>
          <cell r="AR7">
            <v>433.04092780230661</v>
          </cell>
          <cell r="AS7">
            <v>440.67214752914566</v>
          </cell>
          <cell r="AT7">
            <v>448.41158623678803</v>
          </cell>
          <cell r="AU7">
            <v>456.26152715002343</v>
          </cell>
          <cell r="AV7">
            <v>463.95191341432758</v>
          </cell>
          <cell r="AW7">
            <v>471.69870891827162</v>
          </cell>
          <cell r="AX7">
            <v>479.5499928857775</v>
          </cell>
          <cell r="AY7">
            <v>487.50782694103214</v>
          </cell>
          <cell r="AZ7">
            <v>495.57431389912836</v>
          </cell>
        </row>
        <row r="8">
          <cell r="V8">
            <v>4963</v>
          </cell>
          <cell r="W8">
            <v>5206</v>
          </cell>
          <cell r="X8">
            <v>5412.4728204122894</v>
          </cell>
          <cell r="Y8">
            <v>5627.5198274683626</v>
          </cell>
          <cell r="Z8">
            <v>5869.7092123277935</v>
          </cell>
          <cell r="AA8">
            <v>6133.7074842876318</v>
          </cell>
          <cell r="AB8">
            <v>6339.1858883950008</v>
          </cell>
          <cell r="AC8">
            <v>6585.3536484841188</v>
          </cell>
          <cell r="AD8">
            <v>6893.484437030349</v>
          </cell>
          <cell r="AE8">
            <v>7246.7575745326139</v>
          </cell>
          <cell r="AF8">
            <v>7626.6976950301159</v>
          </cell>
          <cell r="AG8">
            <v>7902.8191789778193</v>
          </cell>
          <cell r="AH8">
            <v>8191.6315900363425</v>
          </cell>
          <cell r="AI8">
            <v>8493.885946339924</v>
          </cell>
          <cell r="AJ8">
            <v>8810.3781211227033</v>
          </cell>
          <cell r="AK8">
            <v>9141.9515180886865</v>
          </cell>
          <cell r="AL8">
            <v>9489.4999066471064</v>
          </cell>
          <cell r="AM8">
            <v>9853.9704265704986</v>
          </cell>
          <cell r="AN8">
            <v>10236.36677220471</v>
          </cell>
          <cell r="AO8">
            <v>10631.899705844213</v>
          </cell>
          <cell r="AP8">
            <v>11048.214492892208</v>
          </cell>
          <cell r="AQ8">
            <v>11244.846167623155</v>
          </cell>
          <cell r="AR8">
            <v>11443.711015933035</v>
          </cell>
          <cell r="AS8">
            <v>11645.376649932648</v>
          </cell>
          <cell r="AT8">
            <v>11849.902121567096</v>
          </cell>
          <cell r="AU8">
            <v>12057.347768238687</v>
          </cell>
          <cell r="AV8">
            <v>12260.576960583699</v>
          </cell>
          <cell r="AW8">
            <v>12465.296845830057</v>
          </cell>
          <cell r="AX8">
            <v>12672.777984585569</v>
          </cell>
          <cell r="AY8">
            <v>12883.074858147271</v>
          </cell>
          <cell r="AZ8">
            <v>13096.243036339396</v>
          </cell>
        </row>
        <row r="9">
          <cell r="V9">
            <v>4932</v>
          </cell>
          <cell r="W9">
            <v>5114</v>
          </cell>
          <cell r="X9">
            <v>5316.8240498633213</v>
          </cell>
          <cell r="Y9">
            <v>5528.0707640555538</v>
          </cell>
          <cell r="Z9">
            <v>5765.9801982029066</v>
          </cell>
          <cell r="AA9">
            <v>6025.3131146075593</v>
          </cell>
          <cell r="AB9">
            <v>6227.1603214083807</v>
          </cell>
          <cell r="AC9">
            <v>6468.9778252684955</v>
          </cell>
          <cell r="AD9">
            <v>6771.6633520885935</v>
          </cell>
          <cell r="AE9">
            <v>7118.6934760199383</v>
          </cell>
          <cell r="AF9">
            <v>7491.9193262358867</v>
          </cell>
          <cell r="AG9">
            <v>7763.1612142321519</v>
          </cell>
          <cell r="AH9">
            <v>8046.8697563284431</v>
          </cell>
          <cell r="AI9">
            <v>8343.7826987288481</v>
          </cell>
          <cell r="AJ9">
            <v>8654.6818500617592</v>
          </cell>
          <cell r="AK9">
            <v>8980.3957094709112</v>
          </cell>
          <cell r="AL9">
            <v>9321.8022517467034</v>
          </cell>
          <cell r="AM9">
            <v>9679.8318788862016</v>
          </cell>
          <cell r="AN9">
            <v>10055.470548032063</v>
          </cell>
          <cell r="AO9">
            <v>10444.013656490077</v>
          </cell>
          <cell r="AP9">
            <v>10852.97136316765</v>
          </cell>
          <cell r="AQ9">
            <v>11046.128179259478</v>
          </cell>
          <cell r="AR9">
            <v>11241.478704472069</v>
          </cell>
          <cell r="AS9">
            <v>11439.580520122094</v>
          </cell>
          <cell r="AT9">
            <v>11640.491634593582</v>
          </cell>
          <cell r="AU9">
            <v>11844.271319011277</v>
          </cell>
          <cell r="AV9">
            <v>12043.909061933366</v>
          </cell>
          <cell r="AW9">
            <v>12245.011154355549</v>
          </cell>
          <cell r="AX9">
            <v>12448.825703644003</v>
          </cell>
          <cell r="AY9">
            <v>12655.406228306805</v>
          </cell>
          <cell r="AZ9">
            <v>12864.807316142869</v>
          </cell>
        </row>
        <row r="10">
          <cell r="V10">
            <v>542</v>
          </cell>
          <cell r="W10">
            <v>520</v>
          </cell>
          <cell r="X10">
            <v>540.62348571156167</v>
          </cell>
          <cell r="Y10">
            <v>562.10340189849194</v>
          </cell>
          <cell r="Z10">
            <v>586.2944276623997</v>
          </cell>
          <cell r="AA10">
            <v>612.66382862650187</v>
          </cell>
          <cell r="AB10">
            <v>633.18798731567415</v>
          </cell>
          <cell r="AC10">
            <v>657.7763920883101</v>
          </cell>
          <cell r="AD10">
            <v>688.55395836645835</v>
          </cell>
          <cell r="AE10">
            <v>723.84055681078746</v>
          </cell>
          <cell r="AF10">
            <v>761.79078014131005</v>
          </cell>
          <cell r="AG10">
            <v>789.37110508422336</v>
          </cell>
          <cell r="AH10">
            <v>818.21906008814801</v>
          </cell>
          <cell r="AI10">
            <v>848.40966041044214</v>
          </cell>
          <cell r="AJ10">
            <v>880.02240164882937</v>
          </cell>
          <cell r="AK10">
            <v>913.14152697005716</v>
          </cell>
          <cell r="AL10">
            <v>947.85631030666468</v>
          </cell>
          <cell r="AM10">
            <v>984.26135647650051</v>
          </cell>
          <cell r="AN10">
            <v>1022.4569192367364</v>
          </cell>
          <cell r="AO10">
            <v>1061.9646267842857</v>
          </cell>
          <cell r="AP10">
            <v>1103.5481245301473</v>
          </cell>
          <cell r="AQ10">
            <v>1123.188629881683</v>
          </cell>
          <cell r="AR10">
            <v>1143.0521952142105</v>
          </cell>
          <cell r="AS10">
            <v>1163.1955163205876</v>
          </cell>
          <cell r="AT10">
            <v>1183.6244915894915</v>
          </cell>
          <cell r="AU10">
            <v>1204.3451478071686</v>
          </cell>
          <cell r="AV10">
            <v>1224.6446445454333</v>
          </cell>
          <cell r="AW10">
            <v>1245.0930387690419</v>
          </cell>
          <cell r="AX10">
            <v>1265.8172401045908</v>
          </cell>
          <cell r="AY10">
            <v>1286.8226904027244</v>
          </cell>
          <cell r="AZ10">
            <v>1308.1149402413539</v>
          </cell>
        </row>
        <row r="11">
          <cell r="V11">
            <v>3626</v>
          </cell>
          <cell r="W11">
            <v>4066</v>
          </cell>
          <cell r="X11">
            <v>4227.2597940446349</v>
          </cell>
          <cell r="Y11">
            <v>4395.2162156139766</v>
          </cell>
          <cell r="Z11">
            <v>4584.3714286063787</v>
          </cell>
          <cell r="AA11">
            <v>4790.5598599910709</v>
          </cell>
          <cell r="AB11">
            <v>4951.0429931260223</v>
          </cell>
          <cell r="AC11">
            <v>5143.3054042905169</v>
          </cell>
          <cell r="AD11">
            <v>5383.9622975346538</v>
          </cell>
          <cell r="AE11">
            <v>5659.8763538320427</v>
          </cell>
          <cell r="AF11">
            <v>5956.6179077972456</v>
          </cell>
          <cell r="AG11">
            <v>6172.2748332162555</v>
          </cell>
          <cell r="AH11">
            <v>6397.8436506123271</v>
          </cell>
          <cell r="AI11">
            <v>6633.910921593957</v>
          </cell>
          <cell r="AJ11">
            <v>6881.0982405848854</v>
          </cell>
          <cell r="AK11">
            <v>7140.0643243466411</v>
          </cell>
          <cell r="AL11">
            <v>7411.5072263594229</v>
          </cell>
          <cell r="AM11">
            <v>7696.1666835258675</v>
          </cell>
          <cell r="AN11">
            <v>7994.8266031087896</v>
          </cell>
          <cell r="AO11">
            <v>8303.7464855863564</v>
          </cell>
          <cell r="AP11">
            <v>8628.8974506530394</v>
          </cell>
          <cell r="AQ11">
            <v>8782.4710944210055</v>
          </cell>
          <cell r="AR11">
            <v>8937.7888956557326</v>
          </cell>
          <cell r="AS11">
            <v>9095.2941718452112</v>
          </cell>
          <cell r="AT11">
            <v>9255.0330438516812</v>
          </cell>
          <cell r="AU11">
            <v>9417.0526365075912</v>
          </cell>
          <cell r="AV11">
            <v>9575.779086003331</v>
          </cell>
          <cell r="AW11">
            <v>9735.6697992979316</v>
          </cell>
          <cell r="AX11">
            <v>9897.7171120485873</v>
          </cell>
          <cell r="AY11">
            <v>10061.963575341304</v>
          </cell>
          <cell r="AZ11">
            <v>10228.452590425666</v>
          </cell>
        </row>
        <row r="12">
          <cell r="V12">
            <v>35268</v>
          </cell>
          <cell r="W12">
            <v>37694</v>
          </cell>
          <cell r="X12">
            <v>39032.157710791551</v>
          </cell>
          <cell r="Y12">
            <v>40706.809069157222</v>
          </cell>
          <cell r="Z12">
            <v>42499.581069820189</v>
          </cell>
          <cell r="AA12">
            <v>44411.058377398782</v>
          </cell>
          <cell r="AB12">
            <v>45898.823065148143</v>
          </cell>
          <cell r="AC12">
            <v>47681.198698801469</v>
          </cell>
          <cell r="AD12">
            <v>49912.217128202479</v>
          </cell>
          <cell r="AE12">
            <v>52470.088362357375</v>
          </cell>
          <cell r="AF12">
            <v>55221.041666627993</v>
          </cell>
          <cell r="AG12">
            <v>57220.296990470619</v>
          </cell>
          <cell r="AH12">
            <v>59311.440867235891</v>
          </cell>
          <cell r="AI12">
            <v>61499.911037521561</v>
          </cell>
          <cell r="AJ12">
            <v>63791.470014905746</v>
          </cell>
          <cell r="AK12">
            <v>66192.224456941054</v>
          </cell>
          <cell r="AL12">
            <v>68708.645693652754</v>
          </cell>
          <cell r="AM12">
            <v>71347.591482740812</v>
          </cell>
          <cell r="AN12">
            <v>74116.329064826074</v>
          </cell>
          <cell r="AO12">
            <v>76980.182003859401</v>
          </cell>
          <cell r="AP12">
            <v>79994.505780845007</v>
          </cell>
          <cell r="AQ12">
            <v>81418.215797615732</v>
          </cell>
          <cell r="AR12">
            <v>82858.095089239345</v>
          </cell>
          <cell r="AS12">
            <v>84318.253446515868</v>
          </cell>
          <cell r="AT12">
            <v>85799.118434565986</v>
          </cell>
          <cell r="AU12">
            <v>87301.126925852746</v>
          </cell>
          <cell r="AV12">
            <v>88772.606214414584</v>
          </cell>
          <cell r="AW12">
            <v>90254.878852615919</v>
          </cell>
          <cell r="AX12">
            <v>91757.144324043198</v>
          </cell>
          <cell r="AY12">
            <v>93279.797100077543</v>
          </cell>
          <cell r="AZ12">
            <v>94823.239533572356</v>
          </cell>
        </row>
        <row r="13">
          <cell r="V13">
            <v>65368</v>
          </cell>
          <cell r="W13">
            <v>63211</v>
          </cell>
          <cell r="X13">
            <v>65759.365678522823</v>
          </cell>
          <cell r="Y13">
            <v>68425.494879330174</v>
          </cell>
          <cell r="Z13">
            <v>71338.819029343431</v>
          </cell>
          <cell r="AA13">
            <v>74464.001764675762</v>
          </cell>
          <cell r="AB13">
            <v>76494.292460544209</v>
          </cell>
          <cell r="AC13">
            <v>79100.315513517111</v>
          </cell>
          <cell r="AD13">
            <v>82631.291458027335</v>
          </cell>
          <cell r="AE13">
            <v>86789.929590914544</v>
          </cell>
          <cell r="AF13">
            <v>91256.646529870108</v>
          </cell>
          <cell r="AG13">
            <v>94518.146199911876</v>
          </cell>
          <cell r="AH13">
            <v>97927.984330337524</v>
          </cell>
          <cell r="AI13">
            <v>101494.93843845809</v>
          </cell>
          <cell r="AJ13">
            <v>105228.31025482994</v>
          </cell>
          <cell r="AK13">
            <v>109137.95698313395</v>
          </cell>
          <cell r="AL13">
            <v>113234.32442754248</v>
          </cell>
          <cell r="AM13">
            <v>117528.48209919235</v>
          </cell>
          <cell r="AN13">
            <v>122032.16042005761</v>
          </cell>
          <cell r="AO13">
            <v>126680.24072463674</v>
          </cell>
          <cell r="AP13">
            <v>131570.83286492585</v>
          </cell>
          <cell r="AQ13">
            <v>133900.35040304007</v>
          </cell>
          <cell r="AR13">
            <v>136259.69527004438</v>
          </cell>
          <cell r="AS13">
            <v>138651.79606427031</v>
          </cell>
          <cell r="AT13">
            <v>141077.3442121415</v>
          </cell>
          <cell r="AU13">
            <v>143537.04621769881</v>
          </cell>
          <cell r="AV13">
            <v>145936.24798899479</v>
          </cell>
          <cell r="AW13">
            <v>148361.65524331055</v>
          </cell>
          <cell r="AX13">
            <v>150819.26700023256</v>
          </cell>
          <cell r="AY13">
            <v>153309.71845322737</v>
          </cell>
          <cell r="AZ13">
            <v>155833.65748667408</v>
          </cell>
        </row>
        <row r="14">
          <cell r="V14">
            <v>1850</v>
          </cell>
          <cell r="W14">
            <v>2872</v>
          </cell>
          <cell r="X14">
            <v>2985.9050980069337</v>
          </cell>
          <cell r="Y14">
            <v>3104.5403274085938</v>
          </cell>
          <cell r="Z14">
            <v>3238.1492235507922</v>
          </cell>
          <cell r="AA14">
            <v>3383.7894534909874</v>
          </cell>
          <cell r="AB14">
            <v>3497.145960712724</v>
          </cell>
          <cell r="AC14">
            <v>3632.9496116877426</v>
          </cell>
          <cell r="AD14">
            <v>3802.9364777470546</v>
          </cell>
          <cell r="AE14">
            <v>3997.8270753088113</v>
          </cell>
          <cell r="AF14">
            <v>4207.4290780112369</v>
          </cell>
          <cell r="AG14">
            <v>4359.757334234404</v>
          </cell>
          <cell r="AH14">
            <v>4519.0868087945428</v>
          </cell>
          <cell r="AI14">
            <v>4685.8318167284433</v>
          </cell>
          <cell r="AJ14">
            <v>4860.4314183373826</v>
          </cell>
          <cell r="AK14">
            <v>5043.3508951115491</v>
          </cell>
          <cell r="AL14">
            <v>5235.0833138475818</v>
          </cell>
          <cell r="AM14">
            <v>5436.1511842317514</v>
          </cell>
          <cell r="AN14">
            <v>5647.1082154767455</v>
          </cell>
          <cell r="AO14">
            <v>5865.3123233162887</v>
          </cell>
          <cell r="AP14">
            <v>6094.9811800972802</v>
          </cell>
          <cell r="AQ14">
            <v>6203.4572019619136</v>
          </cell>
          <cell r="AR14">
            <v>6313.165201260028</v>
          </cell>
          <cell r="AS14">
            <v>6424.4183132167882</v>
          </cell>
          <cell r="AT14">
            <v>6537.2491150865808</v>
          </cell>
          <cell r="AU14">
            <v>6651.6908932734432</v>
          </cell>
          <cell r="AV14">
            <v>6763.8065752586281</v>
          </cell>
          <cell r="AW14">
            <v>6876.7446295090203</v>
          </cell>
          <cell r="AX14">
            <v>6991.20598765459</v>
          </cell>
          <cell r="AY14">
            <v>7107.2207054550508</v>
          </cell>
          <cell r="AZ14">
            <v>7224.8194391791767</v>
          </cell>
        </row>
        <row r="15">
          <cell r="V15">
            <v>2507</v>
          </cell>
          <cell r="W15">
            <v>3173</v>
          </cell>
          <cell r="X15">
            <v>3298.8429233899719</v>
          </cell>
          <cell r="Y15">
            <v>3429.9117196613738</v>
          </cell>
          <cell r="Z15">
            <v>3577.5234980246037</v>
          </cell>
          <cell r="AA15">
            <v>3738.4275542920968</v>
          </cell>
          <cell r="AB15">
            <v>3863.6643918319887</v>
          </cell>
          <cell r="AC15">
            <v>4013.7009463388604</v>
          </cell>
          <cell r="AD15">
            <v>4201.5032882630239</v>
          </cell>
          <cell r="AE15">
            <v>4416.819397616594</v>
          </cell>
          <cell r="AF15">
            <v>4648.3887411314945</v>
          </cell>
          <cell r="AG15">
            <v>4816.6817623696925</v>
          </cell>
          <cell r="AH15">
            <v>4992.7097647301798</v>
          </cell>
          <cell r="AI15">
            <v>5176.9304855429464</v>
          </cell>
          <cell r="AJ15">
            <v>5369.8290008302602</v>
          </cell>
          <cell r="AK15">
            <v>5571.9193559153682</v>
          </cell>
          <cell r="AL15">
            <v>5783.7462934673977</v>
          </cell>
          <cell r="AM15">
            <v>6005.8870848075685</v>
          </cell>
          <cell r="AN15">
            <v>6238.9534706503164</v>
          </cell>
          <cell r="AO15">
            <v>6480.0264630510346</v>
          </cell>
          <cell r="AP15">
            <v>6733.7657675656874</v>
          </cell>
          <cell r="AQ15">
            <v>6853.6106204126518</v>
          </cell>
          <cell r="AR15">
            <v>6974.8165681051705</v>
          </cell>
          <cell r="AS15">
            <v>7097.7295640100456</v>
          </cell>
          <cell r="AT15">
            <v>7222.3855996412594</v>
          </cell>
          <cell r="AU15">
            <v>7348.8214499848937</v>
          </cell>
          <cell r="AV15">
            <v>7472.6874175820376</v>
          </cell>
          <cell r="AW15">
            <v>7597.4619461810926</v>
          </cell>
          <cell r="AX15">
            <v>7723.9194285612803</v>
          </cell>
          <cell r="AY15">
            <v>7852.0930704766206</v>
          </cell>
          <cell r="AZ15">
            <v>7982.0167411265684</v>
          </cell>
        </row>
        <row r="16">
          <cell r="V16">
            <v>311.8</v>
          </cell>
          <cell r="W16">
            <v>339.9</v>
          </cell>
          <cell r="X16">
            <v>353.3806207564611</v>
          </cell>
          <cell r="Y16">
            <v>367.4210505871103</v>
          </cell>
          <cell r="Z16">
            <v>383.23360762009537</v>
          </cell>
          <cell r="AA16">
            <v>400.47006798105383</v>
          </cell>
          <cell r="AB16">
            <v>413.88576324730315</v>
          </cell>
          <cell r="AC16">
            <v>429.95806859772415</v>
          </cell>
          <cell r="AD16">
            <v>450.07594317069078</v>
          </cell>
          <cell r="AE16">
            <v>473.1411639615128</v>
          </cell>
          <cell r="AF16">
            <v>497.94747340390643</v>
          </cell>
          <cell r="AG16">
            <v>515.97545888101445</v>
          </cell>
          <cell r="AH16">
            <v>534.83203562300298</v>
          </cell>
          <cell r="AI16">
            <v>554.56623764136407</v>
          </cell>
          <cell r="AJ16">
            <v>575.23002753930223</v>
          </cell>
          <cell r="AK16">
            <v>596.87847118677416</v>
          </cell>
          <cell r="AL16">
            <v>619.56992283314503</v>
          </cell>
          <cell r="AM16">
            <v>643.36622128146655</v>
          </cell>
          <cell r="AN16">
            <v>668.33289778570543</v>
          </cell>
          <cell r="AO16">
            <v>694.15726277688248</v>
          </cell>
          <cell r="AP16">
            <v>721.33847601499508</v>
          </cell>
          <cell r="AQ16">
            <v>734.17656787843134</v>
          </cell>
          <cell r="AR16">
            <v>747.1604637563662</v>
          </cell>
          <cell r="AS16">
            <v>760.32722307186157</v>
          </cell>
          <cell r="AT16">
            <v>773.68070132936236</v>
          </cell>
          <cell r="AU16">
            <v>787.22483796087852</v>
          </cell>
          <cell r="AV16">
            <v>800.49368207883276</v>
          </cell>
          <cell r="AW16">
            <v>813.85985361076473</v>
          </cell>
          <cell r="AX16">
            <v>827.40630752221273</v>
          </cell>
          <cell r="AY16">
            <v>841.13660089978146</v>
          </cell>
          <cell r="AZ16">
            <v>855.05436190007049</v>
          </cell>
        </row>
        <row r="17">
          <cell r="V17">
            <v>3543</v>
          </cell>
          <cell r="W17">
            <v>3692</v>
          </cell>
          <cell r="X17">
            <v>3838.4267485520877</v>
          </cell>
          <cell r="Y17">
            <v>3990.9341534792916</v>
          </cell>
          <cell r="Z17">
            <v>4162.690436403037</v>
          </cell>
          <cell r="AA17">
            <v>4349.9131832481635</v>
          </cell>
          <cell r="AB17">
            <v>4495.634709941286</v>
          </cell>
          <cell r="AC17">
            <v>4670.2123838269999</v>
          </cell>
          <cell r="AD17">
            <v>4888.7331044018529</v>
          </cell>
          <cell r="AE17">
            <v>5139.2679533565906</v>
          </cell>
          <cell r="AF17">
            <v>5408.7145390033011</v>
          </cell>
          <cell r="AG17">
            <v>5604.534846097984</v>
          </cell>
          <cell r="AH17">
            <v>5809.3553266258496</v>
          </cell>
          <cell r="AI17">
            <v>6023.7085889141363</v>
          </cell>
          <cell r="AJ17">
            <v>6248.1590517066861</v>
          </cell>
          <cell r="AK17">
            <v>6483.3048414874038</v>
          </cell>
          <cell r="AL17">
            <v>6729.7798031773173</v>
          </cell>
          <cell r="AM17">
            <v>6988.2556309831498</v>
          </cell>
          <cell r="AN17">
            <v>7259.4441265808264</v>
          </cell>
          <cell r="AO17">
            <v>7539.9488501684245</v>
          </cell>
          <cell r="AP17">
            <v>7835.1916841640432</v>
          </cell>
          <cell r="AQ17">
            <v>7974.6392721599459</v>
          </cell>
          <cell r="AR17">
            <v>8115.6705860208895</v>
          </cell>
          <cell r="AS17">
            <v>8258.6881658761704</v>
          </cell>
          <cell r="AT17">
            <v>8403.7338902853862</v>
          </cell>
          <cell r="AU17">
            <v>8550.8505494308938</v>
          </cell>
          <cell r="AV17">
            <v>8694.9769762725718</v>
          </cell>
          <cell r="AW17">
            <v>8840.1605752601936</v>
          </cell>
          <cell r="AX17">
            <v>8987.3024047425897</v>
          </cell>
          <cell r="AY17">
            <v>9136.4411018593401</v>
          </cell>
          <cell r="AZ17">
            <v>9287.6160757136113</v>
          </cell>
        </row>
        <row r="18">
          <cell r="V18">
            <v>28164.453000000001</v>
          </cell>
          <cell r="W18">
            <v>32356</v>
          </cell>
          <cell r="X18">
            <v>33639.256737852484</v>
          </cell>
          <cell r="Y18">
            <v>34975.803215053078</v>
          </cell>
          <cell r="Z18">
            <v>36481.043272008857</v>
          </cell>
          <cell r="AA18">
            <v>38121.828536613648</v>
          </cell>
          <cell r="AB18">
            <v>39398.904841511452</v>
          </cell>
          <cell r="AC18">
            <v>40928.871043094921</v>
          </cell>
          <cell r="AD18">
            <v>42843.945917125238</v>
          </cell>
          <cell r="AE18">
            <v>45039.586646480457</v>
          </cell>
          <cell r="AF18">
            <v>47400.96631202352</v>
          </cell>
          <cell r="AG18">
            <v>49117.098992509862</v>
          </cell>
          <cell r="AH18">
            <v>50912.107515792537</v>
          </cell>
          <cell r="AI18">
            <v>52790.659562000503</v>
          </cell>
          <cell r="AJ18">
            <v>54757.701591826008</v>
          </cell>
          <cell r="AK18">
            <v>56818.475474313796</v>
          </cell>
          <cell r="AL18">
            <v>58978.536108235479</v>
          </cell>
          <cell r="AM18">
            <v>61243.770096449327</v>
          </cell>
          <cell r="AN18">
            <v>63620.415536199696</v>
          </cell>
          <cell r="AO18">
            <v>66078.70666198527</v>
          </cell>
          <cell r="AP18">
            <v>68666.159840956636</v>
          </cell>
          <cell r="AQ18">
            <v>69888.252516253313</v>
          </cell>
          <cell r="AR18">
            <v>71124.224669905743</v>
          </cell>
          <cell r="AS18">
            <v>72377.604088594104</v>
          </cell>
          <cell r="AT18">
            <v>73648.757788210729</v>
          </cell>
          <cell r="AU18">
            <v>74938.060773939898</v>
          </cell>
          <cell r="AV18">
            <v>76201.157920984682</v>
          </cell>
          <cell r="AW18">
            <v>77473.5199277137</v>
          </cell>
          <cell r="AX18">
            <v>78763.043501584863</v>
          </cell>
          <cell r="AY18">
            <v>80070.067251289525</v>
          </cell>
          <cell r="AZ18">
            <v>81394.936550863931</v>
          </cell>
        </row>
        <row r="19">
          <cell r="V19">
            <v>666.61400000000003</v>
          </cell>
          <cell r="W19">
            <v>685</v>
          </cell>
          <cell r="X19">
            <v>712.167476370038</v>
          </cell>
          <cell r="Y19">
            <v>740.4631351932054</v>
          </cell>
          <cell r="Z19">
            <v>772.33015951681489</v>
          </cell>
          <cell r="AA19">
            <v>807.06677424837255</v>
          </cell>
          <cell r="AB19">
            <v>834.10340636776311</v>
          </cell>
          <cell r="AC19">
            <v>866.49390111633147</v>
          </cell>
          <cell r="AD19">
            <v>907.03742592504625</v>
          </cell>
          <cell r="AE19">
            <v>953.52073349113346</v>
          </cell>
          <cell r="AF19">
            <v>1003.5128546092259</v>
          </cell>
          <cell r="AG19">
            <v>1039.8446288128712</v>
          </cell>
          <cell r="AH19">
            <v>1077.8462618468875</v>
          </cell>
          <cell r="AI19">
            <v>1117.6165718868324</v>
          </cell>
          <cell r="AJ19">
            <v>1159.2602790950925</v>
          </cell>
          <cell r="AK19">
            <v>1202.8883576432486</v>
          </cell>
          <cell r="AL19">
            <v>1248.6184087693566</v>
          </cell>
          <cell r="AM19">
            <v>1296.5750561276977</v>
          </cell>
          <cell r="AN19">
            <v>1346.8903647637781</v>
          </cell>
          <cell r="AO19">
            <v>1398.9341718216074</v>
          </cell>
          <cell r="AP19">
            <v>1453.7124332752908</v>
          </cell>
          <cell r="AQ19">
            <v>1479.5850220556788</v>
          </cell>
          <cell r="AR19">
            <v>1505.7514494648735</v>
          </cell>
          <cell r="AS19">
            <v>1532.2864013069284</v>
          </cell>
          <cell r="AT19">
            <v>1559.1976475746187</v>
          </cell>
          <cell r="AU19">
            <v>1586.4931273998277</v>
          </cell>
          <cell r="AV19">
            <v>1613.2338106031193</v>
          </cell>
          <cell r="AW19">
            <v>1640.1706376092188</v>
          </cell>
          <cell r="AX19">
            <v>1667.4707874454707</v>
          </cell>
          <cell r="AY19">
            <v>1695.1414287035889</v>
          </cell>
          <cell r="AZ19">
            <v>1723.1898732025531</v>
          </cell>
        </row>
        <row r="20">
          <cell r="V20">
            <v>817</v>
          </cell>
          <cell r="W20">
            <v>929</v>
          </cell>
          <cell r="X20">
            <v>965.84465043469402</v>
          </cell>
          <cell r="Y20">
            <v>1004.2193468532672</v>
          </cell>
          <cell r="Z20">
            <v>1047.4375448045564</v>
          </cell>
          <cell r="AA20">
            <v>1094.5474938346547</v>
          </cell>
          <cell r="AB20">
            <v>1131.2146927235797</v>
          </cell>
          <cell r="AC20">
            <v>1175.1428235577698</v>
          </cell>
          <cell r="AD20">
            <v>1230.1281294662308</v>
          </cell>
          <cell r="AE20">
            <v>1293.1689947638881</v>
          </cell>
          <cell r="AF20">
            <v>1360.9685283678411</v>
          </cell>
          <cell r="AG20">
            <v>1410.2418396600842</v>
          </cell>
          <cell r="AH20">
            <v>1461.7798208113265</v>
          </cell>
          <cell r="AI20">
            <v>1515.7164894640403</v>
          </cell>
          <cell r="AJ20">
            <v>1572.1938675610822</v>
          </cell>
          <cell r="AK20">
            <v>1631.3624587599684</v>
          </cell>
          <cell r="AL20">
            <v>1693.3817543747923</v>
          </cell>
          <cell r="AM20">
            <v>1758.4207695512871</v>
          </cell>
          <cell r="AN20">
            <v>1826.6586114825552</v>
          </cell>
          <cell r="AO20">
            <v>1897.2406505434651</v>
          </cell>
          <cell r="AP20">
            <v>1971.5311686317455</v>
          </cell>
          <cell r="AQ20">
            <v>2006.6196868463155</v>
          </cell>
          <cell r="AR20">
            <v>2042.1067102961579</v>
          </cell>
          <cell r="AS20">
            <v>2078.0935281958209</v>
          </cell>
          <cell r="AT20">
            <v>2114.5906782435354</v>
          </cell>
          <cell r="AU20">
            <v>2151.6089275247314</v>
          </cell>
          <cell r="AV20">
            <v>2187.8747591975166</v>
          </cell>
          <cell r="AW20">
            <v>2224.406601954694</v>
          </cell>
          <cell r="AX20">
            <v>2261.4311847253184</v>
          </cell>
          <cell r="AY20">
            <v>2298.9582295848691</v>
          </cell>
          <cell r="AZ20">
            <v>2336.9976528542675</v>
          </cell>
        </row>
        <row r="21">
          <cell r="V21">
            <v>261</v>
          </cell>
          <cell r="W21">
            <v>285</v>
          </cell>
          <cell r="X21">
            <v>296.30325659191362</v>
          </cell>
          <cell r="Y21">
            <v>308.07590296359649</v>
          </cell>
          <cell r="Z21">
            <v>321.33444593035364</v>
          </cell>
          <cell r="AA21">
            <v>335.78690607414052</v>
          </cell>
          <cell r="AB21">
            <v>347.03572381724456</v>
          </cell>
          <cell r="AC21">
            <v>360.51206104840077</v>
          </cell>
          <cell r="AD21">
            <v>377.38053487392443</v>
          </cell>
          <cell r="AE21">
            <v>396.72030517514332</v>
          </cell>
          <cell r="AF21">
            <v>417.51994680821821</v>
          </cell>
          <cell r="AG21">
            <v>432.63608644039181</v>
          </cell>
          <cell r="AH21">
            <v>448.44698485600441</v>
          </cell>
          <cell r="AI21">
            <v>464.99375618649242</v>
          </cell>
          <cell r="AJ21">
            <v>482.31997013445476</v>
          </cell>
          <cell r="AK21">
            <v>500.47179843551231</v>
          </cell>
          <cell r="AL21">
            <v>519.49817007192223</v>
          </cell>
          <cell r="AM21">
            <v>539.45093576115914</v>
          </cell>
          <cell r="AN21">
            <v>560.38504227398084</v>
          </cell>
          <cell r="AO21">
            <v>582.03830506446457</v>
          </cell>
          <cell r="AP21">
            <v>604.82926055979283</v>
          </cell>
          <cell r="AQ21">
            <v>615.59376830053816</v>
          </cell>
          <cell r="AR21">
            <v>626.4805300693273</v>
          </cell>
          <cell r="AS21">
            <v>637.52061952186079</v>
          </cell>
          <cell r="AT21">
            <v>648.7172694288563</v>
          </cell>
          <cell r="AU21">
            <v>660.0737829327752</v>
          </cell>
          <cell r="AV21">
            <v>671.1994686450937</v>
          </cell>
          <cell r="AW21">
            <v>682.40676163303294</v>
          </cell>
          <cell r="AX21">
            <v>693.76521813424722</v>
          </cell>
          <cell r="AY21">
            <v>705.27782070149351</v>
          </cell>
          <cell r="AZ21">
            <v>716.94761147843485</v>
          </cell>
        </row>
        <row r="22">
          <cell r="V22">
            <v>143.1</v>
          </cell>
          <cell r="W22">
            <v>164</v>
          </cell>
          <cell r="X22">
            <v>170.504330109031</v>
          </cell>
          <cell r="Y22">
            <v>177.27876521413975</v>
          </cell>
          <cell r="Z22">
            <v>184.90824257044915</v>
          </cell>
          <cell r="AA22">
            <v>193.22474595143521</v>
          </cell>
          <cell r="AB22">
            <v>199.69774984571262</v>
          </cell>
          <cell r="AC22">
            <v>207.45255442785162</v>
          </cell>
          <cell r="AD22">
            <v>217.15932533095997</v>
          </cell>
          <cell r="AE22">
            <v>228.28817560955608</v>
          </cell>
          <cell r="AF22">
            <v>240.25709219841326</v>
          </cell>
          <cell r="AG22">
            <v>248.95550237271664</v>
          </cell>
          <cell r="AH22">
            <v>258.05370356626213</v>
          </cell>
          <cell r="AI22">
            <v>267.57535443713948</v>
          </cell>
          <cell r="AJ22">
            <v>277.54552667386167</v>
          </cell>
          <cell r="AK22">
            <v>287.99078927517201</v>
          </cell>
          <cell r="AL22">
            <v>298.93929786594828</v>
          </cell>
          <cell r="AM22">
            <v>310.42088935028102</v>
          </cell>
          <cell r="AN22">
            <v>322.46718222081705</v>
          </cell>
          <cell r="AO22">
            <v>334.92730537042871</v>
          </cell>
          <cell r="AP22">
            <v>348.04210081335452</v>
          </cell>
          <cell r="AQ22">
            <v>354.23641403960801</v>
          </cell>
          <cell r="AR22">
            <v>360.50107695217429</v>
          </cell>
          <cell r="AS22">
            <v>366.85397053187796</v>
          </cell>
          <cell r="AT22">
            <v>373.29695503976296</v>
          </cell>
          <cell r="AU22">
            <v>379.83193123149192</v>
          </cell>
          <cell r="AV22">
            <v>386.23408020279089</v>
          </cell>
          <cell r="AW22">
            <v>392.68318915023661</v>
          </cell>
          <cell r="AX22">
            <v>399.21928341760201</v>
          </cell>
          <cell r="AY22">
            <v>405.8440792808596</v>
          </cell>
          <cell r="AZ22">
            <v>412.55932730688897</v>
          </cell>
        </row>
        <row r="23">
          <cell r="V23">
            <v>10890</v>
          </cell>
          <cell r="W23">
            <v>11871</v>
          </cell>
          <cell r="X23">
            <v>12341.810382465288</v>
          </cell>
          <cell r="Y23">
            <v>12832.172084494225</v>
          </cell>
          <cell r="Z23">
            <v>13384.425289962204</v>
          </cell>
          <cell r="AA23">
            <v>13986.408287740778</v>
          </cell>
          <cell r="AB23">
            <v>14454.951148893018</v>
          </cell>
          <cell r="AC23">
            <v>15016.276058616018</v>
          </cell>
          <cell r="AD23">
            <v>15718.892384169669</v>
          </cell>
          <cell r="AE23">
            <v>16524.444711347805</v>
          </cell>
          <cell r="AF23">
            <v>17390.804521264414</v>
          </cell>
          <cell r="AG23">
            <v>18020.431516259265</v>
          </cell>
          <cell r="AH23">
            <v>18678.997042896939</v>
          </cell>
          <cell r="AI23">
            <v>19368.213612946845</v>
          </cell>
          <cell r="AJ23">
            <v>20089.896019179341</v>
          </cell>
          <cell r="AK23">
            <v>20845.9674358876</v>
          </cell>
          <cell r="AL23">
            <v>21638.465883943118</v>
          </cell>
          <cell r="AM23">
            <v>22469.551082177957</v>
          </cell>
          <cell r="AN23">
            <v>23341.511708190967</v>
          </cell>
          <cell r="AO23">
            <v>24243.427085685114</v>
          </cell>
          <cell r="AP23">
            <v>25192.730358264202</v>
          </cell>
          <cell r="AQ23">
            <v>25641.100433318199</v>
          </cell>
          <cell r="AR23">
            <v>26094.562710361337</v>
          </cell>
          <cell r="AS23">
            <v>26554.411488926351</v>
          </cell>
          <cell r="AT23">
            <v>27020.781422420881</v>
          </cell>
          <cell r="AU23">
            <v>27493.810095420962</v>
          </cell>
          <cell r="AV23">
            <v>27957.224183459315</v>
          </cell>
          <cell r="AW23">
            <v>28424.037429283275</v>
          </cell>
          <cell r="AX23">
            <v>28897.147033233847</v>
          </cell>
          <cell r="AY23">
            <v>29376.677226482199</v>
          </cell>
          <cell r="AZ23">
            <v>29862.754722317539</v>
          </cell>
        </row>
        <row r="24">
          <cell r="V24">
            <v>3526</v>
          </cell>
          <cell r="W24">
            <v>3530</v>
          </cell>
          <cell r="X24">
            <v>3670.0017395419477</v>
          </cell>
          <cell r="Y24">
            <v>3815.8173244263003</v>
          </cell>
          <cell r="Z24">
            <v>3980.0371724005208</v>
          </cell>
          <cell r="AA24">
            <v>4159.0448366375986</v>
          </cell>
          <cell r="AB24">
            <v>4298.3722985083259</v>
          </cell>
          <cell r="AC24">
            <v>4465.2897385994884</v>
          </cell>
          <cell r="AD24">
            <v>4674.2220635261501</v>
          </cell>
          <cell r="AE24">
            <v>4913.7637798886162</v>
          </cell>
          <cell r="AF24">
            <v>5171.3874113438942</v>
          </cell>
          <cell r="AG24">
            <v>5358.6153864371327</v>
          </cell>
          <cell r="AH24">
            <v>5554.4486194445444</v>
          </cell>
          <cell r="AI24">
            <v>5759.3963485555014</v>
          </cell>
          <cell r="AJ24">
            <v>5973.9982265776307</v>
          </cell>
          <cell r="AK24">
            <v>6198.826135008273</v>
          </cell>
          <cell r="AL24">
            <v>6434.486106504859</v>
          </cell>
          <cell r="AM24">
            <v>6681.6203622347057</v>
          </cell>
          <cell r="AN24">
            <v>6940.9094709724604</v>
          </cell>
          <cell r="AO24">
            <v>7209.1060241317855</v>
          </cell>
          <cell r="AP24">
            <v>7491.3939992142714</v>
          </cell>
          <cell r="AQ24">
            <v>7624.722814389118</v>
          </cell>
          <cell r="AR24">
            <v>7759.5658636656981</v>
          </cell>
          <cell r="AS24">
            <v>7896.3080242532205</v>
          </cell>
          <cell r="AT24">
            <v>8034.9893371363542</v>
          </cell>
          <cell r="AU24">
            <v>8175.6507149217396</v>
          </cell>
          <cell r="AV24">
            <v>8313.4530677795738</v>
          </cell>
          <cell r="AW24">
            <v>8452.266205489841</v>
          </cell>
          <cell r="AX24">
            <v>8592.9516491715476</v>
          </cell>
          <cell r="AY24">
            <v>8735.5463406184917</v>
          </cell>
          <cell r="AZ24">
            <v>8880.0879597153453</v>
          </cell>
        </row>
        <row r="25">
          <cell r="V25">
            <v>19557</v>
          </cell>
          <cell r="W25">
            <v>20846</v>
          </cell>
          <cell r="X25">
            <v>21672.763813736954</v>
          </cell>
          <cell r="Y25">
            <v>22533.860607646082</v>
          </cell>
          <cell r="Z25">
            <v>23503.64161355843</v>
          </cell>
          <cell r="AA25">
            <v>24560.750329900115</v>
          </cell>
          <cell r="AB25">
            <v>25383.532276120281</v>
          </cell>
          <cell r="AC25">
            <v>26369.243595140219</v>
          </cell>
          <cell r="AD25">
            <v>27603.068877129219</v>
          </cell>
          <cell r="AE25">
            <v>29017.654321687845</v>
          </cell>
          <cell r="AF25">
            <v>30539.020390049536</v>
          </cell>
          <cell r="AG25">
            <v>31644.673185741776</v>
          </cell>
          <cell r="AH25">
            <v>32801.143320379888</v>
          </cell>
          <cell r="AI25">
            <v>34011.438040223227</v>
          </cell>
          <cell r="AJ25">
            <v>35278.744201483656</v>
          </cell>
          <cell r="AK25">
            <v>36606.438983111206</v>
          </cell>
          <cell r="AL25">
            <v>37998.101239716816</v>
          </cell>
          <cell r="AM25">
            <v>39457.523532902196</v>
          </cell>
          <cell r="AN25">
            <v>40988.724881555805</v>
          </cell>
          <cell r="AO25">
            <v>42572.528096048518</v>
          </cell>
          <cell r="AP25">
            <v>44239.54654606821</v>
          </cell>
          <cell r="AQ25">
            <v>45026.904189449189</v>
          </cell>
          <cell r="AR25">
            <v>45823.203964298933</v>
          </cell>
          <cell r="AS25">
            <v>46630.718717728829</v>
          </cell>
          <cell r="AT25">
            <v>47449.684907066454</v>
          </cell>
          <cell r="AU25">
            <v>48280.344136900487</v>
          </cell>
          <cell r="AV25">
            <v>49094.119731142535</v>
          </cell>
          <cell r="AW25">
            <v>49913.864396498968</v>
          </cell>
          <cell r="AX25">
            <v>50744.665744654456</v>
          </cell>
          <cell r="AY25">
            <v>51586.741931029246</v>
          </cell>
          <cell r="AZ25">
            <v>52440.315469752473</v>
          </cell>
        </row>
        <row r="26">
          <cell r="V26">
            <v>2432</v>
          </cell>
          <cell r="W26">
            <v>2870</v>
          </cell>
          <cell r="X26">
            <v>2983.8257769080424</v>
          </cell>
          <cell r="Y26">
            <v>3102.378391247446</v>
          </cell>
          <cell r="Z26">
            <v>3235.8942449828592</v>
          </cell>
          <cell r="AA26">
            <v>3381.4330541501163</v>
          </cell>
          <cell r="AB26">
            <v>3494.7106222999705</v>
          </cell>
          <cell r="AC26">
            <v>3630.4197024874029</v>
          </cell>
          <cell r="AD26">
            <v>3800.2881932917985</v>
          </cell>
          <cell r="AE26">
            <v>3995.0430731672309</v>
          </cell>
          <cell r="AF26">
            <v>4204.4991134722304</v>
          </cell>
          <cell r="AG26">
            <v>4356.72129152254</v>
          </cell>
          <cell r="AH26">
            <v>4515.9398124095869</v>
          </cell>
          <cell r="AI26">
            <v>4682.568702649939</v>
          </cell>
          <cell r="AJ26">
            <v>4857.0467167925772</v>
          </cell>
          <cell r="AK26">
            <v>5039.8388123155091</v>
          </cell>
          <cell r="AL26">
            <v>5231.437712654093</v>
          </cell>
          <cell r="AM26">
            <v>5432.3655636299154</v>
          </cell>
          <cell r="AN26">
            <v>5643.1756888642958</v>
          </cell>
          <cell r="AO26">
            <v>5861.2278439824986</v>
          </cell>
          <cell r="AP26">
            <v>6090.7367642336985</v>
          </cell>
          <cell r="AQ26">
            <v>6199.137245693134</v>
          </cell>
          <cell r="AR26">
            <v>6308.7688466630443</v>
          </cell>
          <cell r="AS26">
            <v>6419.9444843078581</v>
          </cell>
          <cell r="AT26">
            <v>6532.6967131958454</v>
          </cell>
          <cell r="AU26">
            <v>6647.0587965511022</v>
          </cell>
          <cell r="AV26">
            <v>6759.0964035488332</v>
          </cell>
          <cell r="AW26">
            <v>6871.955810129135</v>
          </cell>
          <cell r="AX26">
            <v>6986.3374598080291</v>
          </cell>
          <cell r="AY26">
            <v>7102.2713874150359</v>
          </cell>
          <cell r="AZ26">
            <v>7219.7882278705501</v>
          </cell>
        </row>
        <row r="27">
          <cell r="V27">
            <v>4964</v>
          </cell>
          <cell r="W27">
            <v>6874</v>
          </cell>
          <cell r="X27">
            <v>7146.6266168870679</v>
          </cell>
          <cell r="Y27">
            <v>7430.5745858658329</v>
          </cell>
          <cell r="Z27">
            <v>7750.3613379833359</v>
          </cell>
          <cell r="AA27">
            <v>8098.9445345741806</v>
          </cell>
          <cell r="AB27">
            <v>8370.2581246306618</v>
          </cell>
          <cell r="AC27">
            <v>8695.2979215673895</v>
          </cell>
          <cell r="AD27">
            <v>9102.1536727135262</v>
          </cell>
          <cell r="AE27">
            <v>9568.6153606102926</v>
          </cell>
          <cell r="AF27">
            <v>10070.288120560319</v>
          </cell>
          <cell r="AG27">
            <v>10434.87880067106</v>
          </cell>
          <cell r="AH27">
            <v>10816.226575088323</v>
          </cell>
          <cell r="AI27">
            <v>11215.323087810342</v>
          </cell>
          <cell r="AJ27">
            <v>11633.219209488563</v>
          </cell>
          <cell r="AK27">
            <v>12071.028569984945</v>
          </cell>
          <cell r="AL27">
            <v>12529.931302015408</v>
          </cell>
          <cell r="AM27">
            <v>13011.178008498968</v>
          </cell>
          <cell r="AN27">
            <v>13516.093966987166</v>
          </cell>
          <cell r="AO27">
            <v>14038.355470221497</v>
          </cell>
          <cell r="AP27">
            <v>14588.057323115834</v>
          </cell>
          <cell r="AQ27">
            <v>14847.689695782092</v>
          </cell>
          <cell r="AR27">
            <v>15110.270749812462</v>
          </cell>
          <cell r="AS27">
            <v>15376.549959976384</v>
          </cell>
          <cell r="AT27">
            <v>15646.60529843493</v>
          </cell>
          <cell r="AU27">
            <v>15920.5164346663</v>
          </cell>
          <cell r="AV27">
            <v>16188.860166548671</v>
          </cell>
          <cell r="AW27">
            <v>16459.172208650758</v>
          </cell>
          <cell r="AX27">
            <v>16733.130208613373</v>
          </cell>
          <cell r="AY27">
            <v>17010.806103516014</v>
          </cell>
          <cell r="AZ27">
            <v>17292.273267728979</v>
          </cell>
        </row>
        <row r="28">
          <cell r="V28">
            <v>2030</v>
          </cell>
          <cell r="W28">
            <v>2270</v>
          </cell>
          <cell r="X28">
            <v>2360.0294472408564</v>
          </cell>
          <cell r="Y28">
            <v>2453.7975429030316</v>
          </cell>
          <cell r="Z28">
            <v>2559.4006746031678</v>
          </cell>
          <cell r="AA28">
            <v>2674.5132518887681</v>
          </cell>
          <cell r="AB28">
            <v>2764.1090984741936</v>
          </cell>
          <cell r="AC28">
            <v>2871.4469423855076</v>
          </cell>
          <cell r="AD28">
            <v>3005.8028567151168</v>
          </cell>
          <cell r="AE28">
            <v>3159.8424306932466</v>
          </cell>
          <cell r="AF28">
            <v>3325.5097517707209</v>
          </cell>
          <cell r="AG28">
            <v>3445.9084779638224</v>
          </cell>
          <cell r="AH28">
            <v>3571.8408969232637</v>
          </cell>
          <cell r="AI28">
            <v>3703.6344790994312</v>
          </cell>
          <cell r="AJ28">
            <v>3841.6362533516221</v>
          </cell>
          <cell r="AK28">
            <v>3986.2139735039059</v>
          </cell>
          <cell r="AL28">
            <v>4137.757354607942</v>
          </cell>
          <cell r="AM28">
            <v>4296.6793830801098</v>
          </cell>
          <cell r="AN28">
            <v>4463.4177051296019</v>
          </cell>
          <cell r="AO28">
            <v>4635.8840438467887</v>
          </cell>
          <cell r="AP28">
            <v>4817.4120051604541</v>
          </cell>
          <cell r="AQ28">
            <v>4903.1503650604263</v>
          </cell>
          <cell r="AR28">
            <v>4989.8624675697292</v>
          </cell>
          <cell r="AS28">
            <v>5077.7958116302607</v>
          </cell>
          <cell r="AT28">
            <v>5166.9761459772062</v>
          </cell>
          <cell r="AU28">
            <v>5257.4297798505286</v>
          </cell>
          <cell r="AV28">
            <v>5346.044890611799</v>
          </cell>
          <cell r="AW28">
            <v>5435.3099961648595</v>
          </cell>
          <cell r="AX28">
            <v>5525.7791058411976</v>
          </cell>
          <cell r="AY28">
            <v>5617.4759754118986</v>
          </cell>
          <cell r="AZ28">
            <v>5710.4248352843788</v>
          </cell>
        </row>
        <row r="29">
          <cell r="V29">
            <v>826</v>
          </cell>
          <cell r="W29">
            <v>884</v>
          </cell>
          <cell r="X29">
            <v>919.05992570965498</v>
          </cell>
          <cell r="Y29">
            <v>955.57578322743598</v>
          </cell>
          <cell r="Z29">
            <v>996.70052702607938</v>
          </cell>
          <cell r="AA29">
            <v>1041.5285086650533</v>
          </cell>
          <cell r="AB29">
            <v>1076.4195784366464</v>
          </cell>
          <cell r="AC29">
            <v>1118.2198665501269</v>
          </cell>
          <cell r="AD29">
            <v>1170.5417292229795</v>
          </cell>
          <cell r="AE29">
            <v>1230.5289465783392</v>
          </cell>
          <cell r="AF29">
            <v>1295.0443262402275</v>
          </cell>
          <cell r="AG29">
            <v>1341.9308786431802</v>
          </cell>
          <cell r="AH29">
            <v>1390.9724021498523</v>
          </cell>
          <cell r="AI29">
            <v>1442.2964226977522</v>
          </cell>
          <cell r="AJ29">
            <v>1496.0380828030106</v>
          </cell>
          <cell r="AK29">
            <v>1552.3405958490982</v>
          </cell>
          <cell r="AL29">
            <v>1611.3557275213309</v>
          </cell>
          <cell r="AM29">
            <v>1673.2443060100516</v>
          </cell>
          <cell r="AN29">
            <v>1738.1767627024528</v>
          </cell>
          <cell r="AO29">
            <v>1805.3398655332865</v>
          </cell>
          <cell r="AP29">
            <v>1876.0318117012519</v>
          </cell>
          <cell r="AQ29">
            <v>1909.4206707988621</v>
          </cell>
          <cell r="AR29">
            <v>1943.1887318641589</v>
          </cell>
          <cell r="AS29">
            <v>1977.4323777450002</v>
          </cell>
          <cell r="AT29">
            <v>2012.1616357021364</v>
          </cell>
          <cell r="AU29">
            <v>2047.3867512721877</v>
          </cell>
          <cell r="AV29">
            <v>2081.895895727238</v>
          </cell>
          <cell r="AW29">
            <v>2116.6581659073727</v>
          </cell>
          <cell r="AX29">
            <v>2151.8893081778056</v>
          </cell>
          <cell r="AY29">
            <v>2187.5985736846328</v>
          </cell>
          <cell r="AZ29">
            <v>2223.7953984103033</v>
          </cell>
        </row>
        <row r="30">
          <cell r="V30">
            <v>14364</v>
          </cell>
          <cell r="W30">
            <v>15547</v>
          </cell>
          <cell r="X30">
            <v>16138.901465471143</v>
          </cell>
          <cell r="Y30">
            <v>16664.053522268245</v>
          </cell>
          <cell r="Z30">
            <v>17349.720493542107</v>
          </cell>
          <cell r="AA30">
            <v>18143.912163247893</v>
          </cell>
          <cell r="AB30">
            <v>18941.428810954672</v>
          </cell>
          <cell r="AC30">
            <v>19817.58045552874</v>
          </cell>
          <cell r="AD30">
            <v>20792.443295037752</v>
          </cell>
          <cell r="AE30">
            <v>21859.364711133454</v>
          </cell>
          <cell r="AF30">
            <v>23007.658711562399</v>
          </cell>
          <cell r="AG30">
            <v>23840.728494677744</v>
          </cell>
          <cell r="AH30">
            <v>24711.981927810622</v>
          </cell>
          <cell r="AI30">
            <v>25623.677384345916</v>
          </cell>
          <cell r="AJ30">
            <v>26578.208048407963</v>
          </cell>
          <cell r="AK30">
            <v>27578.109954860884</v>
          </cell>
          <cell r="AL30">
            <v>28626.070509748002</v>
          </cell>
          <cell r="AM30">
            <v>29724.937519896866</v>
          </cell>
          <cell r="AN30">
            <v>30877.728762135179</v>
          </cell>
          <cell r="AO30">
            <v>32072.961666093288</v>
          </cell>
          <cell r="AP30">
            <v>33330.737302154033</v>
          </cell>
          <cell r="AQ30">
            <v>33927.136450061698</v>
          </cell>
          <cell r="AR30">
            <v>34528.285926950608</v>
          </cell>
          <cell r="AS30">
            <v>35137.91776818411</v>
          </cell>
          <cell r="AT30">
            <v>35756.211325843302</v>
          </cell>
          <cell r="AU30">
            <v>36383.349867904675</v>
          </cell>
          <cell r="AV30">
            <v>37001.465554061018</v>
          </cell>
          <cell r="AW30">
            <v>37619.249598104878</v>
          </cell>
          <cell r="AX30">
            <v>38245.353815706556</v>
          </cell>
          <cell r="AY30">
            <v>38879.942360356028</v>
          </cell>
          <cell r="AZ30">
            <v>39523.182664044216</v>
          </cell>
        </row>
        <row r="31">
          <cell r="V31">
            <v>7558</v>
          </cell>
          <cell r="W31">
            <v>8875</v>
          </cell>
          <cell r="X31">
            <v>9491.4986888785188</v>
          </cell>
          <cell r="Y31">
            <v>9917.1417415832093</v>
          </cell>
          <cell r="Z31">
            <v>10397.314367456676</v>
          </cell>
          <cell r="AA31">
            <v>10922.460240755505</v>
          </cell>
          <cell r="AB31">
            <v>11316.094097450879</v>
          </cell>
          <cell r="AC31">
            <v>11798.922684247458</v>
          </cell>
          <cell r="AD31">
            <v>12418.177878427698</v>
          </cell>
          <cell r="AE31">
            <v>13136.29237683373</v>
          </cell>
          <cell r="AF31">
            <v>13912.987122514984</v>
          </cell>
          <cell r="AG31">
            <v>14464.048867715475</v>
          </cell>
          <cell r="AH31">
            <v>15042.465942686807</v>
          </cell>
          <cell r="AI31">
            <v>15649.861186125492</v>
          </cell>
          <cell r="AJ31">
            <v>16287.954579634794</v>
          </cell>
          <cell r="AK31">
            <v>16958.569051056817</v>
          </cell>
          <cell r="AL31">
            <v>17663.636625022253</v>
          </cell>
          <cell r="AM31">
            <v>18405.204941496264</v>
          </cell>
          <cell r="AN31">
            <v>19185.444164343076</v>
          </cell>
          <cell r="AO31">
            <v>19996.676557868919</v>
          </cell>
          <cell r="AP31">
            <v>20853.108420120683</v>
          </cell>
          <cell r="AQ31">
            <v>21229.653396788621</v>
          </cell>
          <cell r="AR31">
            <v>21611.908366030773</v>
          </cell>
          <cell r="AS31">
            <v>22000.038292600595</v>
          </cell>
          <cell r="AT31">
            <v>22394.164864848972</v>
          </cell>
          <cell r="AU31">
            <v>22794.412361021543</v>
          </cell>
          <cell r="AV31">
            <v>23188.636337155418</v>
          </cell>
          <cell r="AW31">
            <v>23588.633156238455</v>
          </cell>
          <cell r="AX31">
            <v>23994.628482796707</v>
          </cell>
          <cell r="AY31">
            <v>24406.740937607668</v>
          </cell>
          <cell r="AZ31">
            <v>24825.091514850257</v>
          </cell>
        </row>
        <row r="32">
          <cell r="V32">
            <v>5762</v>
          </cell>
          <cell r="W32">
            <v>6615</v>
          </cell>
          <cell r="X32">
            <v>6877.3545345807324</v>
          </cell>
          <cell r="Y32">
            <v>7150.6038529971611</v>
          </cell>
          <cell r="Z32">
            <v>7458.3416134361032</v>
          </cell>
          <cell r="AA32">
            <v>7793.7908199313651</v>
          </cell>
          <cell r="AB32">
            <v>8054.8818001792024</v>
          </cell>
          <cell r="AC32">
            <v>8367.6746801234058</v>
          </cell>
          <cell r="AD32">
            <v>8759.2008357579271</v>
          </cell>
          <cell r="AE32">
            <v>9208.0870832756918</v>
          </cell>
          <cell r="AF32">
            <v>9690.8577127591689</v>
          </cell>
          <cell r="AG32">
            <v>10041.71126948488</v>
          </cell>
          <cell r="AH32">
            <v>10408.690543236731</v>
          </cell>
          <cell r="AI32">
            <v>10792.749814644374</v>
          </cell>
          <cell r="AJ32">
            <v>11194.900359436553</v>
          </cell>
          <cell r="AK32">
            <v>11616.213847897943</v>
          </cell>
          <cell r="AL32">
            <v>12057.825947458823</v>
          </cell>
          <cell r="AM32">
            <v>12520.940140561635</v>
          </cell>
          <cell r="AN32">
            <v>13006.831770675022</v>
          </cell>
          <cell r="AO32">
            <v>13509.415396496252</v>
          </cell>
          <cell r="AP32">
            <v>14038.405468782552</v>
          </cell>
          <cell r="AQ32">
            <v>14288.255358975641</v>
          </cell>
          <cell r="AR32">
            <v>14540.942829503852</v>
          </cell>
          <cell r="AS32">
            <v>14797.189116270554</v>
          </cell>
          <cell r="AT32">
            <v>15057.069253585551</v>
          </cell>
          <cell r="AU32">
            <v>15320.659909123888</v>
          </cell>
          <cell r="AV32">
            <v>15578.892930130853</v>
          </cell>
          <cell r="AW32">
            <v>15839.020098956178</v>
          </cell>
          <cell r="AX32">
            <v>16102.655852484362</v>
          </cell>
          <cell r="AY32">
            <v>16369.869417334656</v>
          </cell>
          <cell r="AZ32">
            <v>16640.731403262613</v>
          </cell>
        </row>
        <row r="33">
          <cell r="V33">
            <v>40367.79</v>
          </cell>
          <cell r="W33">
            <v>43473.63</v>
          </cell>
          <cell r="X33">
            <v>45197.818052182156</v>
          </cell>
          <cell r="Y33">
            <v>46993.606376685253</v>
          </cell>
          <cell r="Z33">
            <v>49016.051960109464</v>
          </cell>
          <cell r="AA33">
            <v>51220.616538638365</v>
          </cell>
          <cell r="AB33">
            <v>52936.500540396744</v>
          </cell>
          <cell r="AC33">
            <v>54992.168254580989</v>
          </cell>
          <cell r="AD33">
            <v>57565.269271266945</v>
          </cell>
          <cell r="AE33">
            <v>60515.339511127211</v>
          </cell>
          <cell r="AF33">
            <v>63688.097140912825</v>
          </cell>
          <cell r="AG33">
            <v>65993.898759851247</v>
          </cell>
          <cell r="AH33">
            <v>68405.678225422918</v>
          </cell>
          <cell r="AI33">
            <v>70929.707048286931</v>
          </cell>
          <cell r="AJ33">
            <v>73572.631309601144</v>
          </cell>
          <cell r="AK33">
            <v>76341.494002175561</v>
          </cell>
          <cell r="AL33">
            <v>79243.758706609879</v>
          </cell>
          <cell r="AM33">
            <v>82287.334682225934</v>
          </cell>
          <cell r="AN33">
            <v>85480.603457380334</v>
          </cell>
          <cell r="AO33">
            <v>88783.571649823338</v>
          </cell>
          <cell r="AP33">
            <v>92260.0824096492</v>
          </cell>
          <cell r="AQ33">
            <v>93902.090222467785</v>
          </cell>
          <cell r="AR33">
            <v>95562.746548904572</v>
          </cell>
          <cell r="AS33">
            <v>97246.791334961934</v>
          </cell>
          <cell r="AT33">
            <v>98954.717704422452</v>
          </cell>
          <cell r="AU33">
            <v>100687.02951550804</v>
          </cell>
          <cell r="AV33">
            <v>102384.13107394175</v>
          </cell>
          <cell r="AW33">
            <v>104093.68092888655</v>
          </cell>
          <cell r="AX33">
            <v>105826.28912293876</v>
          </cell>
          <cell r="AY33">
            <v>107582.41061187041</v>
          </cell>
          <cell r="AZ33">
            <v>109362.50944139379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CF99-02C0-457A-BC8F-1BA1D963A5C8}">
  <sheetPr>
    <tabColor theme="5"/>
  </sheetPr>
  <dimension ref="A1:AZ54"/>
  <sheetViews>
    <sheetView tabSelected="1" zoomScale="66" zoomScaleNormal="66" workbookViewId="0">
      <selection activeCell="A15" sqref="A15"/>
    </sheetView>
  </sheetViews>
  <sheetFormatPr baseColWidth="10" defaultRowHeight="14.5" x14ac:dyDescent="0.35"/>
  <cols>
    <col min="1" max="1" width="32.08984375" customWidth="1"/>
    <col min="2" max="2" width="11.6328125" customWidth="1"/>
    <col min="3" max="4" width="9.453125" customWidth="1"/>
    <col min="5" max="8" width="10.54296875" customWidth="1"/>
    <col min="9" max="10" width="10.36328125" customWidth="1"/>
    <col min="11" max="11" width="10.36328125" style="9" customWidth="1"/>
    <col min="12" max="12" width="10.36328125" customWidth="1"/>
    <col min="13" max="13" width="12.7265625" bestFit="1" customWidth="1"/>
    <col min="14" max="22" width="11.26953125" bestFit="1" customWidth="1"/>
    <col min="24" max="45" width="11" bestFit="1" customWidth="1"/>
    <col min="46" max="52" width="11.26953125" bestFit="1" customWidth="1"/>
  </cols>
  <sheetData>
    <row r="1" spans="1:52" x14ac:dyDescent="0.35">
      <c r="A1" s="1" t="s">
        <v>31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38</v>
      </c>
      <c r="I1" s="11" t="s">
        <v>39</v>
      </c>
      <c r="J1" s="11" t="s">
        <v>40</v>
      </c>
      <c r="K1" s="11" t="s">
        <v>41</v>
      </c>
      <c r="L1" s="11" t="s">
        <v>42</v>
      </c>
      <c r="M1" s="11" t="s">
        <v>43</v>
      </c>
      <c r="N1" s="11" t="s">
        <v>44</v>
      </c>
      <c r="O1" s="11" t="s">
        <v>45</v>
      </c>
      <c r="P1" s="11" t="s">
        <v>46</v>
      </c>
      <c r="Q1" s="11" t="s">
        <v>47</v>
      </c>
      <c r="R1" s="11" t="s">
        <v>48</v>
      </c>
      <c r="S1" s="11" t="s">
        <v>49</v>
      </c>
      <c r="T1" s="11" t="s">
        <v>50</v>
      </c>
      <c r="U1" s="11" t="s">
        <v>51</v>
      </c>
      <c r="V1" s="11" t="s">
        <v>52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1" t="s">
        <v>59</v>
      </c>
      <c r="AD1" s="11" t="s">
        <v>60</v>
      </c>
      <c r="AE1" s="11" t="s">
        <v>61</v>
      </c>
      <c r="AF1" s="11" t="s">
        <v>62</v>
      </c>
      <c r="AG1" s="11" t="s">
        <v>63</v>
      </c>
      <c r="AH1" s="11" t="s">
        <v>64</v>
      </c>
      <c r="AI1" s="11" t="s">
        <v>65</v>
      </c>
      <c r="AJ1" s="11" t="s">
        <v>66</v>
      </c>
      <c r="AK1" s="11" t="s">
        <v>67</v>
      </c>
      <c r="AL1" s="11" t="s">
        <v>68</v>
      </c>
      <c r="AM1" s="11" t="s">
        <v>69</v>
      </c>
      <c r="AN1" s="11" t="s">
        <v>70</v>
      </c>
      <c r="AO1" s="11" t="s">
        <v>71</v>
      </c>
      <c r="AP1" s="11" t="s">
        <v>72</v>
      </c>
      <c r="AQ1" s="11" t="s">
        <v>73</v>
      </c>
      <c r="AR1" s="11" t="s">
        <v>74</v>
      </c>
      <c r="AS1" s="11" t="s">
        <v>75</v>
      </c>
      <c r="AT1" s="11" t="s">
        <v>76</v>
      </c>
      <c r="AU1" s="11" t="s">
        <v>77</v>
      </c>
      <c r="AV1" s="11" t="s">
        <v>78</v>
      </c>
      <c r="AW1" s="11" t="s">
        <v>79</v>
      </c>
      <c r="AX1" s="11" t="s">
        <v>80</v>
      </c>
      <c r="AY1" s="11" t="s">
        <v>81</v>
      </c>
      <c r="AZ1" s="11" t="s">
        <v>82</v>
      </c>
    </row>
    <row r="2" spans="1:52" x14ac:dyDescent="0.35">
      <c r="A2" s="1" t="s">
        <v>0</v>
      </c>
      <c r="B2" s="2">
        <f>'[1]Coll. portables Zn-based'!B10+'[1]Coll. portables Li-Rechargeable'!B10+'[1]Coll. portables Li-Primary'!B9+'[1]Coll. portables Lead-acid'!B10+'[1]Coll. portables NiMH'!B10+'[1]Coll. portables NiCd'!B10+'[1]Coll. portables Other'!B10</f>
        <v>1401.1299834840847</v>
      </c>
      <c r="C2" s="2">
        <f>'[1]Coll. portables Zn-based'!C10+'[1]Coll. portables Li-Rechargeable'!C10+'[1]Coll. portables Li-Primary'!C9+'[1]Coll. portables Lead-acid'!C10+'[1]Coll. portables NiMH'!C10+'[1]Coll. portables NiCd'!C10+'[1]Coll. portables Other'!C10</f>
        <v>1444.6241069034568</v>
      </c>
      <c r="D2" s="2">
        <f>'[1]Coll. portables Zn-based'!D10+'[1]Coll. portables Li-Rechargeable'!D10+'[1]Coll. portables Li-Primary'!D9+'[1]Coll. portables Lead-acid'!D10+'[1]Coll. portables NiMH'!D10+'[1]Coll. portables NiCd'!D10+'[1]Coll. portables Other'!D10</f>
        <v>1490.8856659015876</v>
      </c>
      <c r="E2" s="2">
        <f>'[1]Coll. portables Zn-based'!E10+'[1]Coll. portables Li-Rechargeable'!E10+'[1]Coll. portables Li-Primary'!E9+'[1]Coll. portables Lead-acid'!E10+'[1]Coll. portables NiMH'!E10+'[1]Coll. portables NiCd'!E10+'[1]Coll. portables Other'!E10</f>
        <v>1543.0399717820792</v>
      </c>
      <c r="F2" s="2">
        <f>'[1]Coll. portables Zn-based'!F10+'[1]Coll. portables Li-Rechargeable'!F10+'[1]Coll. portables Li-Primary'!F9+'[1]Coll. portables Lead-acid'!F10+'[1]Coll. portables NiMH'!F10+'[1]Coll. portables NiCd'!F10+'[1]Coll. portables Other'!F10</f>
        <v>1621.8471072201523</v>
      </c>
      <c r="G2" s="2">
        <f>'[1]Coll. portables Zn-based'!G10+'[1]Coll. portables Li-Rechargeable'!G10+'[1]Coll. portables Li-Primary'!G9+'[1]Coll. portables Lead-acid'!G10+'[1]Coll. portables NiMH'!G10+'[1]Coll. portables NiCd'!G10+'[1]Coll. portables Other'!G10</f>
        <v>1606.5531757497847</v>
      </c>
      <c r="H2" s="2">
        <f>'[1]Coll. portables Zn-based'!H10+'[1]Coll. portables Li-Rechargeable'!H10+'[1]Coll. portables Li-Primary'!H9+'[1]Coll. portables Lead-acid'!H10+'[1]Coll. portables NiMH'!H10+'[1]Coll. portables NiCd'!H10+'[1]Coll. portables Other'!H10</f>
        <v>1714.6878769126013</v>
      </c>
      <c r="I2" s="2">
        <f>'[1]Coll. portables Zn-based'!I10+'[1]Coll. portables Li-Rechargeable'!I10+'[1]Coll. portables Li-Primary'!I9+'[1]Coll. portables Lead-acid'!I10+'[1]Coll. portables NiMH'!I10+'[1]Coll. portables NiCd'!I10+'[1]Coll. portables Other'!I10</f>
        <v>1631.8592336405991</v>
      </c>
      <c r="J2" s="2">
        <f>'[1]Coll. portables Zn-based'!J10+'[1]Coll. portables Li-Rechargeable'!J10+'[1]Coll. portables Li-Primary'!J9+'[1]Coll. portables Lead-acid'!J10+'[1]Coll. portables NiMH'!J10+'[1]Coll. portables NiCd'!J10+'[1]Coll. portables Other'!J10</f>
        <v>1660.5137830457322</v>
      </c>
      <c r="K2" s="2">
        <f>'[1]Coll. portables Zn-based'!K10+'[1]Coll. portables Li-Rechargeable'!K10+'[1]Coll. portables Li-Primary'!K9+'[1]Coll. portables Lead-acid'!K10+'[1]Coll. portables NiMH'!K10+'[1]Coll. portables NiCd'!K10+'[1]Coll. portables Other'!K10</f>
        <v>1642.3419194029022</v>
      </c>
      <c r="L2" s="2">
        <f>'[1]Coll. portables Zn-based'!L10+'[1]Coll. portables Li-Rechargeable'!L10+'[1]Coll. portables Li-Primary'!L9+'[1]Coll. portables Lead-acid'!L10+'[1]Coll. portables NiMH'!L10+'[1]Coll. portables NiCd'!L10+'[1]Coll. portables Other'!L10</f>
        <v>1650.3365801793775</v>
      </c>
      <c r="M2" s="3">
        <v>1738</v>
      </c>
      <c r="N2" s="3">
        <v>1909</v>
      </c>
      <c r="O2" s="3">
        <v>1976</v>
      </c>
      <c r="P2" s="3">
        <v>2097</v>
      </c>
      <c r="Q2" s="3">
        <v>2299</v>
      </c>
      <c r="R2" s="3">
        <v>2188</v>
      </c>
      <c r="S2" s="3">
        <v>2117</v>
      </c>
      <c r="T2" s="3">
        <v>2270</v>
      </c>
      <c r="U2" s="3">
        <v>2376</v>
      </c>
      <c r="V2" s="3">
        <v>2829</v>
      </c>
      <c r="W2" s="3">
        <v>2770</v>
      </c>
      <c r="X2" s="4">
        <f>('[1]Collection Rate'!X3*SUM('[1]Eurostat POM Portables'!V3:X3))/3</f>
        <v>2895.7846206594691</v>
      </c>
      <c r="Y2" s="4">
        <f>('[1]Collection Rate'!Y3*SUM('[1]Eurostat POM Portables'!W3:Y3))/3</f>
        <v>2971.9844098199605</v>
      </c>
      <c r="Z2" s="4">
        <f>('[1]Collection Rate'!Z3*SUM('[1]Eurostat POM Portables'!X3:Z3))/3</f>
        <v>3126.5357709416166</v>
      </c>
      <c r="AA2" s="4">
        <f>('[1]Collection Rate'!AA3*SUM('[1]Eurostat POM Portables'!Y3:AA3))/3</f>
        <v>3294.4371690922858</v>
      </c>
      <c r="AB2" s="4">
        <f>('[1]Collection Rate'!AB3*SUM('[1]Eurostat POM Portables'!Z3:AB3))/3</f>
        <v>3463.3584060021767</v>
      </c>
      <c r="AC2" s="4">
        <f>('[1]Collection Rate'!AC3*SUM('[1]Eurostat POM Portables'!AA3:AC3))/3</f>
        <v>3635.8276503863913</v>
      </c>
      <c r="AD2" s="4">
        <f>('[1]Collection Rate'!AD3*SUM('[1]Eurostat POM Portables'!AB3:AD3))/3</f>
        <v>3819.6073581946207</v>
      </c>
      <c r="AE2" s="4">
        <f>('[1]Collection Rate'!AE3*SUM('[1]Eurostat POM Portables'!AC3:AE3))/3</f>
        <v>4035.1393265266593</v>
      </c>
      <c r="AF2" s="4">
        <f>('[1]Collection Rate'!AF3*SUM('[1]Eurostat POM Portables'!AD3:AF3))/3</f>
        <v>4280.5348293339202</v>
      </c>
      <c r="AG2" s="4">
        <f>('[1]Collection Rate'!AG3*SUM('[1]Eurostat POM Portables'!AE3:AG3))/3</f>
        <v>4523.6539327186429</v>
      </c>
      <c r="AH2" s="4">
        <f>('[1]Collection Rate'!AH3*SUM('[1]Eurostat POM Portables'!AF3:AH3))/3</f>
        <v>4757.7996203907433</v>
      </c>
      <c r="AI2" s="4">
        <f>('[1]Collection Rate'!AI3*SUM('[1]Eurostat POM Portables'!AG3:AI3))/3</f>
        <v>4979.9144701725254</v>
      </c>
      <c r="AJ2" s="4">
        <f>('[1]Collection Rate'!AJ3*SUM('[1]Eurostat POM Portables'!AH3:AJ3))/3</f>
        <v>5213.6832959982048</v>
      </c>
      <c r="AK2" s="4">
        <f>('[1]Collection Rate'!AK3*SUM('[1]Eurostat POM Portables'!AI3:AK3))/3</f>
        <v>5459.8368961381811</v>
      </c>
      <c r="AL2" s="4">
        <f>('[1]Collection Rate'!AL3*SUM('[1]Eurostat POM Portables'!AJ3:AL3))/3</f>
        <v>5719.154554908614</v>
      </c>
      <c r="AM2" s="4">
        <f>('[1]Collection Rate'!AM3*SUM('[1]Eurostat POM Portables'!AK3:AM3))/3</f>
        <v>5992.4672326375594</v>
      </c>
      <c r="AN2" s="4">
        <f>('[1]Collection Rate'!AN3*SUM('[1]Eurostat POM Portables'!AL3:AN3))/3</f>
        <v>6280.6609637871734</v>
      </c>
      <c r="AO2" s="4">
        <f>('[1]Collection Rate'!AO3*SUM('[1]Eurostat POM Portables'!AM3:AO3))/3</f>
        <v>6583.4262750976113</v>
      </c>
      <c r="AP2" s="4">
        <f>('[1]Collection Rate'!AP3*SUM('[1]Eurostat POM Portables'!AN3:AP3))/3</f>
        <v>6901.8799030403579</v>
      </c>
      <c r="AQ2" s="4">
        <f>('[1]Collection Rate'!AQ3*SUM('[1]Eurostat POM Portables'!AO3:AQ3))/3</f>
        <v>7184.4785257106159</v>
      </c>
      <c r="AR2" s="4">
        <f>('[1]Collection Rate'!AR3*SUM('[1]Eurostat POM Portables'!AP3:AR3))/3</f>
        <v>7427.7295454789555</v>
      </c>
      <c r="AS2" s="4">
        <f>('[1]Collection Rate'!AS3*SUM('[1]Eurostat POM Portables'!AQ3:AS3))/3</f>
        <v>7626.482767640201</v>
      </c>
      <c r="AT2" s="4">
        <f>('[1]Collection Rate'!AT3*SUM('[1]Eurostat POM Portables'!AR3:AT3))/3</f>
        <v>7829.345172285336</v>
      </c>
      <c r="AU2" s="4">
        <f>('[1]Collection Rate'!AU3*SUM('[1]Eurostat POM Portables'!AS3:AU3))/3</f>
        <v>8036.5184570867832</v>
      </c>
      <c r="AV2" s="4">
        <f>('[1]Collection Rate'!AV3*SUM('[1]Eurostat POM Portables'!AT3:AV3))/3</f>
        <v>8246.4530972392295</v>
      </c>
      <c r="AW2" s="4">
        <f>('[1]Collection Rate'!AW3*SUM('[1]Eurostat POM Portables'!AU3:AW3))/3</f>
        <v>8458.8434291799258</v>
      </c>
      <c r="AX2" s="4">
        <f>('[1]Collection Rate'!AX3*SUM('[1]Eurostat POM Portables'!AV3:AX3))/3</f>
        <v>8673.6537380217469</v>
      </c>
      <c r="AY2" s="4">
        <f>('[1]Collection Rate'!AY3*SUM('[1]Eurostat POM Portables'!AW3:AY3))/3</f>
        <v>8892.5289471487213</v>
      </c>
      <c r="AZ2" s="4">
        <f>('[1]Collection Rate'!AZ3*SUM('[1]Eurostat POM Portables'!AX3:AZ3))/3</f>
        <v>9115.8362121254177</v>
      </c>
    </row>
    <row r="3" spans="1:52" x14ac:dyDescent="0.35">
      <c r="A3" s="1" t="s">
        <v>1</v>
      </c>
      <c r="B3" s="2">
        <f>'[1]Coll. portables Zn-based'!B11+'[1]Coll. portables Li-Rechargeable'!B11+'[1]Coll. portables Li-Primary'!B10+'[1]Coll. portables Lead-acid'!B11+'[1]Coll. portables NiMH'!B11+'[1]Coll. portables NiCd'!B11+'[1]Coll. portables Other'!B11</f>
        <v>1796.9612964246396</v>
      </c>
      <c r="C3" s="2">
        <f>'[1]Coll. portables Zn-based'!C11+'[1]Coll. portables Li-Rechargeable'!C11+'[1]Coll. portables Li-Primary'!C10+'[1]Coll. portables Lead-acid'!C11+'[1]Coll. portables NiMH'!C11+'[1]Coll. portables NiCd'!C11+'[1]Coll. portables Other'!C11</f>
        <v>1852.7428850907966</v>
      </c>
      <c r="D3" s="2">
        <f>'[1]Coll. portables Zn-based'!D11+'[1]Coll. portables Li-Rechargeable'!D11+'[1]Coll. portables Li-Primary'!D10+'[1]Coll. portables Lead-acid'!D11+'[1]Coll. portables NiMH'!D11+'[1]Coll. portables NiCd'!D11+'[1]Coll. portables Other'!D11</f>
        <v>1912.0737337713686</v>
      </c>
      <c r="E3" s="2">
        <f>'[1]Coll. portables Zn-based'!E11+'[1]Coll. portables Li-Rechargeable'!E11+'[1]Coll. portables Li-Primary'!E10+'[1]Coll. portables Lead-acid'!E11+'[1]Coll. portables NiMH'!E11+'[1]Coll. portables NiCd'!E11+'[1]Coll. portables Other'!E11</f>
        <v>1978.962081186567</v>
      </c>
      <c r="F3" s="2">
        <f>'[1]Coll. portables Zn-based'!F11+'[1]Coll. portables Li-Rechargeable'!F11+'[1]Coll. portables Li-Primary'!F10+'[1]Coll. portables Lead-acid'!F11+'[1]Coll. portables NiMH'!F11+'[1]Coll. portables NiCd'!F11+'[1]Coll. portables Other'!F11</f>
        <v>2080.0329125395388</v>
      </c>
      <c r="G3" s="2">
        <f>'[1]Coll. portables Zn-based'!G11+'[1]Coll. portables Li-Rechargeable'!G11+'[1]Coll. portables Li-Primary'!G10+'[1]Coll. portables Lead-acid'!G11+'[1]Coll. portables NiMH'!G11+'[1]Coll. portables NiCd'!G11+'[1]Coll. portables Other'!G11</f>
        <v>2060.4183134328364</v>
      </c>
      <c r="H3" s="2">
        <f>'[1]Coll. portables Zn-based'!H11+'[1]Coll. portables Li-Rechargeable'!H11+'[1]Coll. portables Li-Primary'!H10+'[1]Coll. portables Lead-acid'!H11+'[1]Coll. portables NiMH'!H11+'[1]Coll. portables NiCd'!H11+'[1]Coll. portables Other'!H11</f>
        <v>2199.1020009425706</v>
      </c>
      <c r="I3" s="2">
        <f>'[1]Coll. portables Zn-based'!I11+'[1]Coll. portables Li-Rechargeable'!I11+'[1]Coll. portables Li-Primary'!I10+'[1]Coll. portables Lead-acid'!I11+'[1]Coll. portables NiMH'!I11+'[1]Coll. portables NiCd'!I11+'[1]Coll. portables Other'!I11</f>
        <v>2092.8735510845199</v>
      </c>
      <c r="J3" s="2">
        <f>'[1]Coll. portables Zn-based'!J11+'[1]Coll. portables Li-Rechargeable'!J11+'[1]Coll. portables Li-Primary'!J10+'[1]Coll. portables Lead-acid'!J11+'[1]Coll. portables NiMH'!J11+'[1]Coll. portables NiCd'!J11+'[1]Coll. portables Other'!J11</f>
        <v>2129.62325800284</v>
      </c>
      <c r="K3" s="2">
        <f>'[1]Coll. portables Zn-based'!K11+'[1]Coll. portables Li-Rechargeable'!K11+'[1]Coll. portables Li-Primary'!K10+'[1]Coll. portables Lead-acid'!K11+'[1]Coll. portables NiMH'!K11+'[1]Coll. portables NiCd'!K11+'[1]Coll. portables Other'!K11</f>
        <v>2106.3176860466447</v>
      </c>
      <c r="L3" s="2">
        <f>'[1]Coll. portables Zn-based'!L11+'[1]Coll. portables Li-Rechargeable'!L11+'[1]Coll. portables Li-Primary'!L10+'[1]Coll. portables Lead-acid'!L11+'[1]Coll. portables NiMH'!L11+'[1]Coll. portables NiCd'!L11+'[1]Coll. portables Other'!L11</f>
        <v>2116.5709074912729</v>
      </c>
      <c r="M3" s="3">
        <v>2229</v>
      </c>
      <c r="N3" s="3">
        <v>2273</v>
      </c>
      <c r="O3" s="3">
        <v>2298</v>
      </c>
      <c r="P3" s="3">
        <v>2343</v>
      </c>
      <c r="Q3" s="3">
        <v>2438</v>
      </c>
      <c r="R3" s="3">
        <v>3153</v>
      </c>
      <c r="S3" s="3">
        <v>2813</v>
      </c>
      <c r="T3" s="3">
        <v>2935</v>
      </c>
      <c r="U3" s="3">
        <v>3385</v>
      </c>
      <c r="V3" s="3">
        <v>3149</v>
      </c>
      <c r="W3" s="3">
        <v>3392</v>
      </c>
      <c r="X3" s="4">
        <f>('[1]Collection Rate'!X4*SUM('[1]Eurostat POM Portables'!V4:X4))/3</f>
        <v>3605.1398178207564</v>
      </c>
      <c r="Y3" s="4">
        <f>('[1]Collection Rate'!Y4*SUM('[1]Eurostat POM Portables'!W4:Y4))/3</f>
        <v>3830.2878740722772</v>
      </c>
      <c r="Z3" s="4">
        <f>('[1]Collection Rate'!Z4*SUM('[1]Eurostat POM Portables'!X4:Z4))/3</f>
        <v>3989.2224199239104</v>
      </c>
      <c r="AA3" s="4">
        <f>('[1]Collection Rate'!AA4*SUM('[1]Eurostat POM Portables'!Y4:AA4))/3</f>
        <v>4161.9288908855988</v>
      </c>
      <c r="AB3" s="4">
        <f>('[1]Collection Rate'!AB4*SUM('[1]Eurostat POM Portables'!Z4:AB4))/3</f>
        <v>4332.5844805801607</v>
      </c>
      <c r="AC3" s="4">
        <f>('[1]Collection Rate'!AC4*SUM('[1]Eurostat POM Portables'!AA4:AC4))/3</f>
        <v>4504.3868318100986</v>
      </c>
      <c r="AD3" s="4">
        <f>('[1]Collection Rate'!AD4*SUM('[1]Eurostat POM Portables'!AB4:AD4))/3</f>
        <v>4686.8338694333734</v>
      </c>
      <c r="AE3" s="4">
        <f>('[1]Collection Rate'!AE4*SUM('[1]Eurostat POM Portables'!AC4:AE4))/3</f>
        <v>4904.475278533796</v>
      </c>
      <c r="AF3" s="4">
        <f>('[1]Collection Rate'!AF4*SUM('[1]Eurostat POM Portables'!AD4:AF4))/3</f>
        <v>5154.0551111582108</v>
      </c>
      <c r="AG3" s="4">
        <f>('[1]Collection Rate'!AG4*SUM('[1]Eurostat POM Portables'!AE4:AG4))/3</f>
        <v>5396.3531504741704</v>
      </c>
      <c r="AH3" s="4">
        <f>('[1]Collection Rate'!AH4*SUM('[1]Eurostat POM Portables'!AF4:AH4))/3</f>
        <v>5623.6620850777426</v>
      </c>
      <c r="AI3" s="4">
        <f>('[1]Collection Rate'!AI4*SUM('[1]Eurostat POM Portables'!AG4:AI4))/3</f>
        <v>5832.8166334897278</v>
      </c>
      <c r="AJ3" s="4">
        <f>('[1]Collection Rate'!AJ4*SUM('[1]Eurostat POM Portables'!AH4:AJ4))/3</f>
        <v>6051.8053277966246</v>
      </c>
      <c r="AK3" s="4">
        <f>('[1]Collection Rate'!AK4*SUM('[1]Eurostat POM Portables'!AI4:AK4))/3</f>
        <v>6281.2134539089411</v>
      </c>
      <c r="AL3" s="4">
        <f>('[1]Collection Rate'!AL4*SUM('[1]Eurostat POM Portables'!AJ4:AL4))/3</f>
        <v>6521.6616101676555</v>
      </c>
      <c r="AM3" s="4">
        <f>('[1]Collection Rate'!AM4*SUM('[1]Eurostat POM Portables'!AK4:AM4))/3</f>
        <v>6773.8078358088533</v>
      </c>
      <c r="AN3" s="4">
        <f>('[1]Collection Rate'!AN4*SUM('[1]Eurostat POM Portables'!AL4:AN4))/3</f>
        <v>7038.349867915621</v>
      </c>
      <c r="AO3" s="4">
        <f>('[1]Collection Rate'!AO4*SUM('[1]Eurostat POM Portables'!AM4:AO4))/3</f>
        <v>7314.6340313614601</v>
      </c>
      <c r="AP3" s="4">
        <f>('[1]Collection Rate'!AP4*SUM('[1]Eurostat POM Portables'!AN4:AP4))/3</f>
        <v>7603.6007273011192</v>
      </c>
      <c r="AQ3" s="4">
        <f>('[1]Collection Rate'!AQ4*SUM('[1]Eurostat POM Portables'!AO4:AQ4))/3</f>
        <v>7848.6314484828399</v>
      </c>
      <c r="AR3" s="4">
        <f>('[1]Collection Rate'!AR4*SUM('[1]Eurostat POM Portables'!AP4:AR4))/3</f>
        <v>8047.0446189986478</v>
      </c>
      <c r="AS3" s="4">
        <f>('[1]Collection Rate'!AS4*SUM('[1]Eurostat POM Portables'!AQ4:AS4))/3</f>
        <v>8194.4631159968412</v>
      </c>
      <c r="AT3" s="4">
        <f>('[1]Collection Rate'!AT4*SUM('[1]Eurostat POM Portables'!AR4:AT4))/3</f>
        <v>8343.940024017551</v>
      </c>
      <c r="AU3" s="4">
        <f>('[1]Collection Rate'!AU4*SUM('[1]Eurostat POM Portables'!AS4:AU4))/3</f>
        <v>8495.6429440765805</v>
      </c>
      <c r="AV3" s="4">
        <f>('[1]Collection Rate'!AV4*SUM('[1]Eurostat POM Portables'!AT4:AV4))/3</f>
        <v>8647.8977554105895</v>
      </c>
      <c r="AW3" s="4">
        <f>('[1]Collection Rate'!AW4*SUM('[1]Eurostat POM Portables'!AU4:AW4))/3</f>
        <v>8800.37757090999</v>
      </c>
      <c r="AX3" s="4">
        <f>('[1]Collection Rate'!AX4*SUM('[1]Eurostat POM Portables'!AV4:AX4))/3</f>
        <v>8953.0444301894004</v>
      </c>
      <c r="AY3" s="4">
        <f>('[1]Collection Rate'!AY4*SUM('[1]Eurostat POM Portables'!AW4:AY4))/3</f>
        <v>9107.5828386588637</v>
      </c>
      <c r="AZ3" s="4">
        <f>('[1]Collection Rate'!AZ4*SUM('[1]Eurostat POM Portables'!AX4:AZ4))/3</f>
        <v>9264.3267840772896</v>
      </c>
    </row>
    <row r="4" spans="1:52" x14ac:dyDescent="0.35">
      <c r="A4" s="1" t="s">
        <v>2</v>
      </c>
      <c r="B4" s="2">
        <f>'[1]Coll. portables Zn-based'!B12+'[1]Coll. portables Li-Rechargeable'!B12+'[1]Coll. portables Li-Primary'!B11+'[1]Coll. portables Lead-acid'!B12+'[1]Coll. portables NiMH'!B12+'[1]Coll. portables NiCd'!B12+'[1]Coll. portables Other'!B12</f>
        <v>87.066765371853336</v>
      </c>
      <c r="C4" s="2">
        <f>'[1]Coll. portables Zn-based'!C12+'[1]Coll. portables Li-Rechargeable'!C12+'[1]Coll. portables Li-Primary'!C11+'[1]Coll. portables Lead-acid'!C12+'[1]Coll. portables NiMH'!C12+'[1]Coll. portables NiCd'!C12+'[1]Coll. portables Other'!C12</f>
        <v>89.769507218396598</v>
      </c>
      <c r="D4" s="2">
        <f>'[1]Coll. portables Zn-based'!D12+'[1]Coll. portables Li-Rechargeable'!D12+'[1]Coll. portables Li-Primary'!D11+'[1]Coll. portables Lead-acid'!D12+'[1]Coll. portables NiMH'!D12+'[1]Coll. portables NiCd'!D12+'[1]Coll. portables Other'!D12</f>
        <v>92.644218594575051</v>
      </c>
      <c r="E4" s="2">
        <f>'[1]Coll. portables Zn-based'!E12+'[1]Coll. portables Li-Rechargeable'!E12+'[1]Coll. portables Li-Primary'!E11+'[1]Coll. portables Lead-acid'!E12+'[1]Coll. portables NiMH'!E12+'[1]Coll. portables NiCd'!E12+'[1]Coll. portables Other'!E12</f>
        <v>95.885107567586033</v>
      </c>
      <c r="F4" s="2">
        <f>'[1]Coll. portables Zn-based'!F12+'[1]Coll. portables Li-Rechargeable'!F12+'[1]Coll. portables Li-Primary'!F11+'[1]Coll. portables Lead-acid'!F12+'[1]Coll. portables NiMH'!F12+'[1]Coll. portables NiCd'!F12+'[1]Coll. portables Other'!F12</f>
        <v>100.78221379733968</v>
      </c>
      <c r="G4" s="2">
        <f>'[1]Coll. portables Zn-based'!G12+'[1]Coll. portables Li-Rechargeable'!G12+'[1]Coll. portables Li-Primary'!G11+'[1]Coll. portables Lead-acid'!G12+'[1]Coll. portables NiMH'!G12+'[1]Coll. portables NiCd'!G12+'[1]Coll. portables Other'!G12</f>
        <v>99.831842911954368</v>
      </c>
      <c r="H4" s="2">
        <f>'[1]Coll. portables Zn-based'!H12+'[1]Coll. portables Li-Rechargeable'!H12+'[1]Coll. portables Li-Primary'!H11+'[1]Coll. portables Lead-acid'!H12+'[1]Coll. portables NiMH'!H12+'[1]Coll. portables NiCd'!H12+'[1]Coll. portables Other'!H12</f>
        <v>106.55137555038027</v>
      </c>
      <c r="I4" s="2">
        <f>'[1]Coll. portables Zn-based'!I12+'[1]Coll. portables Li-Rechargeable'!I12+'[1]Coll. portables Li-Primary'!I11+'[1]Coll. portables Lead-acid'!I12+'[1]Coll. portables NiMH'!I12+'[1]Coll. portables NiCd'!I12+'[1]Coll. portables Other'!I12</f>
        <v>101.40437125039394</v>
      </c>
      <c r="J4" s="2">
        <f>'[1]Coll. portables Zn-based'!J12+'[1]Coll. portables Li-Rechargeable'!J12+'[1]Coll. portables Li-Primary'!J11+'[1]Coll. portables Lead-acid'!J12+'[1]Coll. portables NiMH'!J12+'[1]Coll. portables NiCd'!J12+'[1]Coll. portables Other'!J12</f>
        <v>103.184976161645</v>
      </c>
      <c r="K4" s="2">
        <f>'[1]Coll. portables Zn-based'!K12+'[1]Coll. portables Li-Rechargeable'!K12+'[1]Coll. portables Li-Primary'!K11+'[1]Coll. portables Lead-acid'!K12+'[1]Coll. portables NiMH'!K12+'[1]Coll. portables NiCd'!K12+'[1]Coll. portables Other'!K12</f>
        <v>102.05576944505952</v>
      </c>
      <c r="L4" s="2">
        <f>'[1]Coll. portables Zn-based'!L12+'[1]Coll. portables Li-Rechargeable'!L12+'[1]Coll. portables Li-Primary'!L11+'[1]Coll. portables Lead-acid'!L12+'[1]Coll. portables NiMH'!L12+'[1]Coll. portables NiCd'!L12+'[1]Coll. portables Other'!L12</f>
        <v>102.55256079365523</v>
      </c>
      <c r="M4" s="3">
        <v>108</v>
      </c>
      <c r="N4" s="3">
        <v>261</v>
      </c>
      <c r="O4" s="3">
        <v>247</v>
      </c>
      <c r="P4" s="3">
        <v>303</v>
      </c>
      <c r="Q4" s="3">
        <v>322</v>
      </c>
      <c r="R4" s="3">
        <v>362</v>
      </c>
      <c r="S4" s="3">
        <v>388</v>
      </c>
      <c r="T4" s="3">
        <v>402</v>
      </c>
      <c r="U4" s="3">
        <v>392</v>
      </c>
      <c r="V4" s="3">
        <v>408</v>
      </c>
      <c r="W4" s="3">
        <v>448</v>
      </c>
      <c r="X4" s="4">
        <f>('[1]Collection Rate'!X5*SUM('[1]Eurostat POM Portables'!V5:X5))/3</f>
        <v>468.08855150218051</v>
      </c>
      <c r="Y4" s="4">
        <f>('[1]Collection Rate'!Y5*SUM('[1]Eurostat POM Portables'!W5:Y5))/3</f>
        <v>495.35816225664524</v>
      </c>
      <c r="Z4" s="4">
        <f>('[1]Collection Rate'!Z5*SUM('[1]Eurostat POM Portables'!X5:Z5))/3</f>
        <v>520.60751281582543</v>
      </c>
      <c r="AA4" s="4">
        <f>('[1]Collection Rate'!AA5*SUM('[1]Eurostat POM Portables'!Y5:AA5))/3</f>
        <v>548.03843333767998</v>
      </c>
      <c r="AB4" s="4">
        <f>('[1]Collection Rate'!AB5*SUM('[1]Eurostat POM Portables'!Z5:AB5))/3</f>
        <v>575.59664383913594</v>
      </c>
      <c r="AC4" s="4">
        <f>('[1]Collection Rate'!AC5*SUM('[1]Eurostat POM Portables'!AA5:AC5))/3</f>
        <v>603.7027596005272</v>
      </c>
      <c r="AD4" s="4">
        <f>('[1]Collection Rate'!AD5*SUM('[1]Eurostat POM Portables'!AB5:AD5))/3</f>
        <v>633.64417166702981</v>
      </c>
      <c r="AE4" s="4">
        <f>('[1]Collection Rate'!AE5*SUM('[1]Eurostat POM Portables'!AC5:AE5))/3</f>
        <v>668.80525452557742</v>
      </c>
      <c r="AF4" s="4">
        <f>('[1]Collection Rate'!AF5*SUM('[1]Eurostat POM Portables'!AD5:AF5))/3</f>
        <v>708.86077795479559</v>
      </c>
      <c r="AG4" s="4">
        <f>('[1]Collection Rate'!AG5*SUM('[1]Eurostat POM Portables'!AE5:AG5))/3</f>
        <v>748.48172074463798</v>
      </c>
      <c r="AH4" s="4">
        <f>('[1]Collection Rate'!AH5*SUM('[1]Eurostat POM Portables'!AF5:AH5))/3</f>
        <v>786.56357119784343</v>
      </c>
      <c r="AI4" s="4">
        <f>('[1]Collection Rate'!AI5*SUM('[1]Eurostat POM Portables'!AG5:AI5))/3</f>
        <v>822.60656412497929</v>
      </c>
      <c r="AJ4" s="4">
        <f>('[1]Collection Rate'!AJ5*SUM('[1]Eurostat POM Portables'!AH5:AJ5))/3</f>
        <v>860.52620940510235</v>
      </c>
      <c r="AK4" s="4">
        <f>('[1]Collection Rate'!AK5*SUM('[1]Eurostat POM Portables'!AI5:AK5))/3</f>
        <v>900.43978999509716</v>
      </c>
      <c r="AL4" s="4">
        <f>('[1]Collection Rate'!AL5*SUM('[1]Eurostat POM Portables'!AJ5:AL5))/3</f>
        <v>942.4723255401708</v>
      </c>
      <c r="AM4" s="4">
        <f>('[1]Collection Rate'!AM5*SUM('[1]Eurostat POM Portables'!AK5:AM5))/3</f>
        <v>986.75707891044374</v>
      </c>
      <c r="AN4" s="4">
        <f>('[1]Collection Rate'!AN5*SUM('[1]Eurostat POM Portables'!AL5:AN5))/3</f>
        <v>1033.4360956587986</v>
      </c>
      <c r="AO4" s="4">
        <f>('[1]Collection Rate'!AO5*SUM('[1]Eurostat POM Portables'!AM5:AO5))/3</f>
        <v>1082.4545612447648</v>
      </c>
      <c r="AP4" s="4">
        <f>('[1]Collection Rate'!AP5*SUM('[1]Eurostat POM Portables'!AN5:AP5))/3</f>
        <v>1133.9922801979094</v>
      </c>
      <c r="AQ4" s="4">
        <f>('[1]Collection Rate'!AQ5*SUM('[1]Eurostat POM Portables'!AO5:AQ5))/3</f>
        <v>1179.5826812861712</v>
      </c>
      <c r="AR4" s="4">
        <f>('[1]Collection Rate'!AR5*SUM('[1]Eurostat POM Portables'!AP5:AR5))/3</f>
        <v>1218.6667176551475</v>
      </c>
      <c r="AS4" s="4">
        <f>('[1]Collection Rate'!AS5*SUM('[1]Eurostat POM Portables'!AQ5:AS5))/3</f>
        <v>1250.4146526029042</v>
      </c>
      <c r="AT4" s="4">
        <f>('[1]Collection Rate'!AT5*SUM('[1]Eurostat POM Portables'!AR5:AT5))/3</f>
        <v>1282.8064173617106</v>
      </c>
      <c r="AU4" s="4">
        <f>('[1]Collection Rate'!AU5*SUM('[1]Eurostat POM Portables'!AS5:AU5))/3</f>
        <v>1315.8744585349837</v>
      </c>
      <c r="AV4" s="4">
        <f>('[1]Collection Rate'!AV5*SUM('[1]Eurostat POM Portables'!AT5:AV5))/3</f>
        <v>1349.3646041457082</v>
      </c>
      <c r="AW4" s="4">
        <f>('[1]Collection Rate'!AW5*SUM('[1]Eurostat POM Portables'!AU5:AW5))/3</f>
        <v>1383.2267580818673</v>
      </c>
      <c r="AX4" s="4">
        <f>('[1]Collection Rate'!AX5*SUM('[1]Eurostat POM Portables'!AV5:AX5))/3</f>
        <v>1417.4550698971234</v>
      </c>
      <c r="AY4" s="4">
        <f>('[1]Collection Rate'!AY5*SUM('[1]Eurostat POM Portables'!AW5:AY5))/3</f>
        <v>1452.3181841797802</v>
      </c>
      <c r="AZ4" s="4">
        <f>('[1]Collection Rate'!AZ5*SUM('[1]Eurostat POM Portables'!AX5:AZ5))/3</f>
        <v>1487.8755309577573</v>
      </c>
    </row>
    <row r="5" spans="1:52" x14ac:dyDescent="0.35">
      <c r="A5" s="1" t="s">
        <v>3</v>
      </c>
      <c r="B5" s="2">
        <f>'[1]Coll. portables Zn-based'!B13+'[1]Coll. portables Li-Rechargeable'!B13+'[1]Coll. portables Li-Primary'!B12+'[1]Coll. portables Lead-acid'!B13+'[1]Coll. portables NiMH'!B13+'[1]Coll. portables NiCd'!B13+'[1]Coll. portables Other'!B13</f>
        <v>54.150681729578928</v>
      </c>
      <c r="C5" s="2">
        <f>'[1]Coll. portables Zn-based'!C13+'[1]Coll. portables Li-Rechargeable'!C13+'[1]Coll. portables Li-Primary'!C12+'[1]Coll. portables Lead-acid'!C13+'[1]Coll. portables NiMH'!C13+'[1]Coll. portables NiCd'!C13+'[1]Coll. portables Other'!C13</f>
        <v>55.831636717447253</v>
      </c>
      <c r="D5" s="2">
        <f>'[1]Coll. portables Zn-based'!D13+'[1]Coll. portables Li-Rechargeable'!D13+'[1]Coll. portables Li-Primary'!D12+'[1]Coll. portables Lead-acid'!D13+'[1]Coll. portables NiMH'!D13+'[1]Coll. portables NiCd'!D13+'[1]Coll. portables Other'!D13</f>
        <v>57.619547180538412</v>
      </c>
      <c r="E5" s="2">
        <f>'[1]Coll. portables Zn-based'!E13+'[1]Coll. portables Li-Rechargeable'!E13+'[1]Coll. portables Li-Primary'!E12+'[1]Coll. portables Lead-acid'!E13+'[1]Coll. portables NiMH'!E13+'[1]Coll. portables NiCd'!E13+'[1]Coll. portables Other'!E13</f>
        <v>59.635199726591907</v>
      </c>
      <c r="F5" s="2">
        <f>'[1]Coll. portables Zn-based'!F13+'[1]Coll. portables Li-Rechargeable'!F13+'[1]Coll. portables Li-Primary'!F12+'[1]Coll. portables Lead-acid'!F13+'[1]Coll. portables NiMH'!F13+'[1]Coll. portables NiCd'!F13+'[1]Coll. portables Other'!F13</f>
        <v>62.680927217566961</v>
      </c>
      <c r="G5" s="2">
        <f>'[1]Coll. portables Zn-based'!G13+'[1]Coll. portables Li-Rechargeable'!G13+'[1]Coll. portables Li-Primary'!G12+'[1]Coll. portables Lead-acid'!G13+'[1]Coll. portables NiMH'!G13+'[1]Coll. portables NiCd'!G13+'[1]Coll. portables Other'!G13</f>
        <v>62.089849426635325</v>
      </c>
      <c r="H5" s="2">
        <f>'[1]Coll. portables Zn-based'!H13+'[1]Coll. portables Li-Rechargeable'!H13+'[1]Coll. portables Li-Primary'!H12+'[1]Coll. portables Lead-acid'!H13+'[1]Coll. portables NiMH'!H13+'[1]Coll. portables NiCd'!H13+'[1]Coll. portables Other'!H13</f>
        <v>66.269024703457418</v>
      </c>
      <c r="I5" s="2">
        <f>'[1]Coll. portables Zn-based'!I13+'[1]Coll. portables Li-Rechargeable'!I13+'[1]Coll. portables Li-Primary'!I12+'[1]Coll. portables Lead-acid'!I13+'[1]Coll. portables NiMH'!I13+'[1]Coll. portables NiCd'!I13+'[1]Coll. portables Other'!I13</f>
        <v>63.067874522685507</v>
      </c>
      <c r="J5" s="2">
        <f>'[1]Coll. portables Zn-based'!J13+'[1]Coll. portables Li-Rechargeable'!J13+'[1]Coll. portables Li-Primary'!J12+'[1]Coll. portables Lead-acid'!J13+'[1]Coll. portables NiMH'!J13+'[1]Coll. portables NiCd'!J13+'[1]Coll. portables Other'!J13</f>
        <v>64.17531166501503</v>
      </c>
      <c r="K5" s="2">
        <f>'[1]Coll. portables Zn-based'!K13+'[1]Coll. portables Li-Rechargeable'!K13+'[1]Coll. portables Li-Primary'!K12+'[1]Coll. portables Lead-acid'!K13+'[1]Coll. portables NiMH'!K13+'[1]Coll. portables NiCd'!K13+'[1]Coll. portables Other'!K13</f>
        <v>63.473007941480908</v>
      </c>
      <c r="L5" s="2">
        <f>'[1]Coll. portables Zn-based'!L13+'[1]Coll. portables Li-Rechargeable'!L13+'[1]Coll. portables Li-Primary'!L12+'[1]Coll. portables Lead-acid'!L13+'[1]Coll. portables NiMH'!L13+'[1]Coll. portables NiCd'!L13+'[1]Coll. portables Other'!L13</f>
        <v>63.781984507785175</v>
      </c>
      <c r="M5" s="5">
        <f>N5/1.0637</f>
        <v>67.169988477430365</v>
      </c>
      <c r="N5" s="5">
        <f>O5/1.0637</f>
        <v>71.448716743442688</v>
      </c>
      <c r="O5" s="3">
        <v>76</v>
      </c>
      <c r="P5" s="3">
        <v>72</v>
      </c>
      <c r="Q5" s="3">
        <v>98</v>
      </c>
      <c r="R5" s="3">
        <v>337</v>
      </c>
      <c r="S5" s="3">
        <v>476</v>
      </c>
      <c r="T5" s="3">
        <v>525</v>
      </c>
      <c r="U5" s="3">
        <v>651</v>
      </c>
      <c r="V5" s="3">
        <v>596</v>
      </c>
      <c r="W5" s="3">
        <v>737</v>
      </c>
      <c r="X5" s="4">
        <f>('[1]Collection Rate'!X6*SUM('[1]Eurostat POM Portables'!V6:X6))/3</f>
        <v>782.24545605697131</v>
      </c>
      <c r="Y5" s="4">
        <f>('[1]Collection Rate'!Y6*SUM('[1]Eurostat POM Portables'!W6:Y6))/3</f>
        <v>802.32742335887508</v>
      </c>
      <c r="Z5" s="4">
        <f>('[1]Collection Rate'!Z6*SUM('[1]Eurostat POM Portables'!X6:Z6))/3</f>
        <v>835.10548215332949</v>
      </c>
      <c r="AA5" s="4">
        <f>('[1]Collection Rate'!AA6*SUM('[1]Eurostat POM Portables'!Y6:AA6))/3</f>
        <v>870.72450292025678</v>
      </c>
      <c r="AB5" s="4">
        <f>('[1]Collection Rate'!AB6*SUM('[1]Eurostat POM Portables'!Z6:AB6))/3</f>
        <v>905.87096699487381</v>
      </c>
      <c r="AC5" s="4">
        <f>('[1]Collection Rate'!AC6*SUM('[1]Eurostat POM Portables'!AA6:AC6))/3</f>
        <v>941.21390780171487</v>
      </c>
      <c r="AD5" s="4">
        <f>('[1]Collection Rate'!AD6*SUM('[1]Eurostat POM Portables'!AB6:AD6))/3</f>
        <v>978.73638476165888</v>
      </c>
      <c r="AE5" s="4">
        <f>('[1]Collection Rate'!AE6*SUM('[1]Eurostat POM Portables'!AC6:AE6))/3</f>
        <v>1023.5578781745133</v>
      </c>
      <c r="AF5" s="4">
        <f>('[1]Collection Rate'!AF6*SUM('[1]Eurostat POM Portables'!AD6:AF6))/3</f>
        <v>1074.9858766849243</v>
      </c>
      <c r="AG5" s="4">
        <f>('[1]Collection Rate'!AG6*SUM('[1]Eurostat POM Portables'!AE6:AG6))/3</f>
        <v>1124.833058101626</v>
      </c>
      <c r="AH5" s="4">
        <f>('[1]Collection Rate'!AH6*SUM('[1]Eurostat POM Portables'!AF6:AH6))/3</f>
        <v>1171.4967708515367</v>
      </c>
      <c r="AI5" s="4">
        <f>('[1]Collection Rate'!AI6*SUM('[1]Eurostat POM Portables'!AG6:AI6))/3</f>
        <v>1214.3238809161994</v>
      </c>
      <c r="AJ5" s="4">
        <f>('[1]Collection Rate'!AJ6*SUM('[1]Eurostat POM Portables'!AH6:AJ6))/3</f>
        <v>1259.1447449520083</v>
      </c>
      <c r="AK5" s="4">
        <f>('[1]Collection Rate'!AK6*SUM('[1]Eurostat POM Portables'!AI6:AK6))/3</f>
        <v>1306.0774104878562</v>
      </c>
      <c r="AL5" s="4">
        <f>('[1]Collection Rate'!AL6*SUM('[1]Eurostat POM Portables'!AJ6:AL6))/3</f>
        <v>1355.246974991974</v>
      </c>
      <c r="AM5" s="4">
        <f>('[1]Collection Rate'!AM6*SUM('[1]Eurostat POM Portables'!AK6:AM6))/3</f>
        <v>1406.7860064082113</v>
      </c>
      <c r="AN5" s="4">
        <f>('[1]Collection Rate'!AN6*SUM('[1]Eurostat POM Portables'!AL6:AN6))/3</f>
        <v>1460.8349888219825</v>
      </c>
      <c r="AO5" s="4">
        <f>('[1]Collection Rate'!AO6*SUM('[1]Eurostat POM Portables'!AM6:AO6))/3</f>
        <v>1517.2537443392137</v>
      </c>
      <c r="AP5" s="4">
        <f>('[1]Collection Rate'!AP6*SUM('[1]Eurostat POM Portables'!AN6:AP6))/3</f>
        <v>1576.2328898652038</v>
      </c>
      <c r="AQ5" s="4">
        <f>('[1]Collection Rate'!AQ6*SUM('[1]Eurostat POM Portables'!AO6:AQ6))/3</f>
        <v>1626.0378289892008</v>
      </c>
      <c r="AR5" s="4">
        <f>('[1]Collection Rate'!AR6*SUM('[1]Eurostat POM Portables'!AP6:AR6))/3</f>
        <v>1666.1300837867018</v>
      </c>
      <c r="AS5" s="4">
        <f>('[1]Collection Rate'!AS6*SUM('[1]Eurostat POM Portables'!AQ6:AS6))/3</f>
        <v>1695.621638114605</v>
      </c>
      <c r="AT5" s="4">
        <f>('[1]Collection Rate'!AT6*SUM('[1]Eurostat POM Portables'!AR6:AT6))/3</f>
        <v>1725.5030368716778</v>
      </c>
      <c r="AU5" s="4">
        <f>('[1]Collection Rate'!AU6*SUM('[1]Eurostat POM Portables'!AS6:AU6))/3</f>
        <v>1755.8082084316275</v>
      </c>
      <c r="AV5" s="4">
        <f>('[1]Collection Rate'!AV6*SUM('[1]Eurostat POM Portables'!AT6:AV6))/3</f>
        <v>1786.190598156433</v>
      </c>
      <c r="AW5" s="4">
        <f>('[1]Collection Rate'!AW6*SUM('[1]Eurostat POM Portables'!AU6:AW6))/3</f>
        <v>1816.5825892257481</v>
      </c>
      <c r="AX5" s="4">
        <f>('[1]Collection Rate'!AX6*SUM('[1]Eurostat POM Portables'!AV6:AX6))/3</f>
        <v>1846.9763331133029</v>
      </c>
      <c r="AY5" s="4">
        <f>('[1]Collection Rate'!AY6*SUM('[1]Eurostat POM Portables'!AW6:AY6))/3</f>
        <v>1877.7191227367891</v>
      </c>
      <c r="AZ5" s="4">
        <f>('[1]Collection Rate'!AZ6*SUM('[1]Eurostat POM Portables'!AX6:AZ6))/3</f>
        <v>1908.879141227595</v>
      </c>
    </row>
    <row r="6" spans="1:52" x14ac:dyDescent="0.35">
      <c r="A6" s="1" t="s">
        <v>4</v>
      </c>
      <c r="B6" s="2">
        <f>'[1]Coll. portables Zn-based'!B14+'[1]Coll. portables Li-Rechargeable'!B14+'[1]Coll. portables Li-Primary'!B13+'[1]Coll. portables Lead-acid'!B14+'[1]Coll. portables NiMH'!B14+'[1]Coll. portables NiCd'!B14+'[1]Coll. portables Other'!B14</f>
        <v>26.603733863621859</v>
      </c>
      <c r="C6" s="2">
        <f>'[1]Coll. portables Zn-based'!C14+'[1]Coll. portables Li-Rechargeable'!C14+'[1]Coll. portables Li-Primary'!C13+'[1]Coll. portables Lead-acid'!C14+'[1]Coll. portables NiMH'!C14+'[1]Coll. portables NiCd'!C14+'[1]Coll. portables Other'!C14</f>
        <v>27.429571650065643</v>
      </c>
      <c r="D6" s="2">
        <f>'[1]Coll. portables Zn-based'!D14+'[1]Coll. portables Li-Rechargeable'!D14+'[1]Coll. portables Li-Primary'!D13+'[1]Coll. portables Lead-acid'!D14+'[1]Coll. portables NiMH'!D14+'[1]Coll. portables NiCd'!D14+'[1]Coll. portables Other'!D14</f>
        <v>28.307955681675718</v>
      </c>
      <c r="E6" s="2">
        <f>'[1]Coll. portables Zn-based'!E14+'[1]Coll. portables Li-Rechargeable'!E14+'[1]Coll. portables Li-Primary'!E13+'[1]Coll. portables Lead-acid'!E14+'[1]Coll. portables NiMH'!E14+'[1]Coll. portables NiCd'!E14+'[1]Coll. portables Other'!E14</f>
        <v>29.298227312317962</v>
      </c>
      <c r="F6" s="2">
        <f>'[1]Coll. portables Zn-based'!F14+'[1]Coll. portables Li-Rechargeable'!F14+'[1]Coll. portables Li-Primary'!F13+'[1]Coll. portables Lead-acid'!F14+'[1]Coll. portables NiMH'!F14+'[1]Coll. portables NiCd'!F14+'[1]Coll. portables Other'!F14</f>
        <v>30.794565326964911</v>
      </c>
      <c r="G6" s="2">
        <f>'[1]Coll. portables Zn-based'!G14+'[1]Coll. portables Li-Rechargeable'!G14+'[1]Coll. portables Li-Primary'!G13+'[1]Coll. portables Lead-acid'!G14+'[1]Coll. portables NiMH'!G14+'[1]Coll. portables NiCd'!G14+'[1]Coll. portables Other'!G14</f>
        <v>30.504174223097181</v>
      </c>
      <c r="H6" s="2">
        <f>'[1]Coll. portables Zn-based'!H14+'[1]Coll. portables Li-Rechargeable'!H14+'[1]Coll. portables Li-Primary'!H13+'[1]Coll. portables Lead-acid'!H14+'[1]Coll. portables NiMH'!H14+'[1]Coll. portables NiCd'!H14+'[1]Coll. portables Other'!H14</f>
        <v>32.557364751505084</v>
      </c>
      <c r="I6" s="2">
        <f>'[1]Coll. portables Zn-based'!I14+'[1]Coll. portables Li-Rechargeable'!I14+'[1]Coll. portables Li-Primary'!I13+'[1]Coll. portables Lead-acid'!I14+'[1]Coll. portables NiMH'!I14+'[1]Coll. portables NiCd'!I14+'[1]Coll. portables Other'!I14</f>
        <v>30.984668993175937</v>
      </c>
      <c r="J6" s="2">
        <f>'[1]Coll. portables Zn-based'!J14+'[1]Coll. portables Li-Rechargeable'!J14+'[1]Coll. portables Li-Primary'!J13+'[1]Coll. portables Lead-acid'!J14+'[1]Coll. portables NiMH'!J14+'[1]Coll. portables NiCd'!J14+'[1]Coll. portables Other'!J14</f>
        <v>31.528742716058201</v>
      </c>
      <c r="K6" s="2">
        <f>'[1]Coll. portables Zn-based'!K14+'[1]Coll. portables Li-Rechargeable'!K14+'[1]Coll. portables Li-Primary'!K13+'[1]Coll. portables Lead-acid'!K14+'[1]Coll. portables NiMH'!K14+'[1]Coll. portables NiCd'!K14+'[1]Coll. portables Other'!K14</f>
        <v>31.183707330434856</v>
      </c>
      <c r="L6" s="2">
        <f>'[1]Coll. portables Zn-based'!L14+'[1]Coll. portables Li-Rechargeable'!L14+'[1]Coll. portables Li-Primary'!L13+'[1]Coll. portables Lead-acid'!L14+'[1]Coll. portables NiMH'!L14+'[1]Coll. portables NiCd'!L14+'[1]Coll. portables Other'!L14</f>
        <v>31.335504686950205</v>
      </c>
      <c r="M6" s="3">
        <v>33</v>
      </c>
      <c r="N6" s="3">
        <v>31</v>
      </c>
      <c r="O6" s="3">
        <v>39</v>
      </c>
      <c r="P6" s="3">
        <v>41</v>
      </c>
      <c r="Q6" s="3">
        <v>55</v>
      </c>
      <c r="R6" s="3">
        <v>57</v>
      </c>
      <c r="S6" s="3">
        <v>64</v>
      </c>
      <c r="T6" s="3">
        <v>77</v>
      </c>
      <c r="U6" s="3">
        <v>84</v>
      </c>
      <c r="V6" s="3">
        <v>80</v>
      </c>
      <c r="W6" s="3">
        <v>89</v>
      </c>
      <c r="X6" s="4">
        <f>('[1]Collection Rate'!X7*SUM('[1]Eurostat POM Portables'!V7:X7))/3</f>
        <v>94.557590724052375</v>
      </c>
      <c r="Y6" s="4">
        <f>('[1]Collection Rate'!Y7*SUM('[1]Eurostat POM Portables'!W7:Y7))/3</f>
        <v>97.071855533412815</v>
      </c>
      <c r="Z6" s="4">
        <f>('[1]Collection Rate'!Z7*SUM('[1]Eurostat POM Portables'!X7:Z7))/3</f>
        <v>102.03531454618411</v>
      </c>
      <c r="AA6" s="4">
        <f>('[1]Collection Rate'!AA7*SUM('[1]Eurostat POM Portables'!Y7:AA7))/3</f>
        <v>107.42760451965528</v>
      </c>
      <c r="AB6" s="4">
        <f>('[1]Collection Rate'!AB7*SUM('[1]Eurostat POM Portables'!Z7:AB7))/3</f>
        <v>112.84613630298293</v>
      </c>
      <c r="AC6" s="4">
        <f>('[1]Collection Rate'!AC7*SUM('[1]Eurostat POM Portables'!AA7:AC7))/3</f>
        <v>118.37335830466496</v>
      </c>
      <c r="AD6" s="4">
        <f>('[1]Collection Rate'!AD7*SUM('[1]Eurostat POM Portables'!AB7:AD7))/3</f>
        <v>124.26174673626657</v>
      </c>
      <c r="AE6" s="4">
        <f>('[1]Collection Rate'!AE7*SUM('[1]Eurostat POM Portables'!AC7:AE7))/3</f>
        <v>131.17520609983123</v>
      </c>
      <c r="AF6" s="4">
        <f>('[1]Collection Rate'!AF7*SUM('[1]Eurostat POM Portables'!AD7:AF7))/3</f>
        <v>139.05032019898306</v>
      </c>
      <c r="AG6" s="4">
        <f>('[1]Collection Rate'!AG7*SUM('[1]Eurostat POM Portables'!AE7:AG7))/3</f>
        <v>146.84194922748958</v>
      </c>
      <c r="AH6" s="4">
        <f>('[1]Collection Rate'!AH7*SUM('[1]Eurostat POM Portables'!AF7:AH7))/3</f>
        <v>154.33329356847216</v>
      </c>
      <c r="AI6" s="4">
        <f>('[1]Collection Rate'!AI7*SUM('[1]Eurostat POM Portables'!AG7:AI7))/3</f>
        <v>161.42611885549329</v>
      </c>
      <c r="AJ6" s="4">
        <f>('[1]Collection Rate'!AJ7*SUM('[1]Eurostat POM Portables'!AH7:AJ7))/3</f>
        <v>168.88869810091316</v>
      </c>
      <c r="AK6" s="4">
        <f>('[1]Collection Rate'!AK7*SUM('[1]Eurostat POM Portables'!AI7:AK7))/3</f>
        <v>176.74415191779497</v>
      </c>
      <c r="AL6" s="4">
        <f>('[1]Collection Rate'!AL7*SUM('[1]Eurostat POM Portables'!AJ7:AL7))/3</f>
        <v>185.01712750317367</v>
      </c>
      <c r="AM6" s="4">
        <f>('[1]Collection Rate'!AM7*SUM('[1]Eurostat POM Portables'!AK7:AM7))/3</f>
        <v>193.73389866504968</v>
      </c>
      <c r="AN6" s="4">
        <f>('[1]Collection Rate'!AN7*SUM('[1]Eurostat POM Portables'!AL7:AN7))/3</f>
        <v>202.92247235463239</v>
      </c>
      <c r="AO6" s="4">
        <f>('[1]Collection Rate'!AO7*SUM('[1]Eurostat POM Portables'!AM7:AO7))/3</f>
        <v>212.57220521668128</v>
      </c>
      <c r="AP6" s="4">
        <f>('[1]Collection Rate'!AP7*SUM('[1]Eurostat POM Portables'!AN7:AP7))/3</f>
        <v>222.71852464284788</v>
      </c>
      <c r="AQ6" s="4">
        <f>('[1]Collection Rate'!AQ7*SUM('[1]Eurostat POM Portables'!AO7:AQ7))/3</f>
        <v>231.69851316671233</v>
      </c>
      <c r="AR6" s="4">
        <f>('[1]Collection Rate'!AR7*SUM('[1]Eurostat POM Portables'!AP7:AR7))/3</f>
        <v>239.40191661396409</v>
      </c>
      <c r="AS6" s="4">
        <f>('[1]Collection Rate'!AS7*SUM('[1]Eurostat POM Portables'!AQ7:AS7))/3</f>
        <v>245.66526566068191</v>
      </c>
      <c r="AT6" s="4">
        <f>('[1]Collection Rate'!AT7*SUM('[1]Eurostat POM Portables'!AR7:AT7))/3</f>
        <v>252.05602993255971</v>
      </c>
      <c r="AU6" s="4">
        <f>('[1]Collection Rate'!AU7*SUM('[1]Eurostat POM Portables'!AS7:AU7))/3</f>
        <v>258.58060337245212</v>
      </c>
      <c r="AV6" s="4">
        <f>('[1]Collection Rate'!AV7*SUM('[1]Eurostat POM Portables'!AT7:AV7))/3</f>
        <v>265.18905316908405</v>
      </c>
      <c r="AW6" s="4">
        <f>('[1]Collection Rate'!AW7*SUM('[1]Eurostat POM Portables'!AU7:AW7))/3</f>
        <v>271.87153648365205</v>
      </c>
      <c r="AX6" s="4">
        <f>('[1]Collection Rate'!AX7*SUM('[1]Eurostat POM Portables'!AV7:AX7))/3</f>
        <v>278.62690373384868</v>
      </c>
      <c r="AY6" s="4">
        <f>('[1]Collection Rate'!AY7*SUM('[1]Eurostat POM Portables'!AW7:AY7))/3</f>
        <v>285.50796723343143</v>
      </c>
      <c r="AZ6" s="4">
        <f>('[1]Collection Rate'!AZ7*SUM('[1]Eurostat POM Portables'!AX7:AZ7))/3</f>
        <v>292.52642674518762</v>
      </c>
    </row>
    <row r="7" spans="1:52" x14ac:dyDescent="0.35">
      <c r="A7" s="1" t="s">
        <v>5</v>
      </c>
      <c r="B7" s="2">
        <f>'[1]Coll. portables Zn-based'!B15+'[1]Coll. portables Li-Rechargeable'!B15+'[1]Coll. portables Li-Primary'!B14+'[1]Coll. portables Lead-acid'!B15+'[1]Coll. portables NiMH'!B15+'[1]Coll. portables NiCd'!B15+'[1]Coll. portables Other'!B15</f>
        <v>689.2785591938391</v>
      </c>
      <c r="C7" s="2">
        <f>'[1]Coll. portables Zn-based'!C15+'[1]Coll. portables Li-Rechargeable'!C15+'[1]Coll. portables Li-Primary'!C14+'[1]Coll. portables Lead-acid'!C15+'[1]Coll. portables NiMH'!C15+'[1]Coll. portables NiCd'!C15+'[1]Coll. portables Other'!C15</f>
        <v>710.67526547897319</v>
      </c>
      <c r="D7" s="2">
        <f>'[1]Coll. portables Zn-based'!D15+'[1]Coll. portables Li-Rechargeable'!D15+'[1]Coll. portables Li-Primary'!D14+'[1]Coll. portables Lead-acid'!D15+'[1]Coll. portables NiMH'!D15+'[1]Coll. portables NiCd'!D15+'[1]Coll. portables Other'!D15</f>
        <v>733.43339720705262</v>
      </c>
      <c r="E7" s="2">
        <f>'[1]Coll. portables Zn-based'!E15+'[1]Coll. portables Li-Rechargeable'!E15+'[1]Coll. portables Li-Primary'!E14+'[1]Coll. portables Lead-acid'!E15+'[1]Coll. portables NiMH'!E15+'[1]Coll. portables NiCd'!E15+'[1]Coll. portables Other'!E15</f>
        <v>759.09043491005605</v>
      </c>
      <c r="F7" s="2">
        <f>'[1]Coll. portables Zn-based'!F15+'[1]Coll. portables Li-Rechargeable'!F15+'[1]Coll. portables Li-Primary'!F14+'[1]Coll. portables Lead-acid'!F15+'[1]Coll. portables NiMH'!F15+'[1]Coll. portables NiCd'!F15+'[1]Coll. portables Other'!F15</f>
        <v>797.85919256227248</v>
      </c>
      <c r="G7" s="2">
        <f>'[1]Coll. portables Zn-based'!G15+'[1]Coll. portables Li-Rechargeable'!G15+'[1]Coll. portables Li-Primary'!G14+'[1]Coll. portables Lead-acid'!G15+'[1]Coll. portables NiMH'!G15+'[1]Coll. portables NiCd'!G15+'[1]Coll. portables Other'!G15</f>
        <v>790.33542305297203</v>
      </c>
      <c r="H7" s="2">
        <f>'[1]Coll. portables Zn-based'!H15+'[1]Coll. portables Li-Rechargeable'!H15+'[1]Coll. portables Li-Primary'!H14+'[1]Coll. portables Lead-acid'!H15+'[1]Coll. portables NiMH'!H15+'[1]Coll. portables NiCd'!H15+'[1]Coll. portables Other'!H15</f>
        <v>843.53172310717719</v>
      </c>
      <c r="I7" s="2">
        <f>'[1]Coll. portables Zn-based'!I15+'[1]Coll. portables Li-Rechargeable'!I15+'[1]Coll. portables Li-Primary'!I14+'[1]Coll. portables Lead-acid'!I15+'[1]Coll. portables NiMH'!I15+'[1]Coll. portables NiCd'!I15+'[1]Coll. portables Other'!I15</f>
        <v>802.78460573228551</v>
      </c>
      <c r="J7" s="2">
        <f>'[1]Coll. portables Zn-based'!J15+'[1]Coll. portables Li-Rechargeable'!J15+'[1]Coll. portables Li-Primary'!J14+'[1]Coll. portables Lead-acid'!J15+'[1]Coll. portables NiMH'!J15+'[1]Coll. portables NiCd'!J15+'[1]Coll. portables Other'!J15</f>
        <v>816.88106127968979</v>
      </c>
      <c r="K7" s="2">
        <f>'[1]Coll. portables Zn-based'!K15+'[1]Coll. portables Li-Rechargeable'!K15+'[1]Coll. portables Li-Primary'!K14+'[1]Coll. portables Lead-acid'!K15+'[1]Coll. portables NiMH'!K15+'[1]Coll. portables NiCd'!K15+'[1]Coll. portables Other'!K15</f>
        <v>807.94150810672113</v>
      </c>
      <c r="L7" s="2">
        <f>'[1]Coll. portables Zn-based'!L15+'[1]Coll. portables Li-Rechargeable'!L15+'[1]Coll. portables Li-Primary'!L14+'[1]Coll. portables Lead-acid'!L15+'[1]Coll. portables NiMH'!L15+'[1]Coll. portables NiCd'!L15+'[1]Coll. portables Other'!L15</f>
        <v>811.87443961643714</v>
      </c>
      <c r="M7" s="3">
        <v>855</v>
      </c>
      <c r="N7" s="3">
        <v>1010</v>
      </c>
      <c r="O7" s="3">
        <v>1114</v>
      </c>
      <c r="P7" s="3">
        <v>1195</v>
      </c>
      <c r="Q7" s="3">
        <v>1407</v>
      </c>
      <c r="R7" s="3">
        <v>2082</v>
      </c>
      <c r="S7" s="3">
        <v>1890</v>
      </c>
      <c r="T7" s="3">
        <v>1921</v>
      </c>
      <c r="U7" s="3">
        <v>2042</v>
      </c>
      <c r="V7" s="3">
        <v>2154</v>
      </c>
      <c r="W7" s="3">
        <v>2433</v>
      </c>
      <c r="X7" s="4">
        <f>('[1]Collection Rate'!X8*SUM('[1]Eurostat POM Portables'!V8:X8))/3</f>
        <v>2638.4010090737852</v>
      </c>
      <c r="Y7" s="4">
        <f>('[1]Collection Rate'!Y8*SUM('[1]Eurostat POM Portables'!W8:Y8))/3</f>
        <v>2768.7192626130495</v>
      </c>
      <c r="Z7" s="4">
        <f>('[1]Collection Rate'!Z8*SUM('[1]Eurostat POM Portables'!X8:Z8))/3</f>
        <v>2900.3542822199111</v>
      </c>
      <c r="AA7" s="4">
        <f>('[1]Collection Rate'!AA8*SUM('[1]Eurostat POM Portables'!Y8:AA8))/3</f>
        <v>3043.3731140502241</v>
      </c>
      <c r="AB7" s="4">
        <f>('[1]Collection Rate'!AB8*SUM('[1]Eurostat POM Portables'!Z8:AB8))/3</f>
        <v>3186.309826771585</v>
      </c>
      <c r="AC7" s="4">
        <f>('[1]Collection Rate'!AC8*SUM('[1]Eurostat POM Portables'!AA8:AC8))/3</f>
        <v>3331.5010733518188</v>
      </c>
      <c r="AD7" s="4">
        <f>('[1]Collection Rate'!AD8*SUM('[1]Eurostat POM Portables'!AB8:AD8))/3</f>
        <v>3486.0231069829319</v>
      </c>
      <c r="AE7" s="4">
        <f>('[1]Collection Rate'!AE8*SUM('[1]Eurostat POM Portables'!AC8:AE8))/3</f>
        <v>3668.3688576382006</v>
      </c>
      <c r="AF7" s="4">
        <f>('[1]Collection Rate'!AF8*SUM('[1]Eurostat POM Portables'!AD8:AF8))/3</f>
        <v>3876.5267211311602</v>
      </c>
      <c r="AG7" s="4">
        <f>('[1]Collection Rate'!AG8*SUM('[1]Eurostat POM Portables'!AE8:AG8))/3</f>
        <v>4081.230242114339</v>
      </c>
      <c r="AH7" s="4">
        <f>('[1]Collection Rate'!AH8*SUM('[1]Eurostat POM Portables'!AF8:AH8))/3</f>
        <v>4276.5237884438457</v>
      </c>
      <c r="AI7" s="4">
        <f>('[1]Collection Rate'!AI8*SUM('[1]Eurostat POM Portables'!AG8:AI8))/3</f>
        <v>4459.7967950959237</v>
      </c>
      <c r="AJ7" s="4">
        <f>('[1]Collection Rate'!AJ8*SUM('[1]Eurostat POM Portables'!AH8:AJ8))/3</f>
        <v>4652.3362008208633</v>
      </c>
      <c r="AK7" s="4">
        <f>('[1]Collection Rate'!AK8*SUM('[1]Eurostat POM Portables'!AI8:AK8))/3</f>
        <v>4854.713454117028</v>
      </c>
      <c r="AL7" s="4">
        <f>('[1]Collection Rate'!AL8*SUM('[1]Eurostat POM Portables'!AJ8:AL8))/3</f>
        <v>5067.5368377237046</v>
      </c>
      <c r="AM7" s="4">
        <f>('[1]Collection Rate'!AM8*SUM('[1]Eurostat POM Portables'!AK8:AM8))/3</f>
        <v>5291.4538322511244</v>
      </c>
      <c r="AN7" s="4">
        <f>('[1]Collection Rate'!AN8*SUM('[1]Eurostat POM Portables'!AL8:AN8))/3</f>
        <v>5527.1536308547174</v>
      </c>
      <c r="AO7" s="4">
        <f>('[1]Collection Rate'!AO8*SUM('[1]Eurostat POM Portables'!AM8:AO8))/3</f>
        <v>5774.2697644979417</v>
      </c>
      <c r="AP7" s="4">
        <f>('[1]Collection Rate'!AP8*SUM('[1]Eurostat POM Portables'!AN8:AP8))/3</f>
        <v>6033.6895828536281</v>
      </c>
      <c r="AQ7" s="4">
        <f>('[1]Collection Rate'!AQ8*SUM('[1]Eurostat POM Portables'!AO8:AQ8))/3</f>
        <v>6260.4041135516627</v>
      </c>
      <c r="AR7" s="4">
        <f>('[1]Collection Rate'!AR8*SUM('[1]Eurostat POM Portables'!AP8:AR8))/3</f>
        <v>6451.7177722510205</v>
      </c>
      <c r="AS7" s="4">
        <f>('[1]Collection Rate'!AS8*SUM('[1]Eurostat POM Portables'!AQ8:AS8))/3</f>
        <v>6603.5259394603027</v>
      </c>
      <c r="AT7" s="4">
        <f>('[1]Collection Rate'!AT8*SUM('[1]Eurostat POM Portables'!AR8:AT8))/3</f>
        <v>6758.1692242782783</v>
      </c>
      <c r="AU7" s="4">
        <f>('[1]Collection Rate'!AU8*SUM('[1]Eurostat POM Portables'!AS8:AU8))/3</f>
        <v>6915.8072044713117</v>
      </c>
      <c r="AV7" s="4">
        <f>('[1]Collection Rate'!AV8*SUM('[1]Eurostat POM Portables'!AT8:AV8))/3</f>
        <v>7075.0953758950882</v>
      </c>
      <c r="AW7" s="4">
        <f>('[1]Collection Rate'!AW8*SUM('[1]Eurostat POM Portables'!AU8:AW8))/3</f>
        <v>7235.7695468720049</v>
      </c>
      <c r="AX7" s="4">
        <f>('[1]Collection Rate'!AX8*SUM('[1]Eurostat POM Portables'!AV8:AX8))/3</f>
        <v>7397.7989201253476</v>
      </c>
      <c r="AY7" s="4">
        <f>('[1]Collection Rate'!AY8*SUM('[1]Eurostat POM Portables'!AW8:AY8))/3</f>
        <v>7562.5823471972863</v>
      </c>
      <c r="AZ7" s="4">
        <f>('[1]Collection Rate'!AZ8*SUM('[1]Eurostat POM Portables'!AX8:AZ8))/3</f>
        <v>7730.419175814447</v>
      </c>
    </row>
    <row r="8" spans="1:52" x14ac:dyDescent="0.35">
      <c r="A8" s="1" t="s">
        <v>6</v>
      </c>
      <c r="B8" s="2">
        <f>'[1]Coll. portables Zn-based'!B16+'[1]Coll. portables Li-Rechargeable'!B16+'[1]Coll. portables Li-Primary'!B15+'[1]Coll. portables Lead-acid'!B16+'[1]Coll. portables NiMH'!B16+'[1]Coll. portables NiCd'!B16+'[1]Coll. portables Other'!B16</f>
        <v>1281.0100942210645</v>
      </c>
      <c r="C8" s="2">
        <f>'[1]Coll. portables Zn-based'!C16+'[1]Coll. portables Li-Rechargeable'!C16+'[1]Coll. portables Li-Primary'!C15+'[1]Coll. portables Lead-acid'!C16+'[1]Coll. portables NiMH'!C16+'[1]Coll. portables NiCd'!C16+'[1]Coll. portables Other'!C16</f>
        <v>1320.7754349077059</v>
      </c>
      <c r="D8" s="2">
        <f>'[1]Coll. portables Zn-based'!D16+'[1]Coll. portables Li-Rechargeable'!D16+'[1]Coll. portables Li-Primary'!D15+'[1]Coll. portables Lead-acid'!D16+'[1]Coll. portables NiMH'!D16+'[1]Coll. portables NiCd'!D16+'[1]Coll. portables Other'!D16</f>
        <v>1363.0709569146275</v>
      </c>
      <c r="E8" s="2">
        <f>'[1]Coll. portables Zn-based'!E16+'[1]Coll. portables Li-Rechargeable'!E16+'[1]Coll. portables Li-Primary'!E15+'[1]Coll. portables Lead-acid'!E16+'[1]Coll. portables NiMH'!E16+'[1]Coll. portables NiCd'!E16+'[1]Coll. portables Other'!E16</f>
        <v>1410.7540363416131</v>
      </c>
      <c r="F8" s="2">
        <f>'[1]Coll. portables Zn-based'!F16+'[1]Coll. portables Li-Rechargeable'!F16+'[1]Coll. portables Li-Primary'!F15+'[1]Coll. portables Lead-acid'!F16+'[1]Coll. portables NiMH'!F16+'[1]Coll. portables NiCd'!F16+'[1]Coll. portables Other'!F16</f>
        <v>1482.8049789256736</v>
      </c>
      <c r="G8" s="2">
        <f>'[1]Coll. portables Zn-based'!G16+'[1]Coll. portables Li-Rechargeable'!G16+'[1]Coll. portables Li-Primary'!G15+'[1]Coll. portables Lead-acid'!G16+'[1]Coll. portables NiMH'!G16+'[1]Coll. portables NiCd'!G16+'[1]Coll. portables Other'!G16</f>
        <v>1468.8222072879216</v>
      </c>
      <c r="H8" s="2">
        <f>'[1]Coll. portables Zn-based'!H16+'[1]Coll. portables Li-Rechargeable'!H16+'[1]Coll. portables Li-Primary'!H15+'[1]Coll. portables Lead-acid'!H16+'[1]Coll. portables NiMH'!H16+'[1]Coll. portables NiCd'!H16+'[1]Coll. portables Other'!H16</f>
        <v>1567.6864421255027</v>
      </c>
      <c r="I8" s="2">
        <f>'[1]Coll. portables Zn-based'!I16+'[1]Coll. portables Li-Rechargeable'!I16+'[1]Coll. portables Li-Primary'!I15+'[1]Coll. portables Lead-acid'!I16+'[1]Coll. portables NiMH'!I16+'[1]Coll. portables NiCd'!I16+'[1]Coll. portables Other'!I16</f>
        <v>1491.9587584895933</v>
      </c>
      <c r="J8" s="2">
        <f>'[1]Coll. portables Zn-based'!J16+'[1]Coll. portables Li-Rechargeable'!J16+'[1]Coll. portables Li-Primary'!J15+'[1]Coll. portables Lead-acid'!J16+'[1]Coll. portables NiMH'!J16+'[1]Coll. portables NiCd'!J16+'[1]Coll. portables Other'!J16</f>
        <v>1518.1567326004995</v>
      </c>
      <c r="K8" s="2">
        <f>'[1]Coll. portables Zn-based'!K16+'[1]Coll. portables Li-Rechargeable'!K16+'[1]Coll. portables Li-Primary'!K15+'[1]Coll. portables Lead-acid'!K16+'[1]Coll. portables NiMH'!K16+'[1]Coll. portables NiCd'!K16+'[1]Coll. portables Other'!K16</f>
        <v>1501.5427560018477</v>
      </c>
      <c r="L8" s="2">
        <f>'[1]Coll. portables Zn-based'!L16+'[1]Coll. portables Li-Rechargeable'!L16+'[1]Coll. portables Li-Primary'!L15+'[1]Coll. portables Lead-acid'!L16+'[1]Coll. portables NiMH'!L16+'[1]Coll. portables NiCd'!L16+'[1]Coll. portables Other'!L16</f>
        <v>1508.852028714057</v>
      </c>
      <c r="M8" s="3">
        <v>1589</v>
      </c>
      <c r="N8" s="3">
        <v>1511</v>
      </c>
      <c r="O8" s="3">
        <v>1403</v>
      </c>
      <c r="P8" s="3">
        <v>1544</v>
      </c>
      <c r="Q8" s="3">
        <v>1591</v>
      </c>
      <c r="R8" s="3">
        <v>1683</v>
      </c>
      <c r="S8" s="3">
        <v>1985</v>
      </c>
      <c r="T8" s="3">
        <v>1979</v>
      </c>
      <c r="U8" s="3">
        <v>2249</v>
      </c>
      <c r="V8" s="3">
        <v>2655</v>
      </c>
      <c r="W8" s="3">
        <v>2619</v>
      </c>
      <c r="X8" s="4">
        <f>('[1]Collection Rate'!X9*SUM('[1]Eurostat POM Portables'!V9:X9))/3</f>
        <v>2865.0282272457684</v>
      </c>
      <c r="Y8" s="4">
        <f>('[1]Collection Rate'!Y9*SUM('[1]Eurostat POM Portables'!W9:Y9))/3</f>
        <v>2983.8896565650389</v>
      </c>
      <c r="Z8" s="4">
        <f>('[1]Collection Rate'!Z9*SUM('[1]Eurostat POM Portables'!X9:Z9))/3</f>
        <v>3113.8068063720261</v>
      </c>
      <c r="AA8" s="4">
        <f>('[1]Collection Rate'!AA9*SUM('[1]Eurostat POM Portables'!Y9:AA9))/3</f>
        <v>3254.9732560115149</v>
      </c>
      <c r="AB8" s="4">
        <f>('[1]Collection Rate'!AB9*SUM('[1]Eurostat POM Portables'!Z9:AB9))/3</f>
        <v>3395.052284488298</v>
      </c>
      <c r="AC8" s="4">
        <f>('[1]Collection Rate'!AC9*SUM('[1]Eurostat POM Portables'!AA9:AC9))/3</f>
        <v>3536.5441323879622</v>
      </c>
      <c r="AD8" s="4">
        <f>('[1]Collection Rate'!AD9*SUM('[1]Eurostat POM Portables'!AB9:AD9))/3</f>
        <v>3686.924691172449</v>
      </c>
      <c r="AE8" s="4">
        <f>('[1]Collection Rate'!AE9*SUM('[1]Eurostat POM Portables'!AC9:AE9))/3</f>
        <v>3865.5910503339583</v>
      </c>
      <c r="AF8" s="4">
        <f>('[1]Collection Rate'!AF9*SUM('[1]Eurostat POM Portables'!AD9:AF9))/3</f>
        <v>4070.1313475222046</v>
      </c>
      <c r="AG8" s="4">
        <f>('[1]Collection Rate'!AG9*SUM('[1]Eurostat POM Portables'!AE9:AG9))/3</f>
        <v>4269.6582218327812</v>
      </c>
      <c r="AH8" s="4">
        <f>('[1]Collection Rate'!AH9*SUM('[1]Eurostat POM Portables'!AF9:AH9))/3</f>
        <v>4458.027413022015</v>
      </c>
      <c r="AI8" s="4">
        <f>('[1]Collection Rate'!AI9*SUM('[1]Eurostat POM Portables'!AG9:AI9))/3</f>
        <v>4632.6555581661551</v>
      </c>
      <c r="AJ8" s="4">
        <f>('[1]Collection Rate'!AJ9*SUM('[1]Eurostat POM Portables'!AH9:AJ9))/3</f>
        <v>4815.7310123518537</v>
      </c>
      <c r="AK8" s="4">
        <f>('[1]Collection Rate'!AK9*SUM('[1]Eurostat POM Portables'!AI9:AK9))/3</f>
        <v>5007.7637932687803</v>
      </c>
      <c r="AL8" s="4">
        <f>('[1]Collection Rate'!AL9*SUM('[1]Eurostat POM Portables'!AJ9:AL9))/3</f>
        <v>5209.2955485619432</v>
      </c>
      <c r="AM8" s="4">
        <f>('[1]Collection Rate'!AM9*SUM('[1]Eurostat POM Portables'!AK9:AM9))/3</f>
        <v>5420.9015146006432</v>
      </c>
      <c r="AN8" s="4">
        <f>('[1]Collection Rate'!AN9*SUM('[1]Eurostat POM Portables'!AL9:AN9))/3</f>
        <v>5643.1925965373603</v>
      </c>
      <c r="AO8" s="4">
        <f>('[1]Collection Rate'!AO9*SUM('[1]Eurostat POM Portables'!AM9:AO9))/3</f>
        <v>5875.6982040622943</v>
      </c>
      <c r="AP8" s="4">
        <f>('[1]Collection Rate'!AP9*SUM('[1]Eurostat POM Portables'!AN9:AP9))/3</f>
        <v>6119.2265723243372</v>
      </c>
      <c r="AQ8" s="4">
        <f>('[1]Collection Rate'!AQ9*SUM('[1]Eurostat POM Portables'!AO9:AQ9))/3</f>
        <v>6328.1829363604484</v>
      </c>
      <c r="AR8" s="4">
        <f>('[1]Collection Rate'!AR9*SUM('[1]Eurostat POM Portables'!AP9:AR9))/3</f>
        <v>6500.2023673532203</v>
      </c>
      <c r="AS8" s="4">
        <f>('[1]Collection Rate'!AS9*SUM('[1]Eurostat POM Portables'!AQ9:AS9))/3</f>
        <v>6631.5322313832148</v>
      </c>
      <c r="AT8" s="4">
        <f>('[1]Collection Rate'!AT9*SUM('[1]Eurostat POM Portables'!AR9:AT9))/3</f>
        <v>6764.9565444973377</v>
      </c>
      <c r="AU8" s="4">
        <f>('[1]Collection Rate'!AU9*SUM('[1]Eurostat POM Portables'!AS9:AU9))/3</f>
        <v>6900.6198744044423</v>
      </c>
      <c r="AV8" s="4">
        <f>('[1]Collection Rate'!AV9*SUM('[1]Eurostat POM Portables'!AT9:AV9))/3</f>
        <v>7037.1690779993005</v>
      </c>
      <c r="AW8" s="4">
        <f>('[1]Collection Rate'!AW9*SUM('[1]Eurostat POM Portables'!AU9:AW9))/3</f>
        <v>7174.3393351817149</v>
      </c>
      <c r="AX8" s="4">
        <f>('[1]Collection Rate'!AX9*SUM('[1]Eurostat POM Portables'!AV9:AX9))/3</f>
        <v>7312.0998503941873</v>
      </c>
      <c r="AY8" s="4">
        <f>('[1]Collection Rate'!AY9*SUM('[1]Eurostat POM Portables'!AW9:AY9))/3</f>
        <v>7451.8289246476452</v>
      </c>
      <c r="AZ8" s="4">
        <f>('[1]Collection Rate'!AZ9*SUM('[1]Eurostat POM Portables'!AX9:AZ9))/3</f>
        <v>7593.8078496187363</v>
      </c>
    </row>
    <row r="9" spans="1:52" x14ac:dyDescent="0.35">
      <c r="A9" s="1" t="s">
        <v>7</v>
      </c>
      <c r="B9" s="2">
        <f>'[1]Coll. portables Zn-based'!B17+'[1]Coll. portables Li-Rechargeable'!B17+'[1]Coll. portables Li-Primary'!B16+'[1]Coll. portables Lead-acid'!B17+'[1]Coll. portables NiMH'!B17+'[1]Coll. portables NiCd'!B17+'[1]Coll. portables Other'!B17</f>
        <v>58.044510247902238</v>
      </c>
      <c r="C9" s="2">
        <f>'[1]Coll. portables Zn-based'!C17+'[1]Coll. portables Li-Rechargeable'!C17+'[1]Coll. portables Li-Primary'!C16+'[1]Coll. portables Lead-acid'!C17+'[1]Coll. portables NiMH'!C17+'[1]Coll. portables NiCd'!C17+'[1]Coll. portables Other'!C17</f>
        <v>59.846338145597748</v>
      </c>
      <c r="D9" s="2">
        <f>'[1]Coll. portables Zn-based'!D17+'[1]Coll. portables Li-Rechargeable'!D17+'[1]Coll. portables Li-Primary'!D16+'[1]Coll. portables Lead-acid'!D17+'[1]Coll. portables NiMH'!D17+'[1]Coll. portables NiCd'!D17+'[1]Coll. portables Other'!D17</f>
        <v>61.762812396383389</v>
      </c>
      <c r="E9" s="2">
        <f>'[1]Coll. portables Zn-based'!E17+'[1]Coll. portables Li-Rechargeable'!E17+'[1]Coll. portables Li-Primary'!E16+'[1]Coll. portables Lead-acid'!E17+'[1]Coll. portables NiMH'!E17+'[1]Coll. portables NiCd'!E17+'[1]Coll. portables Other'!E17</f>
        <v>63.923405045057343</v>
      </c>
      <c r="F9" s="2">
        <f>'[1]Coll. portables Zn-based'!F17+'[1]Coll. portables Li-Rechargeable'!F17+'[1]Coll. portables Li-Primary'!F16+'[1]Coll. portables Lead-acid'!F17+'[1]Coll. portables NiMH'!F17+'[1]Coll. portables NiCd'!F17+'[1]Coll. portables Other'!F17</f>
        <v>67.188142531559805</v>
      </c>
      <c r="G9" s="2">
        <f>'[1]Coll. portables Zn-based'!G17+'[1]Coll. portables Li-Rechargeable'!G17+'[1]Coll. portables Li-Primary'!G16+'[1]Coll. portables Lead-acid'!G17+'[1]Coll. portables NiMH'!G17+'[1]Coll. portables NiCd'!G17+'[1]Coll. portables Other'!G17</f>
        <v>66.554561941302921</v>
      </c>
      <c r="H9" s="2">
        <f>'[1]Coll. portables Zn-based'!H17+'[1]Coll. portables Li-Rechargeable'!H17+'[1]Coll. portables Li-Primary'!H16+'[1]Coll. portables Lead-acid'!H17+'[1]Coll. portables NiMH'!H17+'[1]Coll. portables NiCd'!H17+'[1]Coll. portables Other'!H17</f>
        <v>71.03425036692019</v>
      </c>
      <c r="I9" s="2">
        <f>'[1]Coll. portables Zn-based'!I17+'[1]Coll. portables Li-Rechargeable'!I17+'[1]Coll. portables Li-Primary'!I16+'[1]Coll. portables Lead-acid'!I17+'[1]Coll. portables NiMH'!I17+'[1]Coll. portables NiCd'!I17+'[1]Coll. portables Other'!I17</f>
        <v>67.602914166929295</v>
      </c>
      <c r="J9" s="2">
        <f>'[1]Coll. portables Zn-based'!J17+'[1]Coll. portables Li-Rechargeable'!J17+'[1]Coll. portables Li-Primary'!J16+'[1]Coll. portables Lead-acid'!J17+'[1]Coll. portables NiMH'!J17+'[1]Coll. portables NiCd'!J17+'[1]Coll. portables Other'!J17</f>
        <v>68.789984107763345</v>
      </c>
      <c r="K9" s="2">
        <f>'[1]Coll. portables Zn-based'!K17+'[1]Coll. portables Li-Rechargeable'!K17+'[1]Coll. portables Li-Primary'!K16+'[1]Coll. portables Lead-acid'!K17+'[1]Coll. portables NiMH'!K17+'[1]Coll. portables NiCd'!K17+'[1]Coll. portables Other'!K17</f>
        <v>68.037179630039674</v>
      </c>
      <c r="L9" s="2">
        <f>'[1]Coll. portables Zn-based'!L17+'[1]Coll. portables Li-Rechargeable'!L17+'[1]Coll. portables Li-Primary'!L16+'[1]Coll. portables Lead-acid'!L17+'[1]Coll. portables NiMH'!L17+'[1]Coll. portables NiCd'!L17+'[1]Coll. portables Other'!L17</f>
        <v>68.368373862436812</v>
      </c>
      <c r="M9" s="3">
        <v>72</v>
      </c>
      <c r="N9" s="3">
        <v>123</v>
      </c>
      <c r="O9" s="3">
        <v>293</v>
      </c>
      <c r="P9" s="3">
        <v>107</v>
      </c>
      <c r="Q9" s="3">
        <v>173</v>
      </c>
      <c r="R9" s="3">
        <v>127</v>
      </c>
      <c r="S9" s="3">
        <v>156</v>
      </c>
      <c r="T9" s="3">
        <v>163</v>
      </c>
      <c r="U9" s="3">
        <v>140</v>
      </c>
      <c r="V9" s="3">
        <v>196</v>
      </c>
      <c r="W9" s="3">
        <v>229</v>
      </c>
      <c r="X9" s="4">
        <f>('[1]Collection Rate'!X10*SUM('[1]Eurostat POM Portables'!V10:X10))/3</f>
        <v>241.59621856034519</v>
      </c>
      <c r="Y9" s="4">
        <f>('[1]Collection Rate'!Y10*SUM('[1]Eurostat POM Portables'!W10:Y10))/3</f>
        <v>247.48104988660452</v>
      </c>
      <c r="Z9" s="4">
        <f>('[1]Collection Rate'!Z10*SUM('[1]Eurostat POM Portables'!X10:Z10))/3</f>
        <v>260.56241150643763</v>
      </c>
      <c r="AA9" s="4">
        <f>('[1]Collection Rate'!AA10*SUM('[1]Eurostat POM Portables'!Y10:AA10))/3</f>
        <v>274.77350431943216</v>
      </c>
      <c r="AB9" s="4">
        <f>('[1]Collection Rate'!AB10*SUM('[1]Eurostat POM Portables'!Z10:AB10))/3</f>
        <v>289.08721717791002</v>
      </c>
      <c r="AC9" s="4">
        <f>('[1]Collection Rate'!AC10*SUM('[1]Eurostat POM Portables'!AA10:AC10))/3</f>
        <v>303.71439298651654</v>
      </c>
      <c r="AD9" s="4">
        <f>('[1]Collection Rate'!AD10*SUM('[1]Eurostat POM Portables'!AB10:AD10))/3</f>
        <v>319.30408419675433</v>
      </c>
      <c r="AE9" s="4">
        <f>('[1]Collection Rate'!AE10*SUM('[1]Eurostat POM Portables'!AC10:AE10))/3</f>
        <v>337.56794894190466</v>
      </c>
      <c r="AF9" s="4">
        <f>('[1]Collection Rate'!AF10*SUM('[1]Eurostat POM Portables'!AD10:AF10))/3</f>
        <v>358.35303189346263</v>
      </c>
      <c r="AG9" s="4">
        <f>('[1]Collection Rate'!AG10*SUM('[1]Eurostat POM Portables'!AE10:AG10))/3</f>
        <v>378.97142063849611</v>
      </c>
      <c r="AH9" s="4">
        <f>('[1]Collection Rate'!AH10*SUM('[1]Eurostat POM Portables'!AF10:AH10))/3</f>
        <v>398.86058791346068</v>
      </c>
      <c r="AI9" s="4">
        <f>('[1]Collection Rate'!AI10*SUM('[1]Eurostat POM Portables'!AG10:AI10))/3</f>
        <v>417.76186206007628</v>
      </c>
      <c r="AJ9" s="4">
        <f>('[1]Collection Rate'!AJ10*SUM('[1]Eurostat POM Portables'!AH10:AJ10))/3</f>
        <v>437.66084683269395</v>
      </c>
      <c r="AK9" s="4">
        <f>('[1]Collection Rate'!AK10*SUM('[1]Eurostat POM Portables'!AI10:AK10))/3</f>
        <v>458.62027182514913</v>
      </c>
      <c r="AL9" s="4">
        <f>('[1]Collection Rate'!AL10*SUM('[1]Eurostat POM Portables'!AJ10:AL10))/3</f>
        <v>480.70704703926231</v>
      </c>
      <c r="AM9" s="4">
        <f>('[1]Collection Rate'!AM10*SUM('[1]Eurostat POM Portables'!AK10:AM10))/3</f>
        <v>503.99253894418598</v>
      </c>
      <c r="AN9" s="4">
        <f>('[1]Collection Rate'!AN10*SUM('[1]Eurostat POM Portables'!AL10:AN10))/3</f>
        <v>528.55286460425589</v>
      </c>
      <c r="AO9" s="4">
        <f>('[1]Collection Rate'!AO10*SUM('[1]Eurostat POM Portables'!AM10:AO10))/3</f>
        <v>554.36359382340345</v>
      </c>
      <c r="AP9" s="4">
        <f>('[1]Collection Rate'!AP10*SUM('[1]Eurostat POM Portables'!AN10:AP10))/3</f>
        <v>581.5203419869282</v>
      </c>
      <c r="AQ9" s="4">
        <f>('[1]Collection Rate'!AQ10*SUM('[1]Eurostat POM Portables'!AO10:AQ10))/3</f>
        <v>605.67943908282882</v>
      </c>
      <c r="AR9" s="4">
        <f>('[1]Collection Rate'!AR10*SUM('[1]Eurostat POM Portables'!AP10:AR10))/3</f>
        <v>626.54048282886208</v>
      </c>
      <c r="AS9" s="4">
        <f>('[1]Collection Rate'!AS10*SUM('[1]Eurostat POM Portables'!AQ10:AS10))/3</f>
        <v>643.66272283718865</v>
      </c>
      <c r="AT9" s="4">
        <f>('[1]Collection Rate'!AT10*SUM('[1]Eurostat POM Portables'!AR10:AT10))/3</f>
        <v>661.1441647998148</v>
      </c>
      <c r="AU9" s="4">
        <f>('[1]Collection Rate'!AU10*SUM('[1]Eurostat POM Portables'!AS10:AU10))/3</f>
        <v>679.00208996737558</v>
      </c>
      <c r="AV9" s="4">
        <f>('[1]Collection Rate'!AV10*SUM('[1]Eurostat POM Portables'!AT10:AV10))/3</f>
        <v>697.10576932640754</v>
      </c>
      <c r="AW9" s="4">
        <f>('[1]Collection Rate'!AW10*SUM('[1]Eurostat POM Portables'!AU10:AW10))/3</f>
        <v>715.42939726823897</v>
      </c>
      <c r="AX9" s="4">
        <f>('[1]Collection Rate'!AX10*SUM('[1]Eurostat POM Portables'!AV10:AX10))/3</f>
        <v>733.96995733559595</v>
      </c>
      <c r="AY9" s="4">
        <f>('[1]Collection Rate'!AY10*SUM('[1]Eurostat POM Portables'!AW10:AY10))/3</f>
        <v>752.86671444865203</v>
      </c>
      <c r="AZ9" s="4">
        <f>('[1]Collection Rate'!AZ10*SUM('[1]Eurostat POM Portables'!AX10:AZ10))/3</f>
        <v>772.15097414973388</v>
      </c>
    </row>
    <row r="10" spans="1:52" x14ac:dyDescent="0.35">
      <c r="A10" s="1" t="s">
        <v>8</v>
      </c>
      <c r="B10" s="2">
        <f>'[1]Coll. portables Zn-based'!B18+'[1]Coll. portables Li-Rechargeable'!B18+'[1]Coll. portables Li-Primary'!B17+'[1]Coll. portables Lead-acid'!B18+'[1]Coll. portables NiMH'!B18+'[1]Coll. portables NiCd'!B18+'[1]Coll. portables Other'!B18</f>
        <v>780.37619333290797</v>
      </c>
      <c r="C10" s="2">
        <f>'[1]Coll. portables Zn-based'!C18+'[1]Coll. portables Li-Rechargeable'!C18+'[1]Coll. portables Li-Primary'!C17+'[1]Coll. portables Lead-acid'!C18+'[1]Coll. portables NiMH'!C18+'[1]Coll. portables NiCd'!C18+'[1]Coll. portables Other'!C18</f>
        <v>804.60076840192539</v>
      </c>
      <c r="D10" s="2">
        <f>'[1]Coll. portables Zn-based'!D18+'[1]Coll. portables Li-Rechargeable'!D18+'[1]Coll. portables Li-Primary'!D17+'[1]Coll. portables Lead-acid'!D18+'[1]Coll. portables NiMH'!D18+'[1]Coll. portables NiCd'!D18+'[1]Coll. portables Other'!D18</f>
        <v>830.36669999582091</v>
      </c>
      <c r="E10" s="2">
        <f>'[1]Coll. portables Zn-based'!E18+'[1]Coll. portables Li-Rechargeable'!E18+'[1]Coll. portables Li-Primary'!E17+'[1]Coll. portables Lead-acid'!E18+'[1]Coll. portables NiMH'!E18+'[1]Coll. portables NiCd'!E18+'[1]Coll. portables Other'!E18</f>
        <v>859.4146678279933</v>
      </c>
      <c r="F10" s="2">
        <f>'[1]Coll. portables Zn-based'!F18+'[1]Coll. portables Li-Rechargeable'!F18+'[1]Coll. portables Li-Primary'!F17+'[1]Coll. portables Lead-acid'!F18+'[1]Coll. portables NiMH'!F18+'[1]Coll. portables NiCd'!F18+'[1]Coll. portables Other'!F18</f>
        <v>903.30724959097074</v>
      </c>
      <c r="G10" s="2">
        <f>'[1]Coll. portables Zn-based'!G18+'[1]Coll. portables Li-Rechargeable'!G18+'[1]Coll. portables Li-Primary'!G17+'[1]Coll. portables Lead-acid'!G18+'[1]Coll. portables NiMH'!G18+'[1]Coll. portables NiCd'!G18+'[1]Coll. portables Other'!G18</f>
        <v>894.7891105441837</v>
      </c>
      <c r="H10" s="2">
        <f>'[1]Coll. portables Zn-based'!H18+'[1]Coll. portables Li-Rechargeable'!H18+'[1]Coll. portables Li-Primary'!H17+'[1]Coll. portables Lead-acid'!H18+'[1]Coll. portables NiMH'!H18+'[1]Coll. portables NiCd'!H18+'[1]Coll. portables Other'!H18</f>
        <v>955.01603271081581</v>
      </c>
      <c r="I10" s="2">
        <f>'[1]Coll. portables Zn-based'!I18+'[1]Coll. portables Li-Rechargeable'!I18+'[1]Coll. portables Li-Primary'!I17+'[1]Coll. portables Lead-acid'!I18+'[1]Coll. portables NiMH'!I18+'[1]Coll. portables NiCd'!I18+'[1]Coll. portables Other'!I18</f>
        <v>908.88362379982755</v>
      </c>
      <c r="J10" s="2">
        <f>'[1]Coll. portables Zn-based'!J18+'[1]Coll. portables Li-Rechargeable'!J18+'[1]Coll. portables Li-Primary'!J17+'[1]Coll. portables Lead-acid'!J18+'[1]Coll. portables NiMH'!J18+'[1]Coll. portables NiCd'!J18+'[1]Coll. portables Other'!J18</f>
        <v>924.84311967104065</v>
      </c>
      <c r="K10" s="2">
        <f>'[1]Coll. portables Zn-based'!K18+'[1]Coll. portables Li-Rechargeable'!K18+'[1]Coll. portables Li-Primary'!K17+'[1]Coll. portables Lead-acid'!K18+'[1]Coll. portables NiMH'!K18+'[1]Coll. portables NiCd'!K18+'[1]Coll. portables Other'!K18</f>
        <v>914.72208169275575</v>
      </c>
      <c r="L10" s="2">
        <f>'[1]Coll. portables Zn-based'!L18+'[1]Coll. portables Li-Rechargeable'!L18+'[1]Coll. portables Li-Primary'!L17+'[1]Coll. portables Lead-acid'!L18+'[1]Coll. portables NiMH'!L18+'[1]Coll. portables NiCd'!L18+'[1]Coll. portables Other'!L18</f>
        <v>919.17480415053956</v>
      </c>
      <c r="M10" s="3">
        <v>968</v>
      </c>
      <c r="N10" s="3">
        <v>920</v>
      </c>
      <c r="O10" s="3">
        <v>1127</v>
      </c>
      <c r="P10" s="3">
        <v>1252</v>
      </c>
      <c r="Q10" s="3">
        <v>1293</v>
      </c>
      <c r="R10" s="3">
        <v>1306</v>
      </c>
      <c r="S10" s="3">
        <v>1370</v>
      </c>
      <c r="T10" s="3">
        <v>1466</v>
      </c>
      <c r="U10" s="3">
        <v>1679</v>
      </c>
      <c r="V10" s="3">
        <v>1748</v>
      </c>
      <c r="W10" s="3">
        <v>2094</v>
      </c>
      <c r="X10" s="4">
        <f>('[1]Collection Rate'!X11*SUM('[1]Eurostat POM Portables'!V11:X11))/3</f>
        <v>2213.2839680014044</v>
      </c>
      <c r="Y10" s="4">
        <f>('[1]Collection Rate'!Y11*SUM('[1]Eurostat POM Portables'!W11:Y11))/3</f>
        <v>2362.6043549301885</v>
      </c>
      <c r="Z10" s="4">
        <f>('[1]Collection Rate'!Z11*SUM('[1]Eurostat POM Portables'!X11:Z11))/3</f>
        <v>2465.8753047218311</v>
      </c>
      <c r="AA10" s="4">
        <f>('[1]Collection Rate'!AA11*SUM('[1]Eurostat POM Portables'!Y11:AA11))/3</f>
        <v>2578.0877871862663</v>
      </c>
      <c r="AB10" s="4">
        <f>('[1]Collection Rate'!AB11*SUM('[1]Eurostat POM Portables'!Z11:AB11))/3</f>
        <v>2689.4730635620317</v>
      </c>
      <c r="AC10" s="4">
        <f>('[1]Collection Rate'!AC11*SUM('[1]Eurostat POM Portables'!AA11:AC11))/3</f>
        <v>2802.0114004823681</v>
      </c>
      <c r="AD10" s="4">
        <f>('[1]Collection Rate'!AD11*SUM('[1]Eurostat POM Portables'!AB11:AD11))/3</f>
        <v>2921.6271951774252</v>
      </c>
      <c r="AE10" s="4">
        <f>('[1]Collection Rate'!AE11*SUM('[1]Eurostat POM Portables'!AC11:AE11))/3</f>
        <v>3063.6968416429795</v>
      </c>
      <c r="AF10" s="4">
        <f>('[1]Collection Rate'!AF11*SUM('[1]Eurostat POM Portables'!AD11:AF11))/3</f>
        <v>3226.318912718591</v>
      </c>
      <c r="AG10" s="4">
        <f>('[1]Collection Rate'!AG11*SUM('[1]Eurostat POM Portables'!AE11:AG11))/3</f>
        <v>3385.0150917158203</v>
      </c>
      <c r="AH10" s="4">
        <f>('[1]Collection Rate'!AH11*SUM('[1]Eurostat POM Portables'!AF11:AH11))/3</f>
        <v>3534.9111563661741</v>
      </c>
      <c r="AI10" s="4">
        <f>('[1]Collection Rate'!AI11*SUM('[1]Eurostat POM Portables'!AG11:AI11))/3</f>
        <v>3673.9538490110021</v>
      </c>
      <c r="AJ10" s="4">
        <f>('[1]Collection Rate'!AJ11*SUM('[1]Eurostat POM Portables'!AH11:AJ11))/3</f>
        <v>3819.7370906714418</v>
      </c>
      <c r="AK10" s="4">
        <f>('[1]Collection Rate'!AK11*SUM('[1]Eurostat POM Portables'!AI11:AK11))/3</f>
        <v>3972.6682878509305</v>
      </c>
      <c r="AL10" s="4">
        <f>('[1]Collection Rate'!AL11*SUM('[1]Eurostat POM Portables'!AJ11:AL11))/3</f>
        <v>4133.1801641841639</v>
      </c>
      <c r="AM10" s="4">
        <f>('[1]Collection Rate'!AM11*SUM('[1]Eurostat POM Portables'!AK11:AM11))/3</f>
        <v>4301.7323312786993</v>
      </c>
      <c r="AN10" s="4">
        <f>('[1]Collection Rate'!AN11*SUM('[1]Eurostat POM Portables'!AL11:AN11))/3</f>
        <v>4478.8129569962775</v>
      </c>
      <c r="AO10" s="4">
        <f>('[1]Collection Rate'!AO11*SUM('[1]Eurostat POM Portables'!AM11:AO11))/3</f>
        <v>4664.0519935618722</v>
      </c>
      <c r="AP10" s="4">
        <f>('[1]Collection Rate'!AP11*SUM('[1]Eurostat POM Portables'!AN11:AP11))/3</f>
        <v>4858.0944011501188</v>
      </c>
      <c r="AQ10" s="4">
        <f>('[1]Collection Rate'!AQ11*SUM('[1]Eurostat POM Portables'!AO11:AQ11))/3</f>
        <v>5024.7403148660687</v>
      </c>
      <c r="AR10" s="4">
        <f>('[1]Collection Rate'!AR11*SUM('[1]Eurostat POM Portables'!AP11:AR11))/3</f>
        <v>5162.0989390305049</v>
      </c>
      <c r="AS10" s="4">
        <f>('[1]Collection Rate'!AS11*SUM('[1]Eurostat POM Portables'!AQ11:AS11))/3</f>
        <v>5267.1762845428748</v>
      </c>
      <c r="AT10" s="4">
        <f>('[1]Collection Rate'!AT11*SUM('[1]Eurostat POM Portables'!AR11:AT11))/3</f>
        <v>5373.9445036289371</v>
      </c>
      <c r="AU10" s="4">
        <f>('[1]Collection Rate'!AU11*SUM('[1]Eurostat POM Portables'!AS11:AU11))/3</f>
        <v>5482.5189905909756</v>
      </c>
      <c r="AV10" s="4">
        <f>('[1]Collection Rate'!AV11*SUM('[1]Eurostat POM Portables'!AT11:AV11))/3</f>
        <v>5591.8251014637126</v>
      </c>
      <c r="AW10" s="4">
        <f>('[1]Collection Rate'!AW11*SUM('[1]Eurostat POM Portables'!AU11:AW11))/3</f>
        <v>5701.6524817486616</v>
      </c>
      <c r="AX10" s="4">
        <f>('[1]Collection Rate'!AX11*SUM('[1]Eurostat POM Portables'!AV11:AX11))/3</f>
        <v>5811.9766668891061</v>
      </c>
      <c r="AY10" s="4">
        <f>('[1]Collection Rate'!AY11*SUM('[1]Eurostat POM Portables'!AW11:AY11))/3</f>
        <v>5923.8933511171135</v>
      </c>
      <c r="AZ10" s="4">
        <f>('[1]Collection Rate'!AZ11*SUM('[1]Eurostat POM Portables'!AX11:AZ11))/3</f>
        <v>6037.6266555631109</v>
      </c>
    </row>
    <row r="11" spans="1:52" x14ac:dyDescent="0.35">
      <c r="A11" s="1" t="s">
        <v>9</v>
      </c>
      <c r="B11" s="2">
        <f>'[1]Coll. portables Zn-based'!B19+'[1]Coll. portables Li-Rechargeable'!B19+'[1]Coll. portables Li-Primary'!B18+'[1]Coll. portables Lead-acid'!B19+'[1]Coll. portables NiMH'!B19+'[1]Coll. portables NiCd'!B19+'[1]Coll. portables Other'!B19</f>
        <v>9368.5451887621075</v>
      </c>
      <c r="C11" s="2">
        <f>'[1]Coll. portables Zn-based'!C19+'[1]Coll. portables Li-Rechargeable'!C19+'[1]Coll. portables Li-Primary'!C18+'[1]Coll. portables Lead-acid'!C19+'[1]Coll. portables NiMH'!C19+'[1]Coll. portables NiCd'!C19+'[1]Coll. portables Other'!C19</f>
        <v>9659.365216527658</v>
      </c>
      <c r="D11" s="2">
        <f>'[1]Coll. portables Zn-based'!D19+'[1]Coll. portables Li-Rechargeable'!D19+'[1]Coll. portables Li-Primary'!D18+'[1]Coll. portables Lead-acid'!D19+'[1]Coll. portables NiMH'!D19+'[1]Coll. portables NiCd'!D19+'[1]Coll. portables Other'!D19</f>
        <v>9968.6894841440426</v>
      </c>
      <c r="E11" s="2">
        <f>'[1]Coll. portables Zn-based'!E19+'[1]Coll. portables Li-Rechargeable'!E19+'[1]Coll. portables Li-Primary'!E18+'[1]Coll. portables Lead-acid'!E19+'[1]Coll. portables NiMH'!E19+'[1]Coll. portables NiCd'!E19+'[1]Coll. portables Other'!E19</f>
        <v>10317.415139286268</v>
      </c>
      <c r="F11" s="2">
        <f>'[1]Coll. portables Zn-based'!F19+'[1]Coll. portables Li-Rechargeable'!F19+'[1]Coll. portables Li-Primary'!F18+'[1]Coll. portables Lead-acid'!F19+'[1]Coll. portables NiMH'!F19+'[1]Coll. portables NiCd'!F19+'[1]Coll. portables Other'!F19</f>
        <v>10844.352838323004</v>
      </c>
      <c r="G11" s="2">
        <f>'[1]Coll. portables Zn-based'!G19+'[1]Coll. portables Li-Rechargeable'!G19+'[1]Coll. portables Li-Primary'!G18+'[1]Coll. portables Lead-acid'!G19+'[1]Coll. portables NiMH'!G19+'[1]Coll. portables NiCd'!G19+'[1]Coll. portables Other'!G19</f>
        <v>10742.091171109461</v>
      </c>
      <c r="H11" s="2">
        <f>'[1]Coll. portables Zn-based'!H19+'[1]Coll. portables Li-Rechargeable'!H19+'[1]Coll. portables Li-Primary'!H18+'[1]Coll. portables Lead-acid'!H19+'[1]Coll. portables NiMH'!H19+'[1]Coll. portables NiCd'!H19+'[1]Coll. portables Other'!H19</f>
        <v>11465.125326583049</v>
      </c>
      <c r="I11" s="2">
        <f>'[1]Coll. portables Zn-based'!I19+'[1]Coll. portables Li-Rechargeable'!I19+'[1]Coll. portables Li-Primary'!I18+'[1]Coll. portables Lead-acid'!I19+'[1]Coll. portables NiMH'!I19+'[1]Coll. portables NiCd'!I19+'[1]Coll. portables Other'!I19</f>
        <v>10911.298132415077</v>
      </c>
      <c r="J11" s="2">
        <f>'[1]Coll. portables Zn-based'!J19+'[1]Coll. portables Li-Rechargeable'!J19+'[1]Coll. portables Li-Primary'!J18+'[1]Coll. portables Lead-acid'!J19+'[1]Coll. portables NiMH'!J19+'[1]Coll. portables NiCd'!J19+'[1]Coll. portables Other'!J19</f>
        <v>11102.894518282194</v>
      </c>
      <c r="K11" s="2">
        <f>'[1]Coll. portables Zn-based'!K19+'[1]Coll. portables Li-Rechargeable'!K19+'[1]Coll. portables Li-Primary'!K18+'[1]Coll. portables Lead-acid'!K19+'[1]Coll. portables NiMH'!K19+'[1]Coll. portables NiCd'!K19+'[1]Coll. portables Other'!K19</f>
        <v>10981.389784454044</v>
      </c>
      <c r="L11" s="2">
        <f>'[1]Coll. portables Zn-based'!L19+'[1]Coll. portables Li-Rechargeable'!L19+'[1]Coll. portables Li-Primary'!L18+'[1]Coll. portables Lead-acid'!L19+'[1]Coll. portables NiMH'!L19+'[1]Coll. portables NiCd'!L19+'[1]Coll. portables Other'!L19</f>
        <v>11034.845453546919</v>
      </c>
      <c r="M11" s="3">
        <v>11621</v>
      </c>
      <c r="N11" s="3">
        <v>11776</v>
      </c>
      <c r="O11" s="3">
        <v>11366</v>
      </c>
      <c r="P11" s="3">
        <v>11989</v>
      </c>
      <c r="Q11" s="3">
        <v>12296</v>
      </c>
      <c r="R11" s="3">
        <v>13678</v>
      </c>
      <c r="S11" s="3">
        <v>13981</v>
      </c>
      <c r="T11" s="3">
        <v>14400</v>
      </c>
      <c r="U11" s="3">
        <v>15524</v>
      </c>
      <c r="V11" s="3">
        <v>15124</v>
      </c>
      <c r="W11" s="3">
        <v>20060</v>
      </c>
      <c r="X11" s="4">
        <f>('[1]Collection Rate'!X12*SUM('[1]Eurostat POM Portables'!V12:X12))/3</f>
        <v>21242.658420839089</v>
      </c>
      <c r="Y11" s="4">
        <f>('[1]Collection Rate'!Y12*SUM('[1]Eurostat POM Portables'!W12:Y12))/3</f>
        <v>22317.56978875288</v>
      </c>
      <c r="Z11" s="4">
        <f>('[1]Collection Rate'!Z12*SUM('[1]Eurostat POM Portables'!X12:Z12))/3</f>
        <v>23275.91629971053</v>
      </c>
      <c r="AA11" s="4">
        <f>('[1]Collection Rate'!AA12*SUM('[1]Eurostat POM Portables'!Y12:AA12))/3</f>
        <v>24347.185806827216</v>
      </c>
      <c r="AB11" s="4">
        <f>('[1]Collection Rate'!AB12*SUM('[1]Eurostat POM Portables'!Z12:AB12))/3</f>
        <v>25386.698056475067</v>
      </c>
      <c r="AC11" s="4">
        <f>('[1]Collection Rate'!AC12*SUM('[1]Eurostat POM Portables'!AA12:AC12))/3</f>
        <v>26428.047752992268</v>
      </c>
      <c r="AD11" s="4">
        <f>('[1]Collection Rate'!AD12*SUM('[1]Eurostat POM Portables'!AB12:AD12))/3</f>
        <v>27534.534662477774</v>
      </c>
      <c r="AE11" s="4">
        <f>('[1]Collection Rate'!AE12*SUM('[1]Eurostat POM Portables'!AC12:AE12))/3</f>
        <v>28850.813957468548</v>
      </c>
      <c r="AF11" s="4">
        <f>('[1]Collection Rate'!AF12*SUM('[1]Eurostat POM Portables'!AD12:AF12))/3</f>
        <v>30358.512165267442</v>
      </c>
      <c r="AG11" s="4">
        <f>('[1]Collection Rate'!AG12*SUM('[1]Eurostat POM Portables'!AE12:AG12))/3</f>
        <v>31827.04114157044</v>
      </c>
      <c r="AH11" s="4">
        <f>('[1]Collection Rate'!AH12*SUM('[1]Eurostat POM Portables'!AF12:AH12))/3</f>
        <v>33210.711035588596</v>
      </c>
      <c r="AI11" s="4">
        <f>('[1]Collection Rate'!AI12*SUM('[1]Eurostat POM Portables'!AG12:AI12))/3</f>
        <v>34490.45463179599</v>
      </c>
      <c r="AJ11" s="4">
        <f>('[1]Collection Rate'!AJ12*SUM('[1]Eurostat POM Portables'!AH12:AJ12))/3</f>
        <v>35831.564614731178</v>
      </c>
      <c r="AK11" s="4">
        <f>('[1]Collection Rate'!AK12*SUM('[1]Eurostat POM Portables'!AI12:AK12))/3</f>
        <v>37237.729966013394</v>
      </c>
      <c r="AL11" s="4">
        <f>('[1]Collection Rate'!AL12*SUM('[1]Eurostat POM Portables'!AJ12:AL12))/3</f>
        <v>38712.866574028347</v>
      </c>
      <c r="AM11" s="4">
        <f>('[1]Collection Rate'!AM12*SUM('[1]Eurostat POM Portables'!AK12:AM12))/3</f>
        <v>40261.131174758521</v>
      </c>
      <c r="AN11" s="4">
        <f>('[1]Collection Rate'!AN12*SUM('[1]Eurostat POM Portables'!AL12:AN12))/3</f>
        <v>41886.936149554713</v>
      </c>
      <c r="AO11" s="4">
        <f>('[1]Collection Rate'!AO12*SUM('[1]Eurostat POM Portables'!AM12:AO12))/3</f>
        <v>43586.661583346715</v>
      </c>
      <c r="AP11" s="4">
        <f>('[1]Collection Rate'!AP12*SUM('[1]Eurostat POM Portables'!AN12:AP12))/3</f>
        <v>45366.177987125186</v>
      </c>
      <c r="AQ11" s="4">
        <f>('[1]Collection Rate'!AQ12*SUM('[1]Eurostat POM Portables'!AO12:AQ12))/3</f>
        <v>46887.528225863287</v>
      </c>
      <c r="AR11" s="4">
        <f>('[1]Collection Rate'!AR12*SUM('[1]Eurostat POM Portables'!AP12:AR12))/3</f>
        <v>48133.668218114522</v>
      </c>
      <c r="AS11" s="4">
        <f>('[1]Collection Rate'!AS12*SUM('[1]Eurostat POM Portables'!AQ12:AS12))/3</f>
        <v>49077.320574577832</v>
      </c>
      <c r="AT11" s="4">
        <f>('[1]Collection Rate'!AT12*SUM('[1]Eurostat POM Portables'!AR12:AT12))/3</f>
        <v>50035.465792737195</v>
      </c>
      <c r="AU11" s="4">
        <f>('[1]Collection Rate'!AU12*SUM('[1]Eurostat POM Portables'!AS12:AU12))/3</f>
        <v>51009.152766936553</v>
      </c>
      <c r="AV11" s="4">
        <f>('[1]Collection Rate'!AV12*SUM('[1]Eurostat POM Portables'!AT12:AV12))/3</f>
        <v>51988.363495429025</v>
      </c>
      <c r="AW11" s="4">
        <f>('[1]Collection Rate'!AW12*SUM('[1]Eurostat POM Portables'!AU12:AW12))/3</f>
        <v>52971.138808951742</v>
      </c>
      <c r="AX11" s="4">
        <f>('[1]Collection Rate'!AX12*SUM('[1]Eurostat POM Portables'!AV12:AX12))/3</f>
        <v>53957.250978988137</v>
      </c>
      <c r="AY11" s="4">
        <f>('[1]Collection Rate'!AY12*SUM('[1]Eurostat POM Portables'!AW12:AY12))/3</f>
        <v>54956.864818490263</v>
      </c>
      <c r="AZ11" s="4">
        <f>('[1]Collection Rate'!AZ12*SUM('[1]Eurostat POM Portables'!AX12:AZ12))/3</f>
        <v>55972.036191538617</v>
      </c>
    </row>
    <row r="12" spans="1:52" x14ac:dyDescent="0.35">
      <c r="A12" s="1" t="s">
        <v>10</v>
      </c>
      <c r="B12" s="2">
        <f>'[1]Coll. portables Zn-based'!B20+'[1]Coll. portables Li-Rechargeable'!B20+'[1]Coll. portables Li-Primary'!B19+'[1]Coll. portables Lead-acid'!B20+'[1]Coll. portables NiMH'!B20+'[1]Coll. portables NiCd'!B20+'[1]Coll. portables Other'!B20</f>
        <v>14353.327166761592</v>
      </c>
      <c r="C12" s="2">
        <f>'[1]Coll. portables Zn-based'!C20+'[1]Coll. portables Li-Rechargeable'!C20+'[1]Coll. portables Li-Primary'!C19+'[1]Coll. portables Lead-acid'!C20+'[1]Coll. portables NiMH'!C20+'[1]Coll. portables NiCd'!C20+'[1]Coll. portables Other'!C20</f>
        <v>14795.893860519533</v>
      </c>
      <c r="D12" s="2">
        <f>'[1]Coll. portables Zn-based'!D20+'[1]Coll. portables Li-Rechargeable'!D20+'[1]Coll. portables Li-Primary'!D19+'[1]Coll. portables Lead-acid'!D20+'[1]Coll. portables NiMH'!D20+'[1]Coll. portables NiCd'!D20+'[1]Coll. portables Other'!D20</f>
        <v>15266.234789991508</v>
      </c>
      <c r="E12" s="2">
        <f>'[1]Coll. portables Zn-based'!E20+'[1]Coll. portables Li-Rechargeable'!E20+'[1]Coll. portables Li-Primary'!E19+'[1]Coll. portables Lead-acid'!E20+'[1]Coll. portables NiMH'!E20+'[1]Coll. portables NiCd'!E20+'[1]Coll. portables Other'!E20</f>
        <v>15796.130686398179</v>
      </c>
      <c r="F12" s="2">
        <f>'[1]Coll. portables Zn-based'!F20+'[1]Coll. portables Li-Rechargeable'!F20+'[1]Coll. portables Li-Primary'!F19+'[1]Coll. portables Lead-acid'!F20+'[1]Coll. portables NiMH'!F20+'[1]Coll. portables NiCd'!F20+'[1]Coll. portables Other'!F20</f>
        <v>16603.504841987011</v>
      </c>
      <c r="G12" s="2">
        <f>'[1]Coll. portables Zn-based'!G20+'[1]Coll. portables Li-Rechargeable'!G20+'[1]Coll. portables Li-Primary'!G19+'[1]Coll. portables Lead-acid'!G20+'[1]Coll. portables NiMH'!G20+'[1]Coll. portables NiCd'!G20+'[1]Coll. portables Other'!G20</f>
        <v>16431.00779841837</v>
      </c>
      <c r="H12" s="2">
        <f>'[1]Coll. portables Zn-based'!H20+'[1]Coll. portables Li-Rechargeable'!H20+'[1]Coll. portables Li-Primary'!H19+'[1]Coll. portables Lead-acid'!H20+'[1]Coll. portables NiMH'!H20+'[1]Coll. portables NiCd'!H20+'[1]Coll. portables Other'!H20</f>
        <v>17535.737977146393</v>
      </c>
      <c r="I12" s="2">
        <f>'[1]Coll. portables Zn-based'!I20+'[1]Coll. portables Li-Rechargeable'!I20+'[1]Coll. portables Li-Primary'!I19+'[1]Coll. portables Lead-acid'!I20+'[1]Coll. portables NiMH'!I20+'[1]Coll. portables NiCd'!I20+'[1]Coll. portables Other'!I20</f>
        <v>16692.605958528584</v>
      </c>
      <c r="J12" s="2">
        <f>'[1]Coll. portables Zn-based'!J20+'[1]Coll. portables Li-Rechargeable'!J20+'[1]Coll. portables Li-Primary'!J19+'[1]Coll. portables Lead-acid'!J20+'[1]Coll. portables NiMH'!J20+'[1]Coll. portables NiCd'!J20+'[1]Coll. portables Other'!J20</f>
        <v>16974.844086998128</v>
      </c>
      <c r="K12" s="2">
        <f>'[1]Coll. portables Zn-based'!K20+'[1]Coll. portables Li-Rechargeable'!K20+'[1]Coll. portables Li-Primary'!K19+'[1]Coll. portables Lead-acid'!K20+'[1]Coll. portables NiMH'!K20+'[1]Coll. portables NiCd'!K20+'[1]Coll. portables Other'!K20</f>
        <v>16797.447471022977</v>
      </c>
      <c r="L12" s="2">
        <f>'[1]Coll. portables Zn-based'!L20+'[1]Coll. portables Li-Rechargeable'!L20+'[1]Coll. portables Li-Primary'!L19+'[1]Coll. portables Lead-acid'!L20+'[1]Coll. portables NiMH'!L20+'[1]Coll. portables NiCd'!L20+'[1]Coll. portables Other'!L20</f>
        <v>16858.134935864775</v>
      </c>
      <c r="M12" s="3">
        <v>17728</v>
      </c>
      <c r="N12" s="3">
        <v>18157</v>
      </c>
      <c r="O12" s="3">
        <v>18599</v>
      </c>
      <c r="P12" s="3">
        <v>19142</v>
      </c>
      <c r="Q12" s="3">
        <v>19678</v>
      </c>
      <c r="R12" s="3">
        <v>20524</v>
      </c>
      <c r="S12" s="3">
        <v>21037</v>
      </c>
      <c r="T12" s="3">
        <v>23569</v>
      </c>
      <c r="U12" s="3">
        <v>27625</v>
      </c>
      <c r="V12" s="3">
        <v>26343</v>
      </c>
      <c r="W12" s="3">
        <v>29624</v>
      </c>
      <c r="X12" s="4">
        <f>('[1]Collection Rate'!X13*SUM('[1]Eurostat POM Portables'!V13:X13))/3</f>
        <v>31470.57265911164</v>
      </c>
      <c r="Y12" s="4">
        <f>('[1]Collection Rate'!Y13*SUM('[1]Eurostat POM Portables'!W13:Y13))/3</f>
        <v>32234.032715133053</v>
      </c>
      <c r="Z12" s="4">
        <f>('[1]Collection Rate'!Z13*SUM('[1]Eurostat POM Portables'!X13:Z13))/3</f>
        <v>33840.663668309404</v>
      </c>
      <c r="AA12" s="4">
        <f>('[1]Collection Rate'!AA13*SUM('[1]Eurostat POM Portables'!Y13:AA13))/3</f>
        <v>35565.152806192003</v>
      </c>
      <c r="AB12" s="4">
        <f>('[1]Collection Rate'!AB13*SUM('[1]Eurostat POM Portables'!Z13:AB13))/3</f>
        <v>37206.884782631612</v>
      </c>
      <c r="AC12" s="4">
        <f>('[1]Collection Rate'!AC13*SUM('[1]Eurostat POM Portables'!AA13:AC13))/3</f>
        <v>38818.701955193836</v>
      </c>
      <c r="AD12" s="4">
        <f>('[1]Collection Rate'!AD13*SUM('[1]Eurostat POM Portables'!AB13:AD13))/3</f>
        <v>40520.643701881163</v>
      </c>
      <c r="AE12" s="4">
        <f>('[1]Collection Rate'!AE13*SUM('[1]Eurostat POM Portables'!AC13:AE13))/3</f>
        <v>42609.701583980721</v>
      </c>
      <c r="AF12" s="4">
        <f>('[1]Collection Rate'!AF13*SUM('[1]Eurostat POM Portables'!AD13:AF13))/3</f>
        <v>45048.301597116682</v>
      </c>
      <c r="AG12" s="4">
        <f>('[1]Collection Rate'!AG13*SUM('[1]Eurostat POM Portables'!AE13:AG13))/3</f>
        <v>47473.016968813055</v>
      </c>
      <c r="AH12" s="4">
        <f>('[1]Collection Rate'!AH13*SUM('[1]Eurostat POM Portables'!AF13:AH13))/3</f>
        <v>49798.612586582916</v>
      </c>
      <c r="AI12" s="4">
        <f>('[1]Collection Rate'!AI13*SUM('[1]Eurostat POM Portables'!AG13:AI13))/3</f>
        <v>51995.330847023863</v>
      </c>
      <c r="AJ12" s="4">
        <f>('[1]Collection Rate'!AJ13*SUM('[1]Eurostat POM Portables'!AH13:AJ13))/3</f>
        <v>54303.995902758346</v>
      </c>
      <c r="AK12" s="4">
        <f>('[1]Collection Rate'!AK13*SUM('[1]Eurostat POM Portables'!AI13:AK13))/3</f>
        <v>56731.549773646431</v>
      </c>
      <c r="AL12" s="4">
        <f>('[1]Collection Rate'!AL13*SUM('[1]Eurostat POM Portables'!AJ13:AL13))/3</f>
        <v>59285.388293357915</v>
      </c>
      <c r="AM12" s="4">
        <f>('[1]Collection Rate'!AM13*SUM('[1]Eurostat POM Portables'!AK13:AM13))/3</f>
        <v>61973.390589137627</v>
      </c>
      <c r="AN12" s="4">
        <f>('[1]Collection Rate'!AN13*SUM('[1]Eurostat POM Portables'!AL13:AN13))/3</f>
        <v>64803.950464913221</v>
      </c>
      <c r="AO12" s="4">
        <f>('[1]Collection Rate'!AO13*SUM('[1]Eurostat POM Portables'!AM13:AO13))/3</f>
        <v>67771.659546421884</v>
      </c>
      <c r="AP12" s="4">
        <f>('[1]Collection Rate'!AP13*SUM('[1]Eurostat POM Portables'!AN13:AP13))/3</f>
        <v>70887.104196406726</v>
      </c>
      <c r="AQ12" s="4">
        <f>('[1]Collection Rate'!AQ13*SUM('[1]Eurostat POM Portables'!AO13:AQ13))/3</f>
        <v>73632.494673796071</v>
      </c>
      <c r="AR12" s="4">
        <f>('[1]Collection Rate'!AR13*SUM('[1]Eurostat POM Portables'!AP13:AR13))/3</f>
        <v>75977.295448207602</v>
      </c>
      <c r="AS12" s="4">
        <f>('[1]Collection Rate'!AS13*SUM('[1]Eurostat POM Portables'!AQ13:AS13))/3</f>
        <v>77872.21745164301</v>
      </c>
      <c r="AT12" s="4">
        <f>('[1]Collection Rate'!AT13*SUM('[1]Eurostat POM Portables'!AR13:AT13))/3</f>
        <v>79804.81393683159</v>
      </c>
      <c r="AU12" s="4">
        <f>('[1]Collection Rate'!AU13*SUM('[1]Eurostat POM Portables'!AS13:AU13))/3</f>
        <v>81776.312432209743</v>
      </c>
      <c r="AV12" s="4">
        <f>('[1]Collection Rate'!AV13*SUM('[1]Eurostat POM Portables'!AT13:AV13))/3</f>
        <v>83768.978066760785</v>
      </c>
      <c r="AW12" s="4">
        <f>('[1]Collection Rate'!AW13*SUM('[1]Eurostat POM Portables'!AU13:AW13))/3</f>
        <v>85781.42095904793</v>
      </c>
      <c r="AX12" s="4">
        <f>('[1]Collection Rate'!AX13*SUM('[1]Eurostat POM Portables'!AV13:AX13))/3</f>
        <v>87813.255963344418</v>
      </c>
      <c r="AY12" s="4">
        <f>('[1]Collection Rate'!AY13*SUM('[1]Eurostat POM Portables'!AW13:AY13))/3</f>
        <v>89883.015655688752</v>
      </c>
      <c r="AZ12" s="4">
        <f>('[1]Collection Rate'!AZ13*SUM('[1]Eurostat POM Portables'!AX13:AZ13))/3</f>
        <v>91992.528588026806</v>
      </c>
    </row>
    <row r="13" spans="1:52" x14ac:dyDescent="0.35">
      <c r="A13" s="1" t="s">
        <v>11</v>
      </c>
      <c r="B13" s="2">
        <f>'[1]Coll. portables Zn-based'!B21+'[1]Coll. portables Li-Rechargeable'!B21+'[1]Coll. portables Li-Primary'!B20+'[1]Coll. portables Lead-acid'!B21+'[1]Coll. portables NiMH'!B21+'[1]Coll. portables NiCd'!B21+'[1]Coll. portables Other'!B21</f>
        <v>348.06874480907095</v>
      </c>
      <c r="C13" s="2">
        <f>'[1]Coll. portables Zn-based'!C21+'[1]Coll. portables Li-Rechargeable'!C21+'[1]Coll. portables Li-Primary'!C20+'[1]Coll. portables Lead-acid'!C21+'[1]Coll. portables NiMH'!C21+'[1]Coll. portables NiCd'!C21+'[1]Coll. portables Other'!C21</f>
        <v>358.87355601402908</v>
      </c>
      <c r="D13" s="2">
        <f>'[1]Coll. portables Zn-based'!D21+'[1]Coll. portables Li-Rechargeable'!D21+'[1]Coll. portables Li-Primary'!D20+'[1]Coll. portables Lead-acid'!D21+'[1]Coll. portables NiMH'!D21+'[1]Coll. portables NiCd'!D21+'[1]Coll. portables Other'!D21</f>
        <v>370.36585363323354</v>
      </c>
      <c r="E13" s="2">
        <f>'[1]Coll. portables Zn-based'!E21+'[1]Coll. portables Li-Rechargeable'!E21+'[1]Coll. portables Li-Primary'!E20+'[1]Coll. portables Lead-acid'!E21+'[1]Coll. portables NiMH'!E21+'[1]Coll. portables NiCd'!E21+'[1]Coll. portables Other'!E21</f>
        <v>383.32202757726014</v>
      </c>
      <c r="F13" s="2">
        <f>'[1]Coll. portables Zn-based'!F21+'[1]Coll. portables Li-Rechargeable'!F21+'[1]Coll. portables Li-Primary'!F20+'[1]Coll. portables Lead-acid'!F21+'[1]Coll. portables NiMH'!F21+'[1]Coll. portables NiCd'!F21+'[1]Coll. portables Other'!F21</f>
        <v>402.89929809267636</v>
      </c>
      <c r="G13" s="2">
        <f>'[1]Coll. portables Zn-based'!G21+'[1]Coll. portables Li-Rechargeable'!G21+'[1]Coll. portables Li-Primary'!G20+'[1]Coll. portables Lead-acid'!G21+'[1]Coll. portables NiMH'!G21+'[1]Coll. portables NiCd'!G21+'[1]Coll. portables Other'!G21</f>
        <v>399.09997926227805</v>
      </c>
      <c r="H13" s="2">
        <f>'[1]Coll. portables Zn-based'!H21+'[1]Coll. portables Li-Rechargeable'!H21+'[1]Coll. portables Li-Primary'!H20+'[1]Coll. portables Lead-acid'!H21+'[1]Coll. portables NiMH'!H21+'[1]Coll. portables NiCd'!H21+'[1]Coll. portables Other'!H21</f>
        <v>425.96280437323111</v>
      </c>
      <c r="I13" s="2">
        <f>'[1]Coll. portables Zn-based'!I21+'[1]Coll. portables Li-Rechargeable'!I21+'[1]Coll. portables Li-Primary'!I20+'[1]Coll. portables Lead-acid'!I21+'[1]Coll. portables NiMH'!I21+'[1]Coll. portables NiCd'!I21+'[1]Coll. portables Other'!I21</f>
        <v>405.38651078322852</v>
      </c>
      <c r="J13" s="2">
        <f>'[1]Coll. portables Zn-based'!J21+'[1]Coll. portables Li-Rechargeable'!J21+'[1]Coll. portables Li-Primary'!J20+'[1]Coll. portables Lead-acid'!J21+'[1]Coll. portables NiMH'!J21+'[1]Coll. portables NiCd'!J21+'[1]Coll. portables Other'!J21</f>
        <v>412.50487464816644</v>
      </c>
      <c r="K13" s="2">
        <f>'[1]Coll. portables Zn-based'!K21+'[1]Coll. portables Li-Rechargeable'!K21+'[1]Coll. portables Li-Primary'!K20+'[1]Coll. portables Lead-acid'!K21+'[1]Coll. portables NiMH'!K21+'[1]Coll. portables NiCd'!K21+'[1]Coll. portables Other'!K21</f>
        <v>407.99061983700807</v>
      </c>
      <c r="L13" s="2">
        <f>'[1]Coll. portables Zn-based'!L21+'[1]Coll. portables Li-Rechargeable'!L21+'[1]Coll. portables Li-Primary'!L20+'[1]Coll. portables Lead-acid'!L21+'[1]Coll. portables NiMH'!L21+'[1]Coll. portables NiCd'!L21+'[1]Coll. portables Other'!L21</f>
        <v>409.97665366287947</v>
      </c>
      <c r="M13" s="6">
        <f t="shared" ref="M13:O13" si="0">N13/1.0705</f>
        <v>431.75400256148811</v>
      </c>
      <c r="N13" s="6">
        <f t="shared" si="0"/>
        <v>462.19265974207303</v>
      </c>
      <c r="O13" s="6">
        <f t="shared" si="0"/>
        <v>494.7772422538892</v>
      </c>
      <c r="P13" s="6">
        <f>Q13/1.0705</f>
        <v>529.65903783278839</v>
      </c>
      <c r="Q13" s="3">
        <v>567</v>
      </c>
      <c r="R13" s="3">
        <v>632</v>
      </c>
      <c r="S13" s="3">
        <v>571</v>
      </c>
      <c r="T13" s="3">
        <v>553</v>
      </c>
      <c r="U13" s="3">
        <v>610</v>
      </c>
      <c r="V13" s="3">
        <v>601</v>
      </c>
      <c r="W13" s="3">
        <v>636</v>
      </c>
      <c r="X13" s="4">
        <f>('[1]Collection Rate'!X14*SUM('[1]Eurostat POM Portables'!V14:X14))/3</f>
        <v>779.10663334624758</v>
      </c>
      <c r="Y13" s="4">
        <f>('[1]Collection Rate'!Y14*SUM('[1]Eurostat POM Portables'!W14:Y14))/3</f>
        <v>937.57758892912591</v>
      </c>
      <c r="Z13" s="4">
        <f>('[1]Collection Rate'!Z14*SUM('[1]Eurostat POM Portables'!X14:Z14))/3</f>
        <v>1008.8380758518261</v>
      </c>
      <c r="AA13" s="4">
        <f>('[1]Collection Rate'!AA14*SUM('[1]Eurostat POM Portables'!Y14:AA14))/3</f>
        <v>1086.2298003912317</v>
      </c>
      <c r="AB13" s="4">
        <f>('[1]Collection Rate'!AB14*SUM('[1]Eurostat POM Portables'!Z14:AB14))/3</f>
        <v>1165.8247289445953</v>
      </c>
      <c r="AC13" s="4">
        <f>('[1]Collection Rate'!AC14*SUM('[1]Eurostat POM Portables'!AA14:AC14))/3</f>
        <v>1248.454339968875</v>
      </c>
      <c r="AD13" s="4">
        <f>('[1]Collection Rate'!AD14*SUM('[1]Eurostat POM Portables'!AB14:AD14))/3</f>
        <v>1336.8505447398491</v>
      </c>
      <c r="AE13" s="4">
        <f>('[1]Collection Rate'!AE14*SUM('[1]Eurostat POM Portables'!AC14:AE14))/3</f>
        <v>1438.4660924630896</v>
      </c>
      <c r="AF13" s="4">
        <f>('[1]Collection Rate'!AF14*SUM('[1]Eurostat POM Portables'!AD14:AF14))/3</f>
        <v>1553.1645810523432</v>
      </c>
      <c r="AG13" s="4">
        <f>('[1]Collection Rate'!AG14*SUM('[1]Eurostat POM Portables'!AE14:AG14))/3</f>
        <v>1669.5758348916754</v>
      </c>
      <c r="AH13" s="4">
        <f>('[1]Collection Rate'!AH14*SUM('[1]Eurostat POM Portables'!AF14:AH14))/3</f>
        <v>1785.0706521952</v>
      </c>
      <c r="AI13" s="4">
        <f>('[1]Collection Rate'!AI14*SUM('[1]Eurostat POM Portables'!AG14:AI14))/3</f>
        <v>1898.2511418192325</v>
      </c>
      <c r="AJ13" s="4">
        <f>('[1]Collection Rate'!AJ14*SUM('[1]Eurostat POM Portables'!AH14:AJ14))/3</f>
        <v>2018.0072772892115</v>
      </c>
      <c r="AK13" s="4">
        <f>('[1]Collection Rate'!AK14*SUM('[1]Eurostat POM Portables'!AI14:AK14))/3</f>
        <v>2144.7689568564115</v>
      </c>
      <c r="AL13" s="4">
        <f>('[1]Collection Rate'!AL14*SUM('[1]Eurostat POM Portables'!AJ14:AL14))/3</f>
        <v>2278.9965687294684</v>
      </c>
      <c r="AM13" s="4">
        <f>('[1]Collection Rate'!AM14*SUM('[1]Eurostat POM Portables'!AK14:AM14))/3</f>
        <v>2421.1831059574611</v>
      </c>
      <c r="AN13" s="4">
        <f>('[1]Collection Rate'!AN14*SUM('[1]Eurostat POM Portables'!AL14:AN14))/3</f>
        <v>2571.8564251320663</v>
      </c>
      <c r="AO13" s="4">
        <f>('[1]Collection Rate'!AO14*SUM('[1]Eurostat POM Portables'!AM14:AO14))/3</f>
        <v>2731.0613669193949</v>
      </c>
      <c r="AP13" s="4">
        <f>('[1]Collection Rate'!AP14*SUM('[1]Eurostat POM Portables'!AN14:AP14))/3</f>
        <v>2899.4291301003218</v>
      </c>
      <c r="AQ13" s="4">
        <f>('[1]Collection Rate'!AQ14*SUM('[1]Eurostat POM Portables'!AO14:AQ14))/3</f>
        <v>3055.2143401404792</v>
      </c>
      <c r="AR13" s="4">
        <f>('[1]Collection Rate'!AR14*SUM('[1]Eurostat POM Portables'!AP14:AR14))/3</f>
        <v>3196.2978186880778</v>
      </c>
      <c r="AS13" s="4">
        <f>('[1]Collection Rate'!AS14*SUM('[1]Eurostat POM Portables'!AQ14:AS14))/3</f>
        <v>3319.7910373533923</v>
      </c>
      <c r="AT13" s="4">
        <f>('[1]Collection Rate'!AT14*SUM('[1]Eurostat POM Portables'!AR14:AT14))/3</f>
        <v>3446.390636451657</v>
      </c>
      <c r="AU13" s="4">
        <f>('[1]Collection Rate'!AU14*SUM('[1]Eurostat POM Portables'!AS14:AU14))/3</f>
        <v>3576.2118758974088</v>
      </c>
      <c r="AV13" s="4">
        <f>('[1]Collection Rate'!AV14*SUM('[1]Eurostat POM Portables'!AT14:AV14))/3</f>
        <v>3708.5853920810973</v>
      </c>
      <c r="AW13" s="4">
        <f>('[1]Collection Rate'!AW14*SUM('[1]Eurostat POM Portables'!AU14:AW14))/3</f>
        <v>3843.3772689604793</v>
      </c>
      <c r="AX13" s="4">
        <f>('[1]Collection Rate'!AX14*SUM('[1]Eurostat POM Portables'!AV14:AX14))/3</f>
        <v>3980.5717282608589</v>
      </c>
      <c r="AY13" s="4">
        <f>('[1]Collection Rate'!AY14*SUM('[1]Eurostat POM Portables'!AW14:AY14))/3</f>
        <v>4120.9311629608528</v>
      </c>
      <c r="AZ13" s="4">
        <f>('[1]Collection Rate'!AZ14*SUM('[1]Eurostat POM Portables'!AX14:AZ14))/3</f>
        <v>4264.6492264577637</v>
      </c>
    </row>
    <row r="14" spans="1:52" x14ac:dyDescent="0.35">
      <c r="A14" s="1" t="s">
        <v>12</v>
      </c>
      <c r="B14" s="2">
        <f>'[1]Coll. portables Zn-based'!B22+'[1]Coll. portables Li-Rechargeable'!B22+'[1]Coll. portables Li-Primary'!B21+'[1]Coll. portables Lead-acid'!B22+'[1]Coll. portables NiMH'!B22+'[1]Coll. portables NiCd'!B22+'[1]Coll. portables Other'!B22</f>
        <v>363.58436280283217</v>
      </c>
      <c r="C14" s="2">
        <f>'[1]Coll. portables Zn-based'!C22+'[1]Coll. portables Li-Rechargeable'!C22+'[1]Coll. portables Li-Primary'!C21+'[1]Coll. portables Lead-acid'!C22+'[1]Coll. portables NiMH'!C22+'[1]Coll. portables NiCd'!C22+'[1]Coll. portables Other'!C22</f>
        <v>374.87081255089703</v>
      </c>
      <c r="D14" s="2">
        <f>'[1]Coll. portables Zn-based'!D22+'[1]Coll. portables Li-Rechargeable'!D22+'[1]Coll. portables Li-Primary'!D21+'[1]Coll. portables Lead-acid'!D22+'[1]Coll. portables NiMH'!D22+'[1]Coll. portables NiCd'!D22+'[1]Coll. portables Other'!D22</f>
        <v>386.8753943162348</v>
      </c>
      <c r="E14" s="2">
        <f>'[1]Coll. portables Zn-based'!E22+'[1]Coll. portables Li-Rechargeable'!E22+'[1]Coll. portables Li-Primary'!E21+'[1]Coll. portables Lead-acid'!E22+'[1]Coll. portables NiMH'!E22+'[1]Coll. portables NiCd'!E22+'[1]Coll. portables Other'!E22</f>
        <v>400.40910660167873</v>
      </c>
      <c r="F14" s="2">
        <f>'[1]Coll. portables Zn-based'!F22+'[1]Coll. portables Li-Rechargeable'!F22+'[1]Coll. portables Li-Primary'!F21+'[1]Coll. portables Lead-acid'!F22+'[1]Coll. portables NiMH'!F22+'[1]Coll. portables NiCd'!F22+'[1]Coll. portables Other'!F22</f>
        <v>420.8590594685204</v>
      </c>
      <c r="G14" s="2">
        <f>'[1]Coll. portables Zn-based'!G22+'[1]Coll. portables Li-Rechargeable'!G22+'[1]Coll. portables Li-Primary'!G21+'[1]Coll. portables Lead-acid'!G22+'[1]Coll. portables NiMH'!G22+'[1]Coll. portables NiCd'!G22+'[1]Coll. portables Other'!G22</f>
        <v>416.89038104899475</v>
      </c>
      <c r="H14" s="2">
        <f>'[1]Coll. portables Zn-based'!H22+'[1]Coll. portables Li-Rechargeable'!H22+'[1]Coll. portables Li-Primary'!H21+'[1]Coll. portables Lead-acid'!H22+'[1]Coll. portables NiMH'!H22+'[1]Coll. portables NiCd'!H22+'[1]Coll. portables Other'!H22</f>
        <v>444.95065160390288</v>
      </c>
      <c r="I14" s="2">
        <f>'[1]Coll. portables Zn-based'!I22+'[1]Coll. portables Li-Rechargeable'!I22+'[1]Coll. portables Li-Primary'!I21+'[1]Coll. portables Lead-acid'!I22+'[1]Coll. portables NiMH'!I22+'[1]Coll. portables NiCd'!I22+'[1]Coll. portables Other'!I22</f>
        <v>423.45714290673783</v>
      </c>
      <c r="J14" s="2">
        <f>'[1]Coll. portables Zn-based'!J22+'[1]Coll. portables Li-Rechargeable'!J22+'[1]Coll. portables Li-Primary'!J21+'[1]Coll. portables Lead-acid'!J22+'[1]Coll. portables NiMH'!J22+'[1]Coll. portables NiCd'!J22+'[1]Coll. portables Other'!J22</f>
        <v>430.89281711946211</v>
      </c>
      <c r="K14" s="2">
        <f>'[1]Coll. portables Zn-based'!K22+'[1]Coll. portables Li-Rechargeable'!K22+'[1]Coll. portables Li-Primary'!K21+'[1]Coll. portables Lead-acid'!K22+'[1]Coll. portables NiMH'!K22+'[1]Coll. portables NiCd'!K22+'[1]Coll. portables Other'!K22</f>
        <v>426.17733351594296</v>
      </c>
      <c r="L14" s="2">
        <f>'[1]Coll. portables Zn-based'!L22+'[1]Coll. portables Li-Rechargeable'!L22+'[1]Coll. portables Li-Primary'!L21+'[1]Coll. portables Lead-acid'!L22+'[1]Coll. portables NiMH'!L22+'[1]Coll. portables NiCd'!L22+'[1]Coll. portables Other'!L22</f>
        <v>428.25189738831949</v>
      </c>
      <c r="M14" s="3">
        <v>451</v>
      </c>
      <c r="N14" s="3">
        <v>527</v>
      </c>
      <c r="O14" s="3">
        <v>520</v>
      </c>
      <c r="P14" s="3">
        <v>607</v>
      </c>
      <c r="Q14" s="3">
        <v>746</v>
      </c>
      <c r="R14" s="3">
        <v>922</v>
      </c>
      <c r="S14" s="3">
        <v>990</v>
      </c>
      <c r="T14" s="3">
        <v>1069</v>
      </c>
      <c r="U14" s="3">
        <v>1459</v>
      </c>
      <c r="V14" s="3">
        <v>1270</v>
      </c>
      <c r="W14" s="3">
        <v>1331</v>
      </c>
      <c r="X14" s="4">
        <f>('[1]Collection Rate'!X15*SUM('[1]Eurostat POM Portables'!V15:X15))/3</f>
        <v>1403.6372409668331</v>
      </c>
      <c r="Y14" s="4">
        <f>('[1]Collection Rate'!Y15*SUM('[1]Eurostat POM Portables'!W15:Y15))/3</f>
        <v>1563.3576286264345</v>
      </c>
      <c r="Z14" s="4">
        <f>('[1]Collection Rate'!Z15*SUM('[1]Eurostat POM Portables'!X15:Z15))/3</f>
        <v>1643.301750433144</v>
      </c>
      <c r="AA14" s="4">
        <f>('[1]Collection Rate'!AA15*SUM('[1]Eurostat POM Portables'!Y15:AA15))/3</f>
        <v>1730.152845263751</v>
      </c>
      <c r="AB14" s="4">
        <f>('[1]Collection Rate'!AB15*SUM('[1]Eurostat POM Portables'!Z15:AB15))/3</f>
        <v>1817.4271394048292</v>
      </c>
      <c r="AC14" s="4">
        <f>('[1]Collection Rate'!AC15*SUM('[1]Eurostat POM Portables'!AA15:AC15))/3</f>
        <v>1906.4524878395571</v>
      </c>
      <c r="AD14" s="4">
        <f>('[1]Collection Rate'!AD15*SUM('[1]Eurostat POM Portables'!AB15:AD15))/3</f>
        <v>2001.2951458761038</v>
      </c>
      <c r="AE14" s="4">
        <f>('[1]Collection Rate'!AE15*SUM('[1]Eurostat POM Portables'!AC15:AE15))/3</f>
        <v>2112.6477053867875</v>
      </c>
      <c r="AF14" s="4">
        <f>('[1]Collection Rate'!AF15*SUM('[1]Eurostat POM Portables'!AD15:AF15))/3</f>
        <v>2239.4889778555239</v>
      </c>
      <c r="AG14" s="4">
        <f>('[1]Collection Rate'!AG15*SUM('[1]Eurostat POM Portables'!AE15:AG15))/3</f>
        <v>2364.9864475083937</v>
      </c>
      <c r="AH14" s="4">
        <f>('[1]Collection Rate'!AH15*SUM('[1]Eurostat POM Portables'!AF15:AH15))/3</f>
        <v>2485.6483654419585</v>
      </c>
      <c r="AI14" s="4">
        <f>('[1]Collection Rate'!AI15*SUM('[1]Eurostat POM Portables'!AG15:AI15))/3</f>
        <v>2599.892520132385</v>
      </c>
      <c r="AJ14" s="4">
        <f>('[1]Collection Rate'!AJ15*SUM('[1]Eurostat POM Portables'!AH15:AJ15))/3</f>
        <v>2720.0925005058921</v>
      </c>
      <c r="AK14" s="4">
        <f>('[1]Collection Rate'!AK15*SUM('[1]Eurostat POM Portables'!AI15:AK15))/3</f>
        <v>2846.6207281820384</v>
      </c>
      <c r="AL14" s="4">
        <f>('[1]Collection Rate'!AL15*SUM('[1]Eurostat POM Portables'!AJ15:AL15))/3</f>
        <v>2979.8742152669033</v>
      </c>
      <c r="AM14" s="4">
        <f>('[1]Collection Rate'!AM15*SUM('[1]Eurostat POM Portables'!AK15:AM15))/3</f>
        <v>3120.27617563999</v>
      </c>
      <c r="AN14" s="4">
        <f>('[1]Collection Rate'!AN15*SUM('[1]Eurostat POM Portables'!AL15:AN15))/3</f>
        <v>3268.2777410329195</v>
      </c>
      <c r="AO14" s="4">
        <f>('[1]Collection Rate'!AO15*SUM('[1]Eurostat POM Portables'!AM15:AO15))/3</f>
        <v>3423.7075417442884</v>
      </c>
      <c r="AP14" s="4">
        <f>('[1]Collection Rate'!AP15*SUM('[1]Eurostat POM Portables'!AN15:AP15))/3</f>
        <v>3587.1362261478407</v>
      </c>
      <c r="AQ14" s="4">
        <f>('[1]Collection Rate'!AQ15*SUM('[1]Eurostat POM Portables'!AO15:AQ15))/3</f>
        <v>3731.7805807052591</v>
      </c>
      <c r="AR14" s="4">
        <f>('[1]Collection Rate'!AR15*SUM('[1]Eurostat POM Portables'!AP15:AR15))/3</f>
        <v>3855.864635806392</v>
      </c>
      <c r="AS14" s="4">
        <f>('[1]Collection Rate'!AS15*SUM('[1]Eurostat POM Portables'!AQ15:AS15))/3</f>
        <v>3956.755308656604</v>
      </c>
      <c r="AT14" s="4">
        <f>('[1]Collection Rate'!AT15*SUM('[1]Eurostat POM Portables'!AR15:AT15))/3</f>
        <v>4059.6985730476899</v>
      </c>
      <c r="AU14" s="4">
        <f>('[1]Collection Rate'!AU15*SUM('[1]Eurostat POM Portables'!AS15:AU15))/3</f>
        <v>4164.7974201068637</v>
      </c>
      <c r="AV14" s="4">
        <f>('[1]Collection Rate'!AV15*SUM('[1]Eurostat POM Portables'!AT15:AV15))/3</f>
        <v>4271.2476192196045</v>
      </c>
      <c r="AW14" s="4">
        <f>('[1]Collection Rate'!AW15*SUM('[1]Eurostat POM Portables'!AU15:AW15))/3</f>
        <v>4378.8906385329128</v>
      </c>
      <c r="AX14" s="4">
        <f>('[1]Collection Rate'!AX15*SUM('[1]Eurostat POM Portables'!AV15:AX15))/3</f>
        <v>4487.7079624727912</v>
      </c>
      <c r="AY14" s="4">
        <f>('[1]Collection Rate'!AY15*SUM('[1]Eurostat POM Portables'!AW15:AY15))/3</f>
        <v>4598.5502155907552</v>
      </c>
      <c r="AZ14" s="4">
        <f>('[1]Collection Rate'!AZ15*SUM('[1]Eurostat POM Portables'!AX15:AZ15))/3</f>
        <v>4711.6058480328938</v>
      </c>
    </row>
    <row r="15" spans="1:52" x14ac:dyDescent="0.35">
      <c r="A15" s="1" t="s">
        <v>13</v>
      </c>
      <c r="B15" s="2">
        <f>'[1]Coll. portables Zn-based'!B23+'[1]Coll. portables Li-Rechargeable'!B23+'[1]Coll. portables Li-Primary'!B22+'[1]Coll. portables Lead-acid'!B23+'[1]Coll. portables NiMH'!B23+'[1]Coll. portables NiCd'!B23+'[1]Coll. portables Other'!B23</f>
        <v>29.586576751361292</v>
      </c>
      <c r="C15" s="2">
        <f>'[1]Coll. portables Zn-based'!C23+'[1]Coll. portables Li-Rechargeable'!C23+'[1]Coll. portables Li-Primary'!C22+'[1]Coll. portables Lead-acid'!C23+'[1]Coll. portables NiMH'!C23+'[1]Coll. portables NiCd'!C23+'[1]Coll. portables Other'!C23</f>
        <v>30.505008471436639</v>
      </c>
      <c r="D15" s="2">
        <f>'[1]Coll. portables Zn-based'!D23+'[1]Coll. portables Li-Rechargeable'!D23+'[1]Coll. portables Li-Primary'!D22+'[1]Coll. portables Lead-acid'!D23+'[1]Coll. portables NiMH'!D23+'[1]Coll. portables NiCd'!D23+'[1]Coll. portables Other'!D23</f>
        <v>31.481877985378755</v>
      </c>
      <c r="E15" s="2">
        <f>'[1]Coll. portables Zn-based'!E23+'[1]Coll. portables Li-Rechargeable'!E23+'[1]Coll. portables Li-Primary'!E22+'[1]Coll. portables Lead-acid'!E23+'[1]Coll. portables NiMH'!E23+'[1]Coll. portables NiCd'!E23+'[1]Coll. portables Other'!E23</f>
        <v>32.58318007157785</v>
      </c>
      <c r="F15" s="2">
        <f>'[1]Coll. portables Zn-based'!F23+'[1]Coll. portables Li-Rechargeable'!F23+'[1]Coll. portables Li-Primary'!F22+'[1]Coll. portables Lead-acid'!F23+'[1]Coll. portables NiMH'!F23+'[1]Coll. portables NiCd'!F23+'[1]Coll. portables Other'!F23</f>
        <v>34.247289318170075</v>
      </c>
      <c r="G15" s="2">
        <f>'[1]Coll. portables Zn-based'!G23+'[1]Coll. portables Li-Rechargeable'!G23+'[1]Coll. portables Li-Primary'!G22+'[1]Coll. portables Lead-acid'!G23+'[1]Coll. portables NiMH'!G23+'[1]Coll. portables NiCd'!G23+'[1]Coll. portables Other'!G23</f>
        <v>33.924339211747466</v>
      </c>
      <c r="H15" s="2">
        <f>'[1]Coll. portables Zn-based'!H23+'[1]Coll. portables Li-Rechargeable'!H23+'[1]Coll. portables Li-Primary'!H22+'[1]Coll. portables Lead-acid'!H23+'[1]Coll. portables NiMH'!H23+'[1]Coll. portables NiCd'!H23+'[1]Coll. portables Other'!H23</f>
        <v>36.207735950916259</v>
      </c>
      <c r="I15" s="2">
        <f>'[1]Coll. portables Zn-based'!I23+'[1]Coll. portables Li-Rechargeable'!I23+'[1]Coll. portables Li-Primary'!I22+'[1]Coll. portables Lead-acid'!I23+'[1]Coll. portables NiMH'!I23+'[1]Coll. portables NiCd'!I23+'[1]Coll. portables Other'!I23</f>
        <v>34.458707637865359</v>
      </c>
      <c r="J15" s="2">
        <f>'[1]Coll. portables Zn-based'!J23+'[1]Coll. portables Li-Rechargeable'!J23+'[1]Coll. portables Li-Primary'!J22+'[1]Coll. portables Lead-acid'!J23+'[1]Coll. portables NiMH'!J23+'[1]Coll. portables NiCd'!J23+'[1]Coll. portables Other'!J23</f>
        <v>35.063783566040492</v>
      </c>
      <c r="K15" s="2">
        <f>'[1]Coll. portables Zn-based'!K23+'[1]Coll. portables Li-Rechargeable'!K23+'[1]Coll. portables Li-Primary'!K22+'[1]Coll. portables Lead-acid'!K23+'[1]Coll. portables NiMH'!K23+'[1]Coll. portables NiCd'!K23+'[1]Coll. portables Other'!K23</f>
        <v>34.680062394756334</v>
      </c>
      <c r="L15" s="2">
        <f>'[1]Coll. portables Zn-based'!L23+'[1]Coll. portables Li-Rechargeable'!L23+'[1]Coll. portables Li-Primary'!L22+'[1]Coll. portables Lead-acid'!L23+'[1]Coll. portables NiMH'!L23+'[1]Coll. portables NiCd'!L23+'[1]Coll. portables Other'!L23</f>
        <v>34.848879454880993</v>
      </c>
      <c r="M15" s="3">
        <v>36.700000000000003</v>
      </c>
      <c r="N15" s="3">
        <v>55.5</v>
      </c>
      <c r="O15" s="3">
        <v>64.8</v>
      </c>
      <c r="P15" s="3">
        <v>62.4</v>
      </c>
      <c r="Q15" s="3">
        <v>61.3</v>
      </c>
      <c r="R15" s="3">
        <v>59.2</v>
      </c>
      <c r="S15" s="3">
        <v>102.6</v>
      </c>
      <c r="T15" s="3">
        <v>81.8</v>
      </c>
      <c r="U15" s="3">
        <v>84.1</v>
      </c>
      <c r="V15" s="3">
        <v>98.2</v>
      </c>
      <c r="W15" s="3">
        <v>97.4</v>
      </c>
      <c r="X15" s="4">
        <f>('[1]Collection Rate'!X16*SUM('[1]Eurostat POM Portables'!V16:X16))/3</f>
        <v>122.10055343915776</v>
      </c>
      <c r="Y15" s="4">
        <f>('[1]Collection Rate'!Y16*SUM('[1]Eurostat POM Portables'!W16:Y16))/3</f>
        <v>131.83196850325382</v>
      </c>
      <c r="Z15" s="4">
        <f>('[1]Collection Rate'!Z16*SUM('[1]Eurostat POM Portables'!X16:Z16))/3</f>
        <v>140.31369321037462</v>
      </c>
      <c r="AA15" s="4">
        <f>('[1]Collection Rate'!AA16*SUM('[1]Eurostat POM Portables'!Y16:AA16))/3</f>
        <v>149.5263151512618</v>
      </c>
      <c r="AB15" s="4">
        <f>('[1]Collection Rate'!AB16*SUM('[1]Eurostat POM Portables'!Z16:AB16))/3</f>
        <v>158.92012809565713</v>
      </c>
      <c r="AC15" s="4">
        <f>('[1]Collection Rate'!AC16*SUM('[1]Eurostat POM Portables'!AA16:AC16))/3</f>
        <v>168.60972758726174</v>
      </c>
      <c r="AD15" s="4">
        <f>('[1]Collection Rate'!AD16*SUM('[1]Eurostat POM Portables'!AB16:AD16))/3</f>
        <v>178.95989701815702</v>
      </c>
      <c r="AE15" s="4">
        <f>('[1]Collection Rate'!AE16*SUM('[1]Eurostat POM Portables'!AC16:AE16))/3</f>
        <v>190.94994143739697</v>
      </c>
      <c r="AF15" s="4">
        <f>('[1]Collection Rate'!AF16*SUM('[1]Eurostat POM Portables'!AD16:AF16))/3</f>
        <v>204.52927866989569</v>
      </c>
      <c r="AG15" s="4">
        <f>('[1]Collection Rate'!AG16*SUM('[1]Eurostat POM Portables'!AE16:AG16))/3</f>
        <v>218.18329281952535</v>
      </c>
      <c r="AH15" s="4">
        <f>('[1]Collection Rate'!AH16*SUM('[1]Eurostat POM Portables'!AF16:AH16))/3</f>
        <v>231.57759584932322</v>
      </c>
      <c r="AI15" s="4">
        <f>('[1]Collection Rate'!AI16*SUM('[1]Eurostat POM Portables'!AG16:AI16))/3</f>
        <v>244.54525188415445</v>
      </c>
      <c r="AJ15" s="4">
        <f>('[1]Collection Rate'!AJ16*SUM('[1]Eurostat POM Portables'!AH16:AJ16))/3</f>
        <v>258.23934592393067</v>
      </c>
      <c r="AK15" s="4">
        <f>('[1]Collection Rate'!AK16*SUM('[1]Eurostat POM Portables'!AI16:AK16))/3</f>
        <v>272.70669979016054</v>
      </c>
      <c r="AL15" s="4">
        <f>('[1]Collection Rate'!AL16*SUM('[1]Eurostat POM Portables'!AJ16:AL16))/3</f>
        <v>287.99738395562741</v>
      </c>
      <c r="AM15" s="4">
        <f>('[1]Collection Rate'!AM16*SUM('[1]Eurostat POM Portables'!AK16:AM16))/3</f>
        <v>304.16493914714232</v>
      </c>
      <c r="AN15" s="4">
        <f>('[1]Collection Rate'!AN16*SUM('[1]Eurostat POM Portables'!AL16:AN16))/3</f>
        <v>321.26661282886784</v>
      </c>
      <c r="AO15" s="4">
        <f>('[1]Collection Rate'!AO16*SUM('[1]Eurostat POM Portables'!AM16:AO16))/3</f>
        <v>339.29897206310937</v>
      </c>
      <c r="AP15" s="4">
        <f>('[1]Collection Rate'!AP16*SUM('[1]Eurostat POM Portables'!AN16:AP16))/3</f>
        <v>358.33170622956919</v>
      </c>
      <c r="AQ15" s="4">
        <f>('[1]Collection Rate'!AQ16*SUM('[1]Eurostat POM Portables'!AO16:AQ16))/3</f>
        <v>375.68211292985751</v>
      </c>
      <c r="AR15" s="4">
        <f>('[1]Collection Rate'!AR16*SUM('[1]Eurostat POM Portables'!AP16:AR16))/3</f>
        <v>391.12175350306933</v>
      </c>
      <c r="AS15" s="4">
        <f>('[1]Collection Rate'!AS16*SUM('[1]Eurostat POM Portables'!AQ16:AS16))/3</f>
        <v>404.33085489448143</v>
      </c>
      <c r="AT15" s="4">
        <f>('[1]Collection Rate'!AT16*SUM('[1]Eurostat POM Portables'!AR16:AT16))/3</f>
        <v>417.8530240534613</v>
      </c>
      <c r="AU15" s="4">
        <f>('[1]Collection Rate'!AU16*SUM('[1]Eurostat POM Portables'!AS16:AU16))/3</f>
        <v>431.70093864401377</v>
      </c>
      <c r="AV15" s="4">
        <f>('[1]Collection Rate'!AV16*SUM('[1]Eurostat POM Portables'!AT16:AV16))/3</f>
        <v>445.79281948266981</v>
      </c>
      <c r="AW15" s="4">
        <f>('[1]Collection Rate'!AW16*SUM('[1]Eurostat POM Portables'!AU16:AW16))/3</f>
        <v>460.11239905826346</v>
      </c>
      <c r="AX15" s="4">
        <f>('[1]Collection Rate'!AX16*SUM('[1]Eurostat POM Portables'!AV16:AX16))/3</f>
        <v>474.65776714608211</v>
      </c>
      <c r="AY15" s="4">
        <f>('[1]Collection Rate'!AY16*SUM('[1]Eurostat POM Portables'!AW16:AY16))/3</f>
        <v>489.51948215373704</v>
      </c>
      <c r="AZ15" s="4">
        <f>('[1]Collection Rate'!AZ16*SUM('[1]Eurostat POM Portables'!AX16:AZ16))/3</f>
        <v>504.7194540644129</v>
      </c>
    </row>
    <row r="16" spans="1:52" x14ac:dyDescent="0.35">
      <c r="A16" s="1" t="s">
        <v>14</v>
      </c>
      <c r="B16" s="2">
        <f>'[1]Coll. portables Zn-based'!B24+'[1]Coll. portables Li-Rechargeable'!B24+'[1]Coll. portables Li-Primary'!B23+'[1]Coll. portables Lead-acid'!B24+'[1]Coll. portables NiMH'!B24+'[1]Coll. portables NiCd'!B24+'[1]Coll. portables Other'!B24</f>
        <v>494.18451086061225</v>
      </c>
      <c r="C16" s="2">
        <f>'[1]Coll. portables Zn-based'!C24+'[1]Coll. portables Li-Rechargeable'!C24+'[1]Coll. portables Li-Primary'!C23+'[1]Coll. portables Lead-acid'!C24+'[1]Coll. portables NiMH'!C24+'[1]Coll. portables NiCd'!C24+'[1]Coll. portables Other'!C24</f>
        <v>509.52507337849204</v>
      </c>
      <c r="D16" s="2">
        <f>'[1]Coll. portables Zn-based'!D24+'[1]Coll. portables Li-Rechargeable'!D24+'[1]Coll. portables Li-Primary'!D23+'[1]Coll. portables Lead-acid'!D24+'[1]Coll. portables NiMH'!D24+'[1]Coll. portables NiCd'!D24+'[1]Coll. portables Other'!D24</f>
        <v>525.84172220809751</v>
      </c>
      <c r="E16" s="2">
        <f>'[1]Coll. portables Zn-based'!E24+'[1]Coll. portables Li-Rechargeable'!E24+'[1]Coll. portables Li-Primary'!E23+'[1]Coll. portables Lead-acid'!E24+'[1]Coll. portables NiMH'!E24+'[1]Coll. portables NiCd'!E24+'[1]Coll. portables Other'!E24</f>
        <v>544.23676795305789</v>
      </c>
      <c r="F16" s="2">
        <f>'[1]Coll. portables Zn-based'!F24+'[1]Coll. portables Li-Rechargeable'!F24+'[1]Coll. portables Li-Primary'!F23+'[1]Coll. portables Lead-acid'!F24+'[1]Coll. portables NiMH'!F24+'[1]Coll. portables NiCd'!F24+'[1]Coll. portables Other'!F24</f>
        <v>572.03238016453008</v>
      </c>
      <c r="G16" s="2">
        <f>'[1]Coll. portables Zn-based'!G24+'[1]Coll. portables Li-Rechargeable'!G24+'[1]Coll. portables Li-Primary'!G23+'[1]Coll. portables Lead-acid'!G24+'[1]Coll. portables NiMH'!G24+'[1]Coll. portables NiCd'!G24+'[1]Coll. portables Other'!G24</f>
        <v>566.63814541692636</v>
      </c>
      <c r="H16" s="2">
        <f>'[1]Coll. portables Zn-based'!H24+'[1]Coll. portables Li-Rechargeable'!H24+'[1]Coll. portables Li-Primary'!H23+'[1]Coll. portables Lead-acid'!H24+'[1]Coll. portables NiMH'!H24+'[1]Coll. portables NiCd'!H24+'[1]Coll. portables Other'!H24</f>
        <v>604.7777149294734</v>
      </c>
      <c r="I16" s="2">
        <f>'[1]Coll. portables Zn-based'!I24+'[1]Coll. portables Li-Rechargeable'!I24+'[1]Coll. portables Li-Primary'!I23+'[1]Coll. portables Lead-acid'!I24+'[1]Coll. portables NiMH'!I24+'[1]Coll. portables NiCd'!I24+'[1]Coll. portables Other'!I24</f>
        <v>575.56369978232885</v>
      </c>
      <c r="J16" s="2">
        <f>'[1]Coll. portables Zn-based'!J24+'[1]Coll. portables Li-Rechargeable'!J24+'[1]Coll. portables Li-Primary'!J23+'[1]Coll. portables Lead-acid'!J24+'[1]Coll. portables NiMH'!J24+'[1]Coll. portables NiCd'!J24+'[1]Coll. portables Other'!J24</f>
        <v>585.67028136192971</v>
      </c>
      <c r="K16" s="2">
        <f>'[1]Coll. portables Zn-based'!K24+'[1]Coll. portables Li-Rechargeable'!K24+'[1]Coll. portables Li-Primary'!K23+'[1]Coll. portables Lead-acid'!K24+'[1]Coll. portables NiMH'!K24+'[1]Coll. portables NiCd'!K24+'[1]Coll. portables Other'!K24</f>
        <v>579.26098768353233</v>
      </c>
      <c r="L16" s="2">
        <f>'[1]Coll. portables Zn-based'!L24+'[1]Coll. portables Li-Rechargeable'!L24+'[1]Coll. portables Li-Primary'!L23+'[1]Coll. portables Lead-acid'!L24+'[1]Coll. portables NiMH'!L24+'[1]Coll. portables NiCd'!L24+'[1]Coll. portables Other'!L24</f>
        <v>582.08073857880242</v>
      </c>
      <c r="M16" s="3">
        <v>613</v>
      </c>
      <c r="N16" s="3">
        <v>574</v>
      </c>
      <c r="O16" s="3">
        <v>616</v>
      </c>
      <c r="P16" s="3">
        <v>678</v>
      </c>
      <c r="Q16" s="3">
        <v>773</v>
      </c>
      <c r="R16" s="3">
        <v>1129</v>
      </c>
      <c r="S16" s="3">
        <v>1328</v>
      </c>
      <c r="T16" s="3">
        <v>1227</v>
      </c>
      <c r="U16" s="3">
        <v>1259</v>
      </c>
      <c r="V16" s="3">
        <v>1461</v>
      </c>
      <c r="W16" s="3">
        <v>1592</v>
      </c>
      <c r="X16" s="4">
        <f>('[1]Collection Rate'!X17*SUM('[1]Eurostat POM Portables'!V17:X17))/3</f>
        <v>1795.4879875977022</v>
      </c>
      <c r="Y16" s="4">
        <f>('[1]Collection Rate'!Y17*SUM('[1]Eurostat POM Portables'!W17:Y17))/3</f>
        <v>1883.6946972591479</v>
      </c>
      <c r="Z16" s="4">
        <f>('[1]Collection Rate'!Z17*SUM('[1]Eurostat POM Portables'!X17:Z17))/3</f>
        <v>1976.8639502856931</v>
      </c>
      <c r="AA16" s="4">
        <f>('[1]Collection Rate'!AA17*SUM('[1]Eurostat POM Portables'!Y17:AA17))/3</f>
        <v>2078.0862447332229</v>
      </c>
      <c r="AB16" s="4">
        <f>('[1]Collection Rate'!AB17*SUM('[1]Eurostat POM Portables'!Z17:AB17))/3</f>
        <v>2179.5546176052044</v>
      </c>
      <c r="AC16" s="4">
        <f>('[1]Collection Rate'!AC17*SUM('[1]Eurostat POM Portables'!AA17:AC17))/3</f>
        <v>2282.8642502377752</v>
      </c>
      <c r="AD16" s="4">
        <f>('[1]Collection Rate'!AD17*SUM('[1]Eurostat POM Portables'!AB17:AD17))/3</f>
        <v>2392.8748918417382</v>
      </c>
      <c r="AE16" s="4">
        <f>('[1]Collection Rate'!AE17*SUM('[1]Eurostat POM Portables'!AC17:AE17))/3</f>
        <v>2522.3293008902069</v>
      </c>
      <c r="AF16" s="4">
        <f>('[1]Collection Rate'!AF17*SUM('[1]Eurostat POM Portables'!AD17:AF17))/3</f>
        <v>2669.9326178242609</v>
      </c>
      <c r="AG16" s="4">
        <f>('[1]Collection Rate'!AG17*SUM('[1]Eurostat POM Portables'!AE17:AG17))/3</f>
        <v>2815.5759006920812</v>
      </c>
      <c r="AH16" s="4">
        <f>('[1]Collection Rate'!AH17*SUM('[1]Eurostat POM Portables'!AF17:AH17))/3</f>
        <v>2955.1243551540779</v>
      </c>
      <c r="AI16" s="4">
        <f>('[1]Collection Rate'!AI17*SUM('[1]Eurostat POM Portables'!AG17:AI17))/3</f>
        <v>3086.7323387693891</v>
      </c>
      <c r="AJ16" s="4">
        <f>('[1]Collection Rate'!AJ17*SUM('[1]Eurostat POM Portables'!AH17:AJ17))/3</f>
        <v>3225.1099741870416</v>
      </c>
      <c r="AK16" s="4">
        <f>('[1]Collection Rate'!AK17*SUM('[1]Eurostat POM Portables'!AI17:AK17))/3</f>
        <v>3370.6780386506903</v>
      </c>
      <c r="AL16" s="4">
        <f>('[1]Collection Rate'!AL17*SUM('[1]Eurostat POM Portables'!AJ17:AL17))/3</f>
        <v>3523.8848079366603</v>
      </c>
      <c r="AM16" s="4">
        <f>('[1]Collection Rate'!AM17*SUM('[1]Eurostat POM Portables'!AK17:AM17))/3</f>
        <v>3685.2078423503535</v>
      </c>
      <c r="AN16" s="4">
        <f>('[1]Collection Rate'!AN17*SUM('[1]Eurostat POM Portables'!AL17:AN17))/3</f>
        <v>3855.1558880275406</v>
      </c>
      <c r="AO16" s="4">
        <f>('[1]Collection Rate'!AO17*SUM('[1]Eurostat POM Portables'!AM17:AO17))/3</f>
        <v>4033.5024826234198</v>
      </c>
      <c r="AP16" s="4">
        <f>('[1]Collection Rate'!AP17*SUM('[1]Eurostat POM Portables'!AN17:AP17))/3</f>
        <v>4220.8960925821102</v>
      </c>
      <c r="AQ16" s="4">
        <f>('[1]Collection Rate'!AQ17*SUM('[1]Eurostat POM Portables'!AO17:AQ17))/3</f>
        <v>4385.8346754376898</v>
      </c>
      <c r="AR16" s="4">
        <f>('[1]Collection Rate'!AR17*SUM('[1]Eurostat POM Portables'!AP17:AR17))/3</f>
        <v>4526.3210225385856</v>
      </c>
      <c r="AS16" s="4">
        <f>('[1]Collection Rate'!AS17*SUM('[1]Eurostat POM Portables'!AQ17:AS17))/3</f>
        <v>4639.3597424827158</v>
      </c>
      <c r="AT16" s="4">
        <f>('[1]Collection Rate'!AT17*SUM('[1]Eurostat POM Portables'!AR17:AT17))/3</f>
        <v>4754.6178166234304</v>
      </c>
      <c r="AU16" s="4">
        <f>('[1]Collection Rate'!AU17*SUM('[1]Eurostat POM Portables'!AS17:AU17))/3</f>
        <v>4872.2120993239114</v>
      </c>
      <c r="AV16" s="4">
        <f>('[1]Collection Rate'!AV17*SUM('[1]Eurostat POM Portables'!AT17:AV17))/3</f>
        <v>4991.1988861993887</v>
      </c>
      <c r="AW16" s="4">
        <f>('[1]Collection Rate'!AW17*SUM('[1]Eurostat POM Portables'!AU17:AW17))/3</f>
        <v>5111.3924185503238</v>
      </c>
      <c r="AX16" s="4">
        <f>('[1]Collection Rate'!AX17*SUM('[1]Eurostat POM Portables'!AV17:AX17))/3</f>
        <v>5232.7710195035133</v>
      </c>
      <c r="AY16" s="4">
        <f>('[1]Collection Rate'!AY17*SUM('[1]Eurostat POM Portables'!AW17:AY17))/3</f>
        <v>5356.325468551132</v>
      </c>
      <c r="AZ16" s="4">
        <f>('[1]Collection Rate'!AZ17*SUM('[1]Eurostat POM Portables'!AX17:AZ17))/3</f>
        <v>5482.271916463108</v>
      </c>
    </row>
    <row r="17" spans="1:52" x14ac:dyDescent="0.35">
      <c r="A17" s="1" t="s">
        <v>15</v>
      </c>
      <c r="B17" s="2">
        <f>'[1]Coll. portables Zn-based'!B25+'[1]Coll. portables Li-Rechargeable'!B25+'[1]Coll. portables Li-Primary'!B24+'[1]Coll. portables Lead-acid'!B25+'[1]Coll. portables NiMH'!B25+'[1]Coll. portables NiCd'!B25+'[1]Coll. portables Other'!B25</f>
        <v>6002.7697681372238</v>
      </c>
      <c r="C17" s="2">
        <f>'[1]Coll. portables Zn-based'!C25+'[1]Coll. portables Li-Rechargeable'!C25+'[1]Coll. portables Li-Primary'!C24+'[1]Coll. portables Lead-acid'!C25+'[1]Coll. portables NiMH'!C25+'[1]Coll. portables NiCd'!C25+'[1]Coll. portables Other'!C25</f>
        <v>6189.1088032239022</v>
      </c>
      <c r="D17" s="2">
        <f>'[1]Coll. portables Zn-based'!D25+'[1]Coll. portables Li-Rechargeable'!D25+'[1]Coll. portables Li-Primary'!D24+'[1]Coll. portables Lead-acid'!D25+'[1]Coll. portables NiMH'!D25+'[1]Coll. portables NiCd'!D25+'[1]Coll. portables Other'!D25</f>
        <v>6387.3041819926475</v>
      </c>
      <c r="E17" s="2">
        <f>'[1]Coll. portables Zn-based'!E25+'[1]Coll. portables Li-Rechargeable'!E25+'[1]Coll. portables Li-Primary'!E24+'[1]Coll. portables Lead-acid'!E25+'[1]Coll. portables NiMH'!E25+'[1]Coll. portables NiCd'!E25+'[1]Coll. portables Other'!E25</f>
        <v>6610.7454717430173</v>
      </c>
      <c r="F17" s="2">
        <f>'[1]Coll. portables Zn-based'!F25+'[1]Coll. portables Li-Rechargeable'!F25+'[1]Coll. portables Li-Primary'!F24+'[1]Coll. portables Lead-acid'!F25+'[1]Coll. portables NiMH'!F25+'[1]Coll. portables NiCd'!F25+'[1]Coll. portables Other'!F25</f>
        <v>6948.3737401388107</v>
      </c>
      <c r="G17" s="2">
        <f>'[1]Coll. portables Zn-based'!G25+'[1]Coll. portables Li-Rechargeable'!G25+'[1]Coll. portables Li-Primary'!G24+'[1]Coll. portables Lead-acid'!G25+'[1]Coll. portables NiMH'!G25+'[1]Coll. portables NiCd'!G25+'[1]Coll. portables Other'!G25</f>
        <v>6882.8509474297462</v>
      </c>
      <c r="H17" s="2">
        <f>'[1]Coll. portables Zn-based'!H25+'[1]Coll. portables Li-Rechargeable'!H25+'[1]Coll. portables Li-Primary'!H24+'[1]Coll. portables Lead-acid'!H25+'[1]Coll. portables NiMH'!H25+'[1]Coll. portables NiCd'!H25+'[1]Coll. portables Other'!H25</f>
        <v>7346.1253921123307</v>
      </c>
      <c r="I17" s="2">
        <f>'[1]Coll. portables Zn-based'!I25+'[1]Coll. portables Li-Rechargeable'!I25+'[1]Coll. portables Li-Primary'!I24+'[1]Coll. portables Lead-acid'!I25+'[1]Coll. portables NiMH'!I25+'[1]Coll. portables NiCd'!I25+'[1]Coll. portables Other'!I25</f>
        <v>6991.2680400966065</v>
      </c>
      <c r="J17" s="2">
        <f>'[1]Coll. portables Zn-based'!J25+'[1]Coll. portables Li-Rechargeable'!J25+'[1]Coll. portables Li-Primary'!J24+'[1]Coll. portables Lead-acid'!J25+'[1]Coll. portables NiMH'!J25+'[1]Coll. portables NiCd'!J25+'[1]Coll. portables Other'!J25</f>
        <v>7114.0308564778588</v>
      </c>
      <c r="K17" s="2">
        <f>'[1]Coll. portables Zn-based'!K25+'[1]Coll. portables Li-Rechargeable'!K25+'[1]Coll. portables Li-Primary'!K24+'[1]Coll. portables Lead-acid'!K25+'[1]Coll. portables NiMH'!K25+'[1]Coll. portables NiCd'!K25+'[1]Coll. portables Other'!K25</f>
        <v>7036.1783267399369</v>
      </c>
      <c r="L17" s="2">
        <f>'[1]Coll. portables Zn-based'!L25+'[1]Coll. portables Li-Rechargeable'!L25+'[1]Coll. portables Li-Primary'!L24+'[1]Coll. portables Lead-acid'!L25+'[1]Coll. portables NiMH'!L25+'[1]Coll. portables NiCd'!L25+'[1]Coll. portables Other'!L25</f>
        <v>7070.4293302736742</v>
      </c>
      <c r="M17" s="3">
        <v>7446</v>
      </c>
      <c r="N17" s="3">
        <v>8050</v>
      </c>
      <c r="O17" s="3">
        <v>8429</v>
      </c>
      <c r="P17" s="3">
        <v>9585</v>
      </c>
      <c r="Q17" s="3">
        <v>10105</v>
      </c>
      <c r="R17" s="3">
        <v>9495</v>
      </c>
      <c r="S17" s="3">
        <v>9488</v>
      </c>
      <c r="T17" s="3">
        <v>10432</v>
      </c>
      <c r="U17" s="3">
        <v>10968</v>
      </c>
      <c r="V17" s="3">
        <v>10476</v>
      </c>
      <c r="W17" s="3">
        <v>10499</v>
      </c>
      <c r="X17" s="4">
        <f>('[1]Collection Rate'!X18*SUM('[1]Eurostat POM Portables'!V18:X18))/3</f>
        <v>11713.848577174429</v>
      </c>
      <c r="Y17" s="4">
        <f>('[1]Collection Rate'!Y18*SUM('[1]Eurostat POM Portables'!W18:Y18))/3</f>
        <v>12833.815364523574</v>
      </c>
      <c r="Z17" s="4">
        <f>('[1]Collection Rate'!Z18*SUM('[1]Eurostat POM Portables'!X18:Z18))/3</f>
        <v>13641.86874989514</v>
      </c>
      <c r="AA17" s="4">
        <f>('[1]Collection Rate'!AA18*SUM('[1]Eurostat POM Portables'!Y18:AA18))/3</f>
        <v>14519.569998090301</v>
      </c>
      <c r="AB17" s="4">
        <f>('[1]Collection Rate'!AB18*SUM('[1]Eurostat POM Portables'!Z18:AB18))/3</f>
        <v>15413.435266118677</v>
      </c>
      <c r="AC17" s="4">
        <f>('[1]Collection Rate'!AC18*SUM('[1]Eurostat POM Portables'!AA18:AC18))/3</f>
        <v>16334.593823067962</v>
      </c>
      <c r="AD17" s="4">
        <f>('[1]Collection Rate'!AD18*SUM('[1]Eurostat POM Portables'!AB18:AD18))/3</f>
        <v>17318.335355919437</v>
      </c>
      <c r="AE17" s="4">
        <f>('[1]Collection Rate'!AE18*SUM('[1]Eurostat POM Portables'!AC18:AE18))/3</f>
        <v>18459.208026280183</v>
      </c>
      <c r="AF17" s="4">
        <f>('[1]Collection Rate'!AF18*SUM('[1]Eurostat POM Portables'!AD18:AF18))/3</f>
        <v>19751.927516176951</v>
      </c>
      <c r="AG17" s="4">
        <f>('[1]Collection Rate'!AG18*SUM('[1]Eurostat POM Portables'!AE18:AG18))/3</f>
        <v>21050.011201518671</v>
      </c>
      <c r="AH17" s="4">
        <f>('[1]Collection Rate'!AH18*SUM('[1]Eurostat POM Portables'!AF18:AH18))/3</f>
        <v>22321.311344613769</v>
      </c>
      <c r="AI17" s="4">
        <f>('[1]Collection Rate'!AI18*SUM('[1]Eurostat POM Portables'!AG18:AI18))/3</f>
        <v>23549.916483191409</v>
      </c>
      <c r="AJ17" s="4">
        <f>('[1]Collection Rate'!AJ18*SUM('[1]Eurostat POM Portables'!AH18:AJ18))/3</f>
        <v>24846.967574506107</v>
      </c>
      <c r="AK17" s="4">
        <f>('[1]Collection Rate'!AK18*SUM('[1]Eurostat POM Portables'!AI18:AK18))/3</f>
        <v>26216.866441349473</v>
      </c>
      <c r="AL17" s="4">
        <f>('[1]Collection Rate'!AL18*SUM('[1]Eurostat POM Portables'!AJ18:AL18))/3</f>
        <v>27664.31925149669</v>
      </c>
      <c r="AM17" s="4">
        <f>('[1]Collection Rate'!AM18*SUM('[1]Eurostat POM Portables'!AK18:AM18))/3</f>
        <v>29194.357221705901</v>
      </c>
      <c r="AN17" s="4">
        <f>('[1]Collection Rate'!AN18*SUM('[1]Eurostat POM Portables'!AL18:AN18))/3</f>
        <v>30812.358709075212</v>
      </c>
      <c r="AO17" s="4">
        <f>('[1]Collection Rate'!AO18*SUM('[1]Eurostat POM Portables'!AM18:AO18))/3</f>
        <v>32517.877834933417</v>
      </c>
      <c r="AP17" s="4">
        <f>('[1]Collection Rate'!AP18*SUM('[1]Eurostat POM Portables'!AN18:AP18))/3</f>
        <v>34317.480216624586</v>
      </c>
      <c r="AQ17" s="4">
        <f>('[1]Collection Rate'!AQ18*SUM('[1]Eurostat POM Portables'!AO18:AQ18))/3</f>
        <v>35954.304938377289</v>
      </c>
      <c r="AR17" s="4">
        <f>('[1]Collection Rate'!AR18*SUM('[1]Eurostat POM Portables'!AP18:AR18))/3</f>
        <v>37406.911053195181</v>
      </c>
      <c r="AS17" s="4">
        <f>('[1]Collection Rate'!AS18*SUM('[1]Eurostat POM Portables'!AQ18:AS18))/3</f>
        <v>38645.159401794168</v>
      </c>
      <c r="AT17" s="4">
        <f>('[1]Collection Rate'!AT18*SUM('[1]Eurostat POM Portables'!AR18:AT18))/3</f>
        <v>39912.465936297893</v>
      </c>
      <c r="AU17" s="4">
        <f>('[1]Collection Rate'!AU18*SUM('[1]Eurostat POM Portables'!AS18:AU18))/3</f>
        <v>41210.024351980544</v>
      </c>
      <c r="AV17" s="4">
        <f>('[1]Collection Rate'!AV18*SUM('[1]Eurostat POM Portables'!AT18:AV18))/3</f>
        <v>42530.014981066837</v>
      </c>
      <c r="AW17" s="4">
        <f>('[1]Collection Rate'!AW18*SUM('[1]Eurostat POM Portables'!AU18:AW18))/3</f>
        <v>43870.883571324164</v>
      </c>
      <c r="AX17" s="4">
        <f>('[1]Collection Rate'!AX18*SUM('[1]Eurostat POM Portables'!AV18:AX18))/3</f>
        <v>45232.447699119853</v>
      </c>
      <c r="AY17" s="4">
        <f>('[1]Collection Rate'!AY18*SUM('[1]Eurostat POM Portables'!AW18:AY18))/3</f>
        <v>46623.332354097482</v>
      </c>
      <c r="AZ17" s="4">
        <f>('[1]Collection Rate'!AZ18*SUM('[1]Eurostat POM Portables'!AX18:AZ18))/3</f>
        <v>48045.609460747663</v>
      </c>
    </row>
    <row r="18" spans="1:52" x14ac:dyDescent="0.35">
      <c r="A18" s="1" t="s">
        <v>16</v>
      </c>
      <c r="B18" s="2">
        <f>'[1]Coll. portables Zn-based'!B26+'[1]Coll. portables Li-Rechargeable'!B26+'[1]Coll. portables Li-Primary'!B25+'[1]Coll. portables Lead-acid'!B26+'[1]Coll. portables NiMH'!B26+'[1]Coll. portables NiCd'!B26+'[1]Coll. portables Other'!B26</f>
        <v>102.384066687272</v>
      </c>
      <c r="C18" s="2">
        <f>'[1]Coll. portables Zn-based'!C26+'[1]Coll. portables Li-Rechargeable'!C26+'[1]Coll. portables Li-Primary'!C25+'[1]Coll. portables Lead-acid'!C26+'[1]Coll. portables NiMH'!C26+'[1]Coll. portables NiCd'!C26+'[1]Coll. portables Other'!C26</f>
        <v>105.56229089570714</v>
      </c>
      <c r="D18" s="2">
        <f>'[1]Coll. portables Zn-based'!D26+'[1]Coll. portables Li-Rechargeable'!D26+'[1]Coll. portables Li-Primary'!D25+'[1]Coll. portables Lead-acid'!D26+'[1]Coll. portables NiMH'!D26+'[1]Coll. portables NiCd'!D26+'[1]Coll. portables Other'!D26</f>
        <v>108.94273853250955</v>
      </c>
      <c r="E18" s="2">
        <f>'[1]Coll. portables Zn-based'!E26+'[1]Coll. portables Li-Rechargeable'!E26+'[1]Coll. portables Li-Primary'!E25+'[1]Coll. portables Lead-acid'!E26+'[1]Coll. portables NiMH'!E26+'[1]Coll. portables NiCd'!E26+'[1]Coll. portables Other'!E26</f>
        <v>112.75378389892063</v>
      </c>
      <c r="F18" s="2">
        <f>'[1]Coll. portables Zn-based'!F26+'[1]Coll. portables Li-Rechargeable'!F26+'[1]Coll. portables Li-Primary'!F25+'[1]Coll. portables Lead-acid'!F26+'[1]Coll. portables NiMH'!F26+'[1]Coll. portables NiCd'!F26+'[1]Coll. portables Other'!F26</f>
        <v>118.51241807650133</v>
      </c>
      <c r="G18" s="2">
        <f>'[1]Coll. portables Zn-based'!G26+'[1]Coll. portables Li-Rechargeable'!G26+'[1]Coll. portables Li-Primary'!G25+'[1]Coll. portables Lead-acid'!G26+'[1]Coll. portables NiMH'!G26+'[1]Coll. portables NiCd'!G26+'[1]Coll. portables Other'!G26</f>
        <v>117.39485231313155</v>
      </c>
      <c r="H18" s="2">
        <f>'[1]Coll. portables Zn-based'!H26+'[1]Coll. portables Li-Rechargeable'!H26+'[1]Coll. portables Li-Primary'!H25+'[1]Coll. portables Lead-acid'!H26+'[1]Coll. portables NiMH'!H26+'[1]Coll. portables NiCd'!H26+'[1]Coll. portables Other'!H26</f>
        <v>125.29652495276201</v>
      </c>
      <c r="I18" s="2">
        <f>'[1]Coll. portables Zn-based'!I26+'[1]Coll. portables Li-Rechargeable'!I26+'[1]Coll. portables Li-Primary'!I25+'[1]Coll. portables Lead-acid'!I26+'[1]Coll. portables NiMH'!I26+'[1]Coll. portables NiCd'!I26+'[1]Coll. portables Other'!I26</f>
        <v>119.24402915555588</v>
      </c>
      <c r="J18" s="2">
        <f>'[1]Coll. portables Zn-based'!J26+'[1]Coll. portables Li-Rechargeable'!J26+'[1]Coll. portables Li-Primary'!J25+'[1]Coll. portables Lead-acid'!J26+'[1]Coll. portables NiMH'!J26+'[1]Coll. portables NiCd'!J26+'[1]Coll. portables Other'!J26</f>
        <v>121.33788863452702</v>
      </c>
      <c r="K18" s="2">
        <f>'[1]Coll. portables Zn-based'!K26+'[1]Coll. portables Li-Rechargeable'!K26+'[1]Coll. portables Li-Primary'!K25+'[1]Coll. portables Lead-acid'!K26+'[1]Coll. portables NiMH'!K26+'[1]Coll. portables NiCd'!K26+'[1]Coll. portables Other'!K26</f>
        <v>120.01002518076443</v>
      </c>
      <c r="L18" s="2">
        <f>'[1]Coll. portables Zn-based'!L26+'[1]Coll. portables Li-Rechargeable'!L26+'[1]Coll. portables Li-Primary'!L25+'[1]Coll. portables Lead-acid'!L26+'[1]Coll. portables NiMH'!L26+'[1]Coll. portables NiCd'!L26+'[1]Coll. portables Other'!L26</f>
        <v>120.59421500735384</v>
      </c>
      <c r="M18" s="3">
        <v>127</v>
      </c>
      <c r="N18" s="3">
        <v>129</v>
      </c>
      <c r="O18" s="3">
        <v>133</v>
      </c>
      <c r="P18" s="3">
        <v>147</v>
      </c>
      <c r="Q18" s="3">
        <v>130</v>
      </c>
      <c r="R18" s="3">
        <v>169</v>
      </c>
      <c r="S18" s="3">
        <v>225</v>
      </c>
      <c r="T18" s="3">
        <v>232</v>
      </c>
      <c r="U18" s="3">
        <v>266</v>
      </c>
      <c r="V18" s="3">
        <v>310</v>
      </c>
      <c r="W18" s="3">
        <v>317</v>
      </c>
      <c r="X18" s="4">
        <f>('[1]Collection Rate'!X19*SUM('[1]Eurostat POM Portables'!V19:X19))/3</f>
        <v>343.77099370420007</v>
      </c>
      <c r="Y18" s="4">
        <f>('[1]Collection Rate'!Y19*SUM('[1]Eurostat POM Portables'!W19:Y19))/3</f>
        <v>358.6242140585905</v>
      </c>
      <c r="Z18" s="4">
        <f>('[1]Collection Rate'!Z19*SUM('[1]Eurostat POM Portables'!X19:Z19))/3</f>
        <v>375.93152484263146</v>
      </c>
      <c r="AA18" s="4">
        <f>('[1]Collection Rate'!AA19*SUM('[1]Eurostat POM Portables'!Y19:AA19))/3</f>
        <v>394.73527172324475</v>
      </c>
      <c r="AB18" s="4">
        <f>('[1]Collection Rate'!AB19*SUM('[1]Eurostat POM Portables'!Z19:AB19))/3</f>
        <v>413.54986941887182</v>
      </c>
      <c r="AC18" s="4">
        <f>('[1]Collection Rate'!AC19*SUM('[1]Eurostat POM Portables'!AA19:AC19))/3</f>
        <v>432.678365140214</v>
      </c>
      <c r="AD18" s="4">
        <f>('[1]Collection Rate'!AD19*SUM('[1]Eurostat POM Portables'!AB19:AD19))/3</f>
        <v>453.04055840428646</v>
      </c>
      <c r="AE18" s="4">
        <f>('[1]Collection Rate'!AE19*SUM('[1]Eurostat POM Portables'!AC19:AE19))/3</f>
        <v>477.04325055872528</v>
      </c>
      <c r="AF18" s="4">
        <f>('[1]Collection Rate'!AF19*SUM('[1]Eurostat POM Portables'!AD19:AF19))/3</f>
        <v>504.43113135446907</v>
      </c>
      <c r="AG18" s="4">
        <f>('[1]Collection Rate'!AG19*SUM('[1]Eurostat POM Portables'!AE19:AG19))/3</f>
        <v>531.39934341635092</v>
      </c>
      <c r="AH18" s="4">
        <f>('[1]Collection Rate'!AH19*SUM('[1]Eurostat POM Portables'!AF19:AH19))/3</f>
        <v>557.17057240262614</v>
      </c>
      <c r="AI18" s="4">
        <f>('[1]Collection Rate'!AI19*SUM('[1]Eurostat POM Portables'!AG19:AI19))/3</f>
        <v>581.40173014703271</v>
      </c>
      <c r="AJ18" s="4">
        <f>('[1]Collection Rate'!AJ19*SUM('[1]Eurostat POM Portables'!AH19:AJ19))/3</f>
        <v>606.86624763771488</v>
      </c>
      <c r="AK18" s="4">
        <f>('[1]Collection Rate'!AK19*SUM('[1]Eurostat POM Portables'!AI19:AK19))/3</f>
        <v>633.64041965818774</v>
      </c>
      <c r="AL18" s="4">
        <f>('[1]Collection Rate'!AL19*SUM('[1]Eurostat POM Portables'!AJ19:AL19))/3</f>
        <v>661.80548554841437</v>
      </c>
      <c r="AM18" s="4">
        <f>('[1]Collection Rate'!AM19*SUM('[1]Eurostat POM Portables'!AK19:AM19))/3</f>
        <v>691.44794801910245</v>
      </c>
      <c r="AN18" s="4">
        <f>('[1]Collection Rate'!AN19*SUM('[1]Eurostat POM Portables'!AL19:AN19))/3</f>
        <v>722.65991242285497</v>
      </c>
      <c r="AO18" s="4">
        <f>('[1]Collection Rate'!AO19*SUM('[1]Eurostat POM Portables'!AM19:AO19))/3</f>
        <v>755.39553817819763</v>
      </c>
      <c r="AP18" s="4">
        <f>('[1]Collection Rate'!AP19*SUM('[1]Eurostat POM Portables'!AN19:AP19))/3</f>
        <v>789.77294631648112</v>
      </c>
      <c r="AQ18" s="4">
        <f>('[1]Collection Rate'!AQ19*SUM('[1]Eurostat POM Portables'!AO19:AQ19))/3</f>
        <v>819.89961393061174</v>
      </c>
      <c r="AR18" s="4">
        <f>('[1]Collection Rate'!AR19*SUM('[1]Eurostat POM Portables'!AP19:AR19))/3</f>
        <v>845.41477092723972</v>
      </c>
      <c r="AS18" s="4">
        <f>('[1]Collection Rate'!AS19*SUM('[1]Eurostat POM Portables'!AQ19:AS19))/3</f>
        <v>865.77232465083773</v>
      </c>
      <c r="AT18" s="4">
        <f>('[1]Collection Rate'!AT19*SUM('[1]Eurostat POM Portables'!AR19:AT19))/3</f>
        <v>886.5177747308436</v>
      </c>
      <c r="AU18" s="4">
        <f>('[1]Collection Rate'!AU19*SUM('[1]Eurostat POM Portables'!AS19:AU19))/3</f>
        <v>907.67238045740271</v>
      </c>
      <c r="AV18" s="4">
        <f>('[1]Collection Rate'!AV19*SUM('[1]Eurostat POM Portables'!AT19:AV19))/3</f>
        <v>929.05993031386095</v>
      </c>
      <c r="AW18" s="4">
        <f>('[1]Collection Rate'!AW19*SUM('[1]Eurostat POM Portables'!AU19:AW19))/3</f>
        <v>950.64577618373562</v>
      </c>
      <c r="AX18" s="4">
        <f>('[1]Collection Rate'!AX19*SUM('[1]Eurostat POM Portables'!AV19:AX19))/3</f>
        <v>972.42587746392303</v>
      </c>
      <c r="AY18" s="4">
        <f>('[1]Collection Rate'!AY19*SUM('[1]Eurostat POM Portables'!AW19:AY19))/3</f>
        <v>994.5842038713464</v>
      </c>
      <c r="AZ18" s="4">
        <f>('[1]Collection Rate'!AZ19*SUM('[1]Eurostat POM Portables'!AX19:AZ19))/3</f>
        <v>1017.1604178703224</v>
      </c>
    </row>
    <row r="19" spans="1:52" x14ac:dyDescent="0.35">
      <c r="A19" s="1" t="s">
        <v>17</v>
      </c>
      <c r="B19" s="2">
        <f>'[1]Coll. portables Zn-based'!B27+'[1]Coll. portables Li-Rechargeable'!B27+'[1]Coll. portables Li-Primary'!B26+'[1]Coll. portables Lead-acid'!B27+'[1]Coll. portables NiMH'!B27+'[1]Coll. portables NiCd'!B27+'[1]Coll. portables Other'!B27</f>
        <v>171.71500948337749</v>
      </c>
      <c r="C19" s="2">
        <f>'[1]Coll. portables Zn-based'!C27+'[1]Coll. portables Li-Rechargeable'!C27+'[1]Coll. portables Li-Primary'!C26+'[1]Coll. portables Lead-acid'!C27+'[1]Coll. portables NiMH'!C27+'[1]Coll. portables NiCd'!C27+'[1]Coll. portables Other'!C27</f>
        <v>177.04541701405998</v>
      </c>
      <c r="D19" s="2">
        <f>'[1]Coll. portables Zn-based'!D27+'[1]Coll. portables Li-Rechargeable'!D27+'[1]Coll. portables Li-Primary'!D26+'[1]Coll. portables Lead-acid'!D27+'[1]Coll. portables NiMH'!D27+'[1]Coll. portables NiCd'!D27+'[1]Coll. portables Other'!D27</f>
        <v>182.71498667263415</v>
      </c>
      <c r="E19" s="2">
        <f>'[1]Coll. portables Zn-based'!E27+'[1]Coll. portables Li-Rechargeable'!E27+'[1]Coll. portables Li-Primary'!E26+'[1]Coll. portables Lead-acid'!E27+'[1]Coll. portables NiMH'!E27+'[1]Coll. portables NiCd'!E27+'[1]Coll. portables Other'!E27</f>
        <v>189.10673992496137</v>
      </c>
      <c r="F19" s="2">
        <f>'[1]Coll. portables Zn-based'!F27+'[1]Coll. portables Li-Rechargeable'!F27+'[1]Coll. portables Li-Primary'!F26+'[1]Coll. portables Lead-acid'!F27+'[1]Coll. portables NiMH'!F27+'[1]Coll. portables NiCd'!F27+'[1]Coll. portables Other'!F27</f>
        <v>198.76492165586441</v>
      </c>
      <c r="G19" s="2">
        <f>'[1]Coll. portables Zn-based'!G27+'[1]Coll. portables Li-Rechargeable'!G27+'[1]Coll. portables Li-Primary'!G26+'[1]Coll. portables Lead-acid'!G27+'[1]Coll. portables NiMH'!G27+'[1]Coll. portables NiCd'!G27+'[1]Coll. portables Other'!G27</f>
        <v>196.8905790763545</v>
      </c>
      <c r="H19" s="2">
        <f>'[1]Coll. portables Zn-based'!H27+'[1]Coll. portables Li-Rechargeable'!H27+'[1]Coll. portables Li-Primary'!H26+'[1]Coll. portables Lead-acid'!H27+'[1]Coll. portables NiMH'!H27+'[1]Coll. portables NiCd'!H27+'[1]Coll. portables Other'!H27</f>
        <v>210.14299066880562</v>
      </c>
      <c r="I19" s="2">
        <f>'[1]Coll. portables Zn-based'!I27+'[1]Coll. portables Li-Rechargeable'!I27+'[1]Coll. portables Li-Primary'!I26+'[1]Coll. portables Lead-acid'!I27+'[1]Coll. portables NiMH'!I27+'[1]Coll. portables NiCd'!I27+'[1]Coll. portables Other'!I27</f>
        <v>199.99195441049926</v>
      </c>
      <c r="J19" s="2">
        <f>'[1]Coll. portables Zn-based'!J27+'[1]Coll. portables Li-Rechargeable'!J27+'[1]Coll. portables Li-Primary'!J26+'[1]Coll. portables Lead-acid'!J27+'[1]Coll. portables NiMH'!J27+'[1]Coll. portables NiCd'!J27+'[1]Coll. portables Other'!J27</f>
        <v>203.50370298546659</v>
      </c>
      <c r="K19" s="2">
        <f>'[1]Coll. portables Zn-based'!K27+'[1]Coll. portables Li-Rechargeable'!K27+'[1]Coll. portables Li-Primary'!K26+'[1]Coll. portables Lead-acid'!K27+'[1]Coll. portables NiMH'!K27+'[1]Coll. portables NiCd'!K27+'[1]Coll. portables Other'!K27</f>
        <v>201.27665640553408</v>
      </c>
      <c r="L19" s="2">
        <f>'[1]Coll. portables Zn-based'!L27+'[1]Coll. portables Li-Rechargeable'!L27+'[1]Coll. portables Li-Primary'!L26+'[1]Coll. portables Lead-acid'!L27+'[1]Coll. portables NiMH'!L27+'[1]Coll. portables NiCd'!L27+'[1]Coll. portables Other'!L27</f>
        <v>202.25643934304227</v>
      </c>
      <c r="M19" s="3">
        <v>213</v>
      </c>
      <c r="N19" s="3">
        <v>253</v>
      </c>
      <c r="O19" s="3">
        <v>276</v>
      </c>
      <c r="P19" s="3">
        <v>248</v>
      </c>
      <c r="Q19" s="3">
        <v>309</v>
      </c>
      <c r="R19" s="3">
        <v>375</v>
      </c>
      <c r="S19" s="3">
        <v>347</v>
      </c>
      <c r="T19" s="3">
        <v>363</v>
      </c>
      <c r="U19" s="3">
        <v>354</v>
      </c>
      <c r="V19" s="3">
        <v>354</v>
      </c>
      <c r="W19" s="3">
        <v>396</v>
      </c>
      <c r="X19" s="4">
        <f>('[1]Collection Rate'!X20*SUM('[1]Eurostat POM Portables'!V20:X20))/3</f>
        <v>434.10844429539088</v>
      </c>
      <c r="Y19" s="4">
        <f>('[1]Collection Rate'!Y20*SUM('[1]Eurostat POM Portables'!W20:Y20))/3</f>
        <v>468.21164174700226</v>
      </c>
      <c r="Z19" s="4">
        <f>('[1]Collection Rate'!Z20*SUM('[1]Eurostat POM Portables'!X20:Z20))/3</f>
        <v>491.64206841341235</v>
      </c>
      <c r="AA19" s="4">
        <f>('[1]Collection Rate'!AA20*SUM('[1]Eurostat POM Portables'!Y20:AA20))/3</f>
        <v>517.09738547768654</v>
      </c>
      <c r="AB19" s="4">
        <f>('[1]Collection Rate'!AB20*SUM('[1]Eurostat POM Portables'!Z20:AB20))/3</f>
        <v>542.63663002065948</v>
      </c>
      <c r="AC19" s="4">
        <f>('[1]Collection Rate'!AC20*SUM('[1]Eurostat POM Portables'!AA20:AC20))/3</f>
        <v>568.65671100045483</v>
      </c>
      <c r="AD19" s="4">
        <f>('[1]Collection Rate'!AD20*SUM('[1]Eurostat POM Portables'!AB20:AD20))/3</f>
        <v>596.36899358890958</v>
      </c>
      <c r="AE19" s="4">
        <f>('[1]Collection Rate'!AE20*SUM('[1]Eurostat POM Portables'!AC20:AE20))/3</f>
        <v>628.95296680631077</v>
      </c>
      <c r="AF19" s="4">
        <f>('[1]Collection Rate'!AF20*SUM('[1]Eurostat POM Portables'!AD20:AF20))/3</f>
        <v>666.09233832854534</v>
      </c>
      <c r="AG19" s="4">
        <f>('[1]Collection Rate'!AG20*SUM('[1]Eurostat POM Portables'!AE20:AG20))/3</f>
        <v>702.77393249091801</v>
      </c>
      <c r="AH19" s="4">
        <f>('[1]Collection Rate'!AH20*SUM('[1]Eurostat POM Portables'!AF20:AH20))/3</f>
        <v>737.96375532497484</v>
      </c>
      <c r="AI19" s="4">
        <f>('[1]Collection Rate'!AI20*SUM('[1]Eurostat POM Portables'!AG20:AI20))/3</f>
        <v>771.19781065241716</v>
      </c>
      <c r="AJ19" s="4">
        <f>('[1]Collection Rate'!AJ20*SUM('[1]Eurostat POM Portables'!AH20:AJ20))/3</f>
        <v>806.14960637291881</v>
      </c>
      <c r="AK19" s="4">
        <f>('[1]Collection Rate'!AK20*SUM('[1]Eurostat POM Portables'!AI20:AK20))/3</f>
        <v>842.92614275680364</v>
      </c>
      <c r="AL19" s="4">
        <f>('[1]Collection Rate'!AL20*SUM('[1]Eurostat POM Portables'!AJ20:AL20))/3</f>
        <v>881.64143893423909</v>
      </c>
      <c r="AM19" s="4">
        <f>('[1]Collection Rate'!AM20*SUM('[1]Eurostat POM Portables'!AK20:AM20))/3</f>
        <v>922.41699023411581</v>
      </c>
      <c r="AN19" s="4">
        <f>('[1]Collection Rate'!AN20*SUM('[1]Eurostat POM Portables'!AL20:AN20))/3</f>
        <v>965.38225512862846</v>
      </c>
      <c r="AO19" s="4">
        <f>('[1]Collection Rate'!AO20*SUM('[1]Eurostat POM Portables'!AM20:AO20))/3</f>
        <v>1010.4826676974623</v>
      </c>
      <c r="AP19" s="4">
        <f>('[1]Collection Rate'!AP20*SUM('[1]Eurostat POM Portables'!AN20:AP20))/3</f>
        <v>1057.8827850717096</v>
      </c>
      <c r="AQ19" s="4">
        <f>('[1]Collection Rate'!AQ20*SUM('[1]Eurostat POM Portables'!AO20:AQ20))/3</f>
        <v>1099.6860947670596</v>
      </c>
      <c r="AR19" s="4">
        <f>('[1]Collection Rate'!AR20*SUM('[1]Eurostat POM Portables'!AP20:AR20))/3</f>
        <v>1135.3838619880605</v>
      </c>
      <c r="AS19" s="4">
        <f>('[1]Collection Rate'!AS20*SUM('[1]Eurostat POM Portables'!AQ20:AS20))/3</f>
        <v>1164.2162621175144</v>
      </c>
      <c r="AT19" s="4">
        <f>('[1]Collection Rate'!AT20*SUM('[1]Eurostat POM Portables'!AR20:AT20))/3</f>
        <v>1193.6222035625117</v>
      </c>
      <c r="AU19" s="4">
        <f>('[1]Collection Rate'!AU20*SUM('[1]Eurostat POM Portables'!AS20:AU20))/3</f>
        <v>1223.63135629575</v>
      </c>
      <c r="AV19" s="4">
        <f>('[1]Collection Rate'!AV20*SUM('[1]Eurostat POM Portables'!AT20:AV20))/3</f>
        <v>1254.0069688249448</v>
      </c>
      <c r="AW19" s="4">
        <f>('[1]Collection Rate'!AW20*SUM('[1]Eurostat POM Portables'!AU20:AW20))/3</f>
        <v>1284.702415390637</v>
      </c>
      <c r="AX19" s="4">
        <f>('[1]Collection Rate'!AX20*SUM('[1]Eurostat POM Portables'!AV20:AX20))/3</f>
        <v>1315.7122534065093</v>
      </c>
      <c r="AY19" s="4">
        <f>('[1]Collection Rate'!AY20*SUM('[1]Eurostat POM Portables'!AW20:AY20))/3</f>
        <v>1347.2856967419912</v>
      </c>
      <c r="AZ19" s="4">
        <f>('[1]Collection Rate'!AZ20*SUM('[1]Eurostat POM Portables'!AX20:AZ20))/3</f>
        <v>1379.4774134328909</v>
      </c>
    </row>
    <row r="20" spans="1:52" x14ac:dyDescent="0.35">
      <c r="A20" s="1" t="s">
        <v>18</v>
      </c>
      <c r="B20" s="2">
        <f>'[1]Coll. portables Zn-based'!B28+'[1]Coll. portables Li-Rechargeable'!B28+'[1]Coll. portables Li-Primary'!B27+'[1]Coll. portables Lead-acid'!B28+'[1]Coll. portables NiMH'!B28+'[1]Coll. portables NiCd'!B28+'[1]Coll. portables Other'!B28</f>
        <v>107.2211092079305</v>
      </c>
      <c r="C20" s="2">
        <f>'[1]Coll. portables Zn-based'!C28+'[1]Coll. portables Li-Rechargeable'!C28+'[1]Coll. portables Li-Primary'!C27+'[1]Coll. portables Lead-acid'!C28+'[1]Coll. portables NiMH'!C28+'[1]Coll. portables NiCd'!C28+'[1]Coll. portables Other'!C28</f>
        <v>110.54948574117361</v>
      </c>
      <c r="D20" s="2">
        <f>'[1]Coll. portables Zn-based'!D28+'[1]Coll. portables Li-Rechargeable'!D28+'[1]Coll. portables Li-Primary'!D27+'[1]Coll. portables Lead-acid'!D28+'[1]Coll. portables NiMH'!D28+'[1]Coll. portables NiCd'!D28+'[1]Coll. portables Other'!D28</f>
        <v>114.08963956554152</v>
      </c>
      <c r="E20" s="2">
        <f>'[1]Coll. portables Zn-based'!E28+'[1]Coll. portables Li-Rechargeable'!E28+'[1]Coll. portables Li-Primary'!E27+'[1]Coll. portables Lead-acid'!E28+'[1]Coll. portables NiMH'!E28+'[1]Coll. portables NiCd'!E28+'[1]Coll. portables Other'!E28</f>
        <v>118.08073431934206</v>
      </c>
      <c r="F20" s="2">
        <f>'[1]Coll. portables Zn-based'!F28+'[1]Coll. portables Li-Rechargeable'!F28+'[1]Coll. portables Li-Primary'!F27+'[1]Coll. portables Lead-acid'!F28+'[1]Coll. portables NiMH'!F28+'[1]Coll. portables NiCd'!F28+'[1]Coll. portables Other'!F28</f>
        <v>124.1114299541313</v>
      </c>
      <c r="G20" s="2">
        <f>'[1]Coll. portables Zn-based'!G28+'[1]Coll. portables Li-Rechargeable'!G28+'[1]Coll. portables Li-Primary'!G27+'[1]Coll. portables Lead-acid'!G28+'[1]Coll. portables NiMH'!G28+'[1]Coll. portables NiCd'!G28+'[1]Coll. portables Other'!G28</f>
        <v>122.94106580824011</v>
      </c>
      <c r="H20" s="2">
        <f>'[1]Coll. portables Zn-based'!H28+'[1]Coll. portables Li-Rechargeable'!H28+'[1]Coll. portables Li-Primary'!H27+'[1]Coll. portables Lead-acid'!H28+'[1]Coll. portables NiMH'!H28+'[1]Coll. portables NiCd'!H28+'[1]Coll. portables Other'!H28</f>
        <v>131.21604581667199</v>
      </c>
      <c r="I20" s="2">
        <f>'[1]Coll. portables Zn-based'!I28+'[1]Coll. portables Li-Rechargeable'!I28+'[1]Coll. portables Li-Primary'!I27+'[1]Coll. portables Lead-acid'!I28+'[1]Coll. portables NiMH'!I28+'[1]Coll. portables NiCd'!I28+'[1]Coll. portables Other'!I28</f>
        <v>124.87760533613331</v>
      </c>
      <c r="J20" s="2">
        <f>'[1]Coll. portables Zn-based'!J28+'[1]Coll. portables Li-Rechargeable'!J28+'[1]Coll. portables Li-Primary'!J27+'[1]Coll. portables Lead-acid'!J28+'[1]Coll. portables NiMH'!J28+'[1]Coll. portables NiCd'!J28+'[1]Coll. portables Other'!J28</f>
        <v>127.07038731017396</v>
      </c>
      <c r="K20" s="2">
        <f>'[1]Coll. portables Zn-based'!K28+'[1]Coll. portables Li-Rechargeable'!K28+'[1]Coll. portables Li-Primary'!K27+'[1]Coll. portables Lead-acid'!K28+'[1]Coll. portables NiMH'!K28+'[1]Coll. portables NiCd'!K28+'[1]Coll. portables Other'!K28</f>
        <v>125.67979014993442</v>
      </c>
      <c r="L20" s="2">
        <f>'[1]Coll. portables Zn-based'!L28+'[1]Coll. portables Li-Rechargeable'!L28+'[1]Coll. portables Li-Primary'!L27+'[1]Coll. portables Lead-acid'!L28+'[1]Coll. portables NiMH'!L28+'[1]Coll. portables NiCd'!L28+'[1]Coll. portables Other'!L28</f>
        <v>126.29157949589023</v>
      </c>
      <c r="M20" s="3">
        <v>133</v>
      </c>
      <c r="N20" s="3">
        <v>128</v>
      </c>
      <c r="O20" s="3">
        <v>117</v>
      </c>
      <c r="P20" s="3">
        <v>121</v>
      </c>
      <c r="Q20" s="3">
        <v>106</v>
      </c>
      <c r="R20" s="3">
        <v>114</v>
      </c>
      <c r="S20" s="3">
        <v>109</v>
      </c>
      <c r="T20" s="3">
        <v>140</v>
      </c>
      <c r="U20" s="3">
        <v>156</v>
      </c>
      <c r="V20" s="3">
        <v>163</v>
      </c>
      <c r="W20" s="3">
        <v>165</v>
      </c>
      <c r="X20" s="4">
        <f>('[1]Collection Rate'!X21*SUM('[1]Eurostat POM Portables'!V21:X21))/3</f>
        <v>176.37060575845908</v>
      </c>
      <c r="Y20" s="4">
        <f>('[1]Collection Rate'!Y21*SUM('[1]Eurostat POM Portables'!W21:Y21))/3</f>
        <v>186.22786970388219</v>
      </c>
      <c r="Z20" s="4">
        <f>('[1]Collection Rate'!Z21*SUM('[1]Eurostat POM Portables'!X21:Z21))/3</f>
        <v>193.83597069183693</v>
      </c>
      <c r="AA20" s="4">
        <f>('[1]Collection Rate'!AA21*SUM('[1]Eurostat POM Portables'!Y21:AA21))/3</f>
        <v>202.10348612910525</v>
      </c>
      <c r="AB20" s="4">
        <f>('[1]Collection Rate'!AB21*SUM('[1]Eurostat POM Portables'!Z21:AB21))/3</f>
        <v>210.26131663780063</v>
      </c>
      <c r="AC20" s="4">
        <f>('[1]Collection Rate'!AC21*SUM('[1]Eurostat POM Portables'!AA21:AC21))/3</f>
        <v>218.46475127546273</v>
      </c>
      <c r="AD20" s="4">
        <f>('[1]Collection Rate'!AD21*SUM('[1]Eurostat POM Portables'!AB21:AD21))/3</f>
        <v>227.1740771028287</v>
      </c>
      <c r="AE20" s="4">
        <f>('[1]Collection Rate'!AE21*SUM('[1]Eurostat POM Portables'!AC21:AE21))/3</f>
        <v>237.57757446837854</v>
      </c>
      <c r="AF20" s="4">
        <f>('[1]Collection Rate'!AF21*SUM('[1]Eurostat POM Portables'!AD21:AF21))/3</f>
        <v>249.51450486224897</v>
      </c>
      <c r="AG20" s="4">
        <f>('[1]Collection Rate'!AG21*SUM('[1]Eurostat POM Portables'!AE21:AG21))/3</f>
        <v>261.08451248720723</v>
      </c>
      <c r="AH20" s="4">
        <f>('[1]Collection Rate'!AH21*SUM('[1]Eurostat POM Portables'!AF21:AH21))/3</f>
        <v>271.91560658281901</v>
      </c>
      <c r="AI20" s="4">
        <f>('[1]Collection Rate'!AI21*SUM('[1]Eurostat POM Portables'!AG21:AI21))/3</f>
        <v>281.85618849578248</v>
      </c>
      <c r="AJ20" s="4">
        <f>('[1]Collection Rate'!AJ21*SUM('[1]Eurostat POM Portables'!AH21:AJ21))/3</f>
        <v>292.25953977689977</v>
      </c>
      <c r="AK20" s="4">
        <f>('[1]Collection Rate'!AK21*SUM('[1]Eurostat POM Portables'!AI21:AK21))/3</f>
        <v>303.15306038682206</v>
      </c>
      <c r="AL20" s="4">
        <f>('[1]Collection Rate'!AL21*SUM('[1]Eurostat POM Portables'!AJ21:AL21))/3</f>
        <v>314.56578664455805</v>
      </c>
      <c r="AM20" s="4">
        <f>('[1]Collection Rate'!AM21*SUM('[1]Eurostat POM Portables'!AK21:AM21))/3</f>
        <v>326.5284888379669</v>
      </c>
      <c r="AN20" s="4">
        <f>('[1]Collection Rate'!AN21*SUM('[1]Eurostat POM Portables'!AL21:AN21))/3</f>
        <v>339.07377466708789</v>
      </c>
      <c r="AO20" s="4">
        <f>('[1]Collection Rate'!AO21*SUM('[1]Eurostat POM Portables'!AM21:AO21))/3</f>
        <v>352.16910750182075</v>
      </c>
      <c r="AP20" s="4">
        <f>('[1]Collection Rate'!AP21*SUM('[1]Eurostat POM Portables'!AN21:AP21))/3</f>
        <v>365.85873134925038</v>
      </c>
      <c r="AQ20" s="4">
        <f>('[1]Collection Rate'!AQ21*SUM('[1]Eurostat POM Portables'!AO21:AQ21))/3</f>
        <v>377.41893413399907</v>
      </c>
      <c r="AR20" s="4">
        <f>('[1]Collection Rate'!AR21*SUM('[1]Eurostat POM Portables'!AP21:AR21))/3</f>
        <v>386.72472997892584</v>
      </c>
      <c r="AS20" s="4">
        <f>('[1]Collection Rate'!AS21*SUM('[1]Eurostat POM Portables'!AQ21:AS21))/3</f>
        <v>393.57000184281065</v>
      </c>
      <c r="AT20" s="4">
        <f>('[1]Collection Rate'!AT21*SUM('[1]Eurostat POM Portables'!AR21:AT21))/3</f>
        <v>400.50576032780117</v>
      </c>
      <c r="AU20" s="4">
        <f>('[1]Collection Rate'!AU21*SUM('[1]Eurostat POM Portables'!AS21:AU21))/3</f>
        <v>407.53988053398001</v>
      </c>
      <c r="AV20" s="4">
        <f>('[1]Collection Rate'!AV21*SUM('[1]Eurostat POM Portables'!AT21:AV21))/3</f>
        <v>414.59192381485997</v>
      </c>
      <c r="AW20" s="4">
        <f>('[1]Collection Rate'!AW21*SUM('[1]Eurostat POM Portables'!AU21:AW21))/3</f>
        <v>421.64619565964313</v>
      </c>
      <c r="AX20" s="4">
        <f>('[1]Collection Rate'!AX21*SUM('[1]Eurostat POM Portables'!AV21:AX21))/3</f>
        <v>428.70087435030672</v>
      </c>
      <c r="AY20" s="4">
        <f>('[1]Collection Rate'!AY21*SUM('[1]Eurostat POM Portables'!AW21:AY21))/3</f>
        <v>435.83656989511127</v>
      </c>
      <c r="AZ20" s="4">
        <f>('[1]Collection Rate'!AZ21*SUM('[1]Eurostat POM Portables'!AX21:AZ21))/3</f>
        <v>443.06910825106462</v>
      </c>
    </row>
    <row r="21" spans="1:52" x14ac:dyDescent="0.35">
      <c r="A21" s="1" t="s">
        <v>19</v>
      </c>
      <c r="B21" s="2">
        <f>'[1]Coll. portables Zn-based'!B29+'[1]Coll. portables Li-Rechargeable'!B29+'[1]Coll. portables Li-Primary'!B28+'[1]Coll. portables Lead-acid'!B29+'[1]Coll. portables NiMH'!B29+'[1]Coll. portables NiCd'!B29+'[1]Coll. portables Other'!B29</f>
        <v>14.51112756197556</v>
      </c>
      <c r="C21" s="2">
        <f>'[1]Coll. portables Zn-based'!C29+'[1]Coll. portables Li-Rechargeable'!C29+'[1]Coll. portables Li-Primary'!C28+'[1]Coll. portables Lead-acid'!C29+'[1]Coll. portables NiMH'!C29+'[1]Coll. portables NiCd'!C29+'[1]Coll. portables Other'!C29</f>
        <v>14.961584536399437</v>
      </c>
      <c r="D21" s="2">
        <f>'[1]Coll. portables Zn-based'!D29+'[1]Coll. portables Li-Rechargeable'!D29+'[1]Coll. portables Li-Primary'!D28+'[1]Coll. portables Lead-acid'!D29+'[1]Coll. portables NiMH'!D29+'[1]Coll. portables NiCd'!D29+'[1]Coll. portables Other'!D29</f>
        <v>15.440703099095847</v>
      </c>
      <c r="E21" s="2">
        <f>'[1]Coll. portables Zn-based'!E29+'[1]Coll. portables Li-Rechargeable'!E29+'[1]Coll. portables Li-Primary'!E28+'[1]Coll. portables Lead-acid'!E29+'[1]Coll. portables NiMH'!E29+'[1]Coll. portables NiCd'!E29+'[1]Coll. portables Other'!E29</f>
        <v>15.980851261264336</v>
      </c>
      <c r="F21" s="2">
        <f>'[1]Coll. portables Zn-based'!F29+'[1]Coll. portables Li-Rechargeable'!F29+'[1]Coll. portables Li-Primary'!F28+'[1]Coll. portables Lead-acid'!F29+'[1]Coll. portables NiMH'!F29+'[1]Coll. portables NiCd'!F29+'[1]Coll. portables Other'!F29</f>
        <v>16.797035632889951</v>
      </c>
      <c r="G21" s="2">
        <f>'[1]Coll. portables Zn-based'!G29+'[1]Coll. portables Li-Rechargeable'!G29+'[1]Coll. portables Li-Primary'!G28+'[1]Coll. portables Lead-acid'!G29+'[1]Coll. portables NiMH'!G29+'[1]Coll. portables NiCd'!G29+'[1]Coll. portables Other'!G29</f>
        <v>16.63864048532573</v>
      </c>
      <c r="H21" s="2">
        <f>'[1]Coll. portables Zn-based'!H29+'[1]Coll. portables Li-Rechargeable'!H29+'[1]Coll. portables Li-Primary'!H28+'[1]Coll. portables Lead-acid'!H29+'[1]Coll. portables NiMH'!H29+'[1]Coll. portables NiCd'!H29+'[1]Coll. portables Other'!H29</f>
        <v>17.758562591730048</v>
      </c>
      <c r="I21" s="2">
        <f>'[1]Coll. portables Zn-based'!I29+'[1]Coll. portables Li-Rechargeable'!I29+'[1]Coll. portables Li-Primary'!I28+'[1]Coll. portables Lead-acid'!I29+'[1]Coll. portables NiMH'!I29+'[1]Coll. portables NiCd'!I29+'[1]Coll. portables Other'!I29</f>
        <v>16.900728541732324</v>
      </c>
      <c r="J21" s="2">
        <f>'[1]Coll. portables Zn-based'!J29+'[1]Coll. portables Li-Rechargeable'!J29+'[1]Coll. portables Li-Primary'!J28+'[1]Coll. portables Lead-acid'!J29+'[1]Coll. portables NiMH'!J29+'[1]Coll. portables NiCd'!J29+'[1]Coll. portables Other'!J29</f>
        <v>17.197496026940836</v>
      </c>
      <c r="K21" s="2">
        <f>'[1]Coll. portables Zn-based'!K29+'[1]Coll. portables Li-Rechargeable'!K29+'[1]Coll. portables Li-Primary'!K28+'[1]Coll. portables Lead-acid'!K29+'[1]Coll. portables NiMH'!K29+'[1]Coll. portables NiCd'!K29+'[1]Coll. portables Other'!K29</f>
        <v>17.009294907509918</v>
      </c>
      <c r="L21" s="2">
        <f>'[1]Coll. portables Zn-based'!L29+'[1]Coll. portables Li-Rechargeable'!L29+'[1]Coll. portables Li-Primary'!L28+'[1]Coll. portables Lead-acid'!L29+'[1]Coll. portables NiMH'!L29+'[1]Coll. portables NiCd'!L29+'[1]Coll. portables Other'!L29</f>
        <v>17.092093465609203</v>
      </c>
      <c r="M21" s="3">
        <v>18</v>
      </c>
      <c r="N21" s="3">
        <v>20</v>
      </c>
      <c r="O21" s="3">
        <v>39</v>
      </c>
      <c r="P21" s="3">
        <v>21</v>
      </c>
      <c r="Q21" s="3">
        <v>35</v>
      </c>
      <c r="R21" s="3">
        <v>23</v>
      </c>
      <c r="S21" s="3">
        <v>23</v>
      </c>
      <c r="T21" s="3">
        <v>26</v>
      </c>
      <c r="U21" s="3">
        <v>30</v>
      </c>
      <c r="V21" s="3">
        <v>35</v>
      </c>
      <c r="W21" s="3">
        <v>35</v>
      </c>
      <c r="X21" s="4">
        <f>('[1]Collection Rate'!X22*SUM('[1]Eurostat POM Portables'!V22:X22))/3</f>
        <v>37.009579253545091</v>
      </c>
      <c r="Y21" s="4">
        <f>('[1]Collection Rate'!Y22*SUM('[1]Eurostat POM Portables'!W22:Y22))/3</f>
        <v>41.897326248019219</v>
      </c>
      <c r="Z21" s="4">
        <f>('[1]Collection Rate'!Z22*SUM('[1]Eurostat POM Portables'!X22:Z22))/3</f>
        <v>45.939701890392776</v>
      </c>
      <c r="AA21" s="4">
        <f>('[1]Collection Rate'!AA22*SUM('[1]Eurostat POM Portables'!Y22:AA22))/3</f>
        <v>50.329251617510714</v>
      </c>
      <c r="AB21" s="4">
        <f>('[1]Collection Rate'!AB22*SUM('[1]Eurostat POM Portables'!Z22:AB22))/3</f>
        <v>54.888987753135297</v>
      </c>
      <c r="AC21" s="4">
        <f>('[1]Collection Rate'!AC22*SUM('[1]Eurostat POM Portables'!AA22:AC22))/3</f>
        <v>59.657359319592096</v>
      </c>
      <c r="AD21" s="4">
        <f>('[1]Collection Rate'!AD22*SUM('[1]Eurostat POM Portables'!AB22:AD22))/3</f>
        <v>64.767239028391813</v>
      </c>
      <c r="AE21" s="4">
        <f>('[1]Collection Rate'!AE22*SUM('[1]Eurostat POM Portables'!AC22:AE22))/3</f>
        <v>70.589941947911413</v>
      </c>
      <c r="AF21" s="4">
        <f>('[1]Collection Rate'!AF22*SUM('[1]Eurostat POM Portables'!AD22:AF22))/3</f>
        <v>77.136889054503968</v>
      </c>
      <c r="AG21" s="4">
        <f>('[1]Collection Rate'!AG22*SUM('[1]Eurostat POM Portables'!AE22:AG22))/3</f>
        <v>83.853053855711593</v>
      </c>
      <c r="AH21" s="4">
        <f>('[1]Collection Rate'!AH22*SUM('[1]Eurostat POM Portables'!AF22:AH22))/3</f>
        <v>90.6012546225748</v>
      </c>
      <c r="AI21" s="4">
        <f>('[1]Collection Rate'!AI22*SUM('[1]Eurostat POM Portables'!AG22:AI22))/3</f>
        <v>97.302501973643075</v>
      </c>
      <c r="AJ21" s="4">
        <f>('[1]Collection Rate'!AJ22*SUM('[1]Eurostat POM Portables'!AH22:AJ22))/3</f>
        <v>104.40812538270193</v>
      </c>
      <c r="AK21" s="4">
        <f>('[1]Collection Rate'!AK22*SUM('[1]Eurostat POM Portables'!AI22:AK22))/3</f>
        <v>111.94493603160514</v>
      </c>
      <c r="AL21" s="4">
        <f>('[1]Collection Rate'!AL22*SUM('[1]Eurostat POM Portables'!AJ22:AL22))/3</f>
        <v>119.94168687962633</v>
      </c>
      <c r="AM21" s="4">
        <f>('[1]Collection Rate'!AM22*SUM('[1]Eurostat POM Portables'!AK22:AM22))/3</f>
        <v>128.42920943447237</v>
      </c>
      <c r="AN21" s="4">
        <f>('[1]Collection Rate'!AN22*SUM('[1]Eurostat POM Portables'!AL22:AN22))/3</f>
        <v>137.44055992968799</v>
      </c>
      <c r="AO21" s="4">
        <f>('[1]Collection Rate'!AO22*SUM('[1]Eurostat POM Portables'!AM22:AO22))/3</f>
        <v>146.98317393467653</v>
      </c>
      <c r="AP21" s="4">
        <f>('[1]Collection Rate'!AP22*SUM('[1]Eurostat POM Portables'!AN22:AP22))/3</f>
        <v>157.09589091468146</v>
      </c>
      <c r="AQ21" s="4">
        <f>('[1]Collection Rate'!AQ22*SUM('[1]Eurostat POM Portables'!AO22:AQ22))/3</f>
        <v>166.59786475829782</v>
      </c>
      <c r="AR21" s="4">
        <f>('[1]Collection Rate'!AR22*SUM('[1]Eurostat POM Portables'!AP22:AR22))/3</f>
        <v>175.3556086681125</v>
      </c>
      <c r="AS21" s="4">
        <f>('[1]Collection Rate'!AS22*SUM('[1]Eurostat POM Portables'!AQ22:AS22))/3</f>
        <v>183.19186097774516</v>
      </c>
      <c r="AT21" s="4">
        <f>('[1]Collection Rate'!AT22*SUM('[1]Eurostat POM Portables'!AR22:AT22))/3</f>
        <v>191.23593663351838</v>
      </c>
      <c r="AU21" s="4">
        <f>('[1]Collection Rate'!AU22*SUM('[1]Eurostat POM Portables'!AS22:AU22))/3</f>
        <v>199.49495465366076</v>
      </c>
      <c r="AV21" s="4">
        <f>('[1]Collection Rate'!AV22*SUM('[1]Eurostat POM Portables'!AT22:AV22))/3</f>
        <v>207.93212043839958</v>
      </c>
      <c r="AW21" s="4">
        <f>('[1]Collection Rate'!AW22*SUM('[1]Eurostat POM Portables'!AU22:AW22))/3</f>
        <v>216.54002046666494</v>
      </c>
      <c r="AX21" s="4">
        <f>('[1]Collection Rate'!AX22*SUM('[1]Eurostat POM Portables'!AV22:AX22))/3</f>
        <v>225.31777766472158</v>
      </c>
      <c r="AY21" s="4">
        <f>('[1]Collection Rate'!AY22*SUM('[1]Eurostat POM Portables'!AW22:AY22))/3</f>
        <v>234.30874320440742</v>
      </c>
      <c r="AZ21" s="4">
        <f>('[1]Collection Rate'!AZ22*SUM('[1]Eurostat POM Portables'!AX22:AZ22))/3</f>
        <v>243.52453800107011</v>
      </c>
    </row>
    <row r="22" spans="1:52" x14ac:dyDescent="0.35">
      <c r="A22" s="1" t="s">
        <v>20</v>
      </c>
      <c r="B22" s="2">
        <f>'[1]Coll. portables Zn-based'!B30+'[1]Coll. portables Li-Rechargeable'!B30+'[1]Coll. portables Li-Primary'!B29+'[1]Coll. portables Lead-acid'!B30+'[1]Coll. portables NiMH'!B30+'[1]Coll. portables NiCd'!B30+'[1]Coll. portables Other'!B30</f>
        <v>2677.3030351844909</v>
      </c>
      <c r="C22" s="2">
        <f>'[1]Coll. portables Zn-based'!C30+'[1]Coll. portables Li-Rechargeable'!C30+'[1]Coll. portables Li-Primary'!C29+'[1]Coll. portables Lead-acid'!C30+'[1]Coll. portables NiMH'!C30+'[1]Coll. portables NiCd'!C30+'[1]Coll. portables Other'!C30</f>
        <v>2760.4123469656961</v>
      </c>
      <c r="D22" s="2">
        <f>'[1]Coll. portables Zn-based'!D30+'[1]Coll. portables Li-Rechargeable'!D30+'[1]Coll. portables Li-Primary'!D29+'[1]Coll. portables Lead-acid'!D30+'[1]Coll. portables NiMH'!D30+'[1]Coll. portables NiCd'!D30+'[1]Coll. portables Other'!D30</f>
        <v>2848.8097217831832</v>
      </c>
      <c r="E22" s="2">
        <f>'[1]Coll. portables Zn-based'!E30+'[1]Coll. portables Li-Rechargeable'!E30+'[1]Coll. portables Li-Primary'!E29+'[1]Coll. portables Lead-acid'!E30+'[1]Coll. portables NiMH'!E30+'[1]Coll. portables NiCd'!E30+'[1]Coll. portables Other'!E30</f>
        <v>2948.4670577032703</v>
      </c>
      <c r="F22" s="2">
        <f>'[1]Coll. portables Zn-based'!F30+'[1]Coll. portables Li-Rechargeable'!F30+'[1]Coll. portables Li-Primary'!F29+'[1]Coll. portables Lead-acid'!F30+'[1]Coll. portables NiMH'!F30+'[1]Coll. portables NiCd'!F30+'[1]Coll. portables Other'!F30</f>
        <v>3099.0530742681963</v>
      </c>
      <c r="G22" s="2">
        <f>'[1]Coll. portables Zn-based'!G30+'[1]Coll. portables Li-Rechargeable'!G30+'[1]Coll. portables Li-Primary'!G29+'[1]Coll. portables Lead-acid'!G30+'[1]Coll. portables NiMH'!G30+'[1]Coll. portables NiCd'!G30+'[1]Coll. portables Other'!G30</f>
        <v>3069.8291695425969</v>
      </c>
      <c r="H22" s="2">
        <f>'[1]Coll. portables Zn-based'!H30+'[1]Coll. portables Li-Rechargeable'!H30+'[1]Coll. portables Li-Primary'!H29+'[1]Coll. portables Lead-acid'!H30+'[1]Coll. portables NiMH'!H30+'[1]Coll. portables NiCd'!H30+'[1]Coll. portables Other'!H30</f>
        <v>3276.4547981741935</v>
      </c>
      <c r="I22" s="2">
        <f>'[1]Coll. portables Zn-based'!I30+'[1]Coll. portables Li-Rechargeable'!I30+'[1]Coll. portables Li-Primary'!I29+'[1]Coll. portables Lead-acid'!I30+'[1]Coll. portables NiMH'!I30+'[1]Coll. portables NiCd'!I30+'[1]Coll. portables Other'!I30</f>
        <v>3118.184415949614</v>
      </c>
      <c r="J22" s="2">
        <f>'[1]Coll. portables Zn-based'!J30+'[1]Coll. portables Li-Rechargeable'!J30+'[1]Coll. portables Li-Primary'!J29+'[1]Coll. portables Lead-acid'!J30+'[1]Coll. portables NiMH'!J30+'[1]Coll. portables NiCd'!J30+'[1]Coll. portables Other'!J30</f>
        <v>3172.9380169705842</v>
      </c>
      <c r="K22" s="2">
        <f>'[1]Coll. portables Zn-based'!K30+'[1]Coll. portables Li-Rechargeable'!K30+'[1]Coll. portables Li-Primary'!K29+'[1]Coll. portables Lead-acid'!K30+'[1]Coll. portables NiMH'!K30+'[1]Coll. portables NiCd'!K30+'[1]Coll. portables Other'!K30</f>
        <v>3138.2149104355799</v>
      </c>
      <c r="L22" s="2">
        <f>'[1]Coll. portables Zn-based'!L30+'[1]Coll. portables Li-Rechargeable'!L30+'[1]Coll. portables Li-Primary'!L29+'[1]Coll. portables Lead-acid'!L30+'[1]Coll. portables NiMH'!L30+'[1]Coll. portables NiCd'!L30+'[1]Coll. portables Other'!L30</f>
        <v>3153.4912444048982</v>
      </c>
      <c r="M22" s="3">
        <v>3321</v>
      </c>
      <c r="N22" s="3">
        <v>3298</v>
      </c>
      <c r="O22" s="3">
        <v>3157</v>
      </c>
      <c r="P22" s="3">
        <v>3261</v>
      </c>
      <c r="Q22" s="3">
        <v>3430</v>
      </c>
      <c r="R22" s="3">
        <v>3944</v>
      </c>
      <c r="S22" s="3">
        <v>4000</v>
      </c>
      <c r="T22" s="3">
        <v>4309</v>
      </c>
      <c r="U22" s="3">
        <v>4595</v>
      </c>
      <c r="V22" s="3">
        <v>4683</v>
      </c>
      <c r="W22" s="3">
        <v>4548</v>
      </c>
      <c r="X22" s="4">
        <f>('[1]Collection Rate'!X23*SUM('[1]Eurostat POM Portables'!V23:X23))/3</f>
        <v>5132.2407093221891</v>
      </c>
      <c r="Y22" s="4">
        <f>('[1]Collection Rate'!Y23*SUM('[1]Eurostat POM Portables'!W23:Y23))/3</f>
        <v>5487.3692567835706</v>
      </c>
      <c r="Z22" s="4">
        <f>('[1]Collection Rate'!Z23*SUM('[1]Eurostat POM Portables'!X23:Z23))/3</f>
        <v>5785.6276909909393</v>
      </c>
      <c r="AA22" s="4">
        <f>('[1]Collection Rate'!AA23*SUM('[1]Eurostat POM Portables'!Y23:AA23))/3</f>
        <v>6109.6356090732252</v>
      </c>
      <c r="AB22" s="4">
        <f>('[1]Collection Rate'!AB23*SUM('[1]Eurostat POM Portables'!Z23:AB23))/3</f>
        <v>6436.6050600578701</v>
      </c>
      <c r="AC22" s="4">
        <f>('[1]Collection Rate'!AC23*SUM('[1]Eurostat POM Portables'!AA23:AC23))/3</f>
        <v>6771.2234071429493</v>
      </c>
      <c r="AD22" s="4">
        <f>('[1]Collection Rate'!AD23*SUM('[1]Eurostat POM Portables'!AB23:AD23))/3</f>
        <v>7127.9852505270492</v>
      </c>
      <c r="AE22" s="4">
        <f>('[1]Collection Rate'!AE23*SUM('[1]Eurostat POM Portables'!AC23:AE23))/3</f>
        <v>7545.209115209771</v>
      </c>
      <c r="AF22" s="4">
        <f>('[1]Collection Rate'!AF23*SUM('[1]Eurostat POM Portables'!AD23:AF23))/3</f>
        <v>8019.6710913984307</v>
      </c>
      <c r="AG22" s="4">
        <f>('[1]Collection Rate'!AG23*SUM('[1]Eurostat POM Portables'!AE23:AG23))/3</f>
        <v>8491.3234971341917</v>
      </c>
      <c r="AH22" s="4">
        <f>('[1]Collection Rate'!AH23*SUM('[1]Eurostat POM Portables'!AF23:AH23))/3</f>
        <v>8947.5051248122672</v>
      </c>
      <c r="AI22" s="4">
        <f>('[1]Collection Rate'!AI23*SUM('[1]Eurostat POM Portables'!AG23:AI23))/3</f>
        <v>9382.3224358963562</v>
      </c>
      <c r="AJ22" s="4">
        <f>('[1]Collection Rate'!AJ23*SUM('[1]Eurostat POM Portables'!AH23:AJ23))/3</f>
        <v>9840.3191536643117</v>
      </c>
      <c r="AK22" s="4">
        <f>('[1]Collection Rate'!AK23*SUM('[1]Eurostat POM Portables'!AI23:AK23))/3</f>
        <v>10322.958875484555</v>
      </c>
      <c r="AL22" s="4">
        <f>('[1]Collection Rate'!AL23*SUM('[1]Eurostat POM Portables'!AJ23:AL23))/3</f>
        <v>10831.803431492581</v>
      </c>
      <c r="AM22" s="4">
        <f>('[1]Collection Rate'!AM23*SUM('[1]Eurostat POM Portables'!AK23:AM23))/3</f>
        <v>11368.519409893835</v>
      </c>
      <c r="AN22" s="4">
        <f>('[1]Collection Rate'!AN23*SUM('[1]Eurostat POM Portables'!AL23:AN23))/3</f>
        <v>11934.885111398544</v>
      </c>
      <c r="AO22" s="4">
        <f>('[1]Collection Rate'!AO23*SUM('[1]Eurostat POM Portables'!AM23:AO23))/3</f>
        <v>12530.410805383581</v>
      </c>
      <c r="AP22" s="4">
        <f>('[1]Collection Rate'!AP23*SUM('[1]Eurostat POM Portables'!AN23:AP23))/3</f>
        <v>13157.318272272632</v>
      </c>
      <c r="AQ22" s="4">
        <f>('[1]Collection Rate'!AQ23*SUM('[1]Eurostat POM Portables'!AO23:AQ23))/3</f>
        <v>13717.295532184566</v>
      </c>
      <c r="AR22" s="4">
        <f>('[1]Collection Rate'!AR23*SUM('[1]Eurostat POM Portables'!AP23:AR23))/3</f>
        <v>14203.310779993124</v>
      </c>
      <c r="AS22" s="4">
        <f>('[1]Collection Rate'!AS23*SUM('[1]Eurostat POM Portables'!AQ23:AS23))/3</f>
        <v>14605.130419872088</v>
      </c>
      <c r="AT22" s="4">
        <f>('[1]Collection Rate'!AT23*SUM('[1]Eurostat POM Portables'!AR23:AT23))/3</f>
        <v>15015.574706499765</v>
      </c>
      <c r="AU22" s="4">
        <f>('[1]Collection Rate'!AU23*SUM('[1]Eurostat POM Portables'!AS23:AU23))/3</f>
        <v>15435.045643900588</v>
      </c>
      <c r="AV22" s="4">
        <f>('[1]Collection Rate'!AV23*SUM('[1]Eurostat POM Portables'!AT23:AV23))/3</f>
        <v>15860.578754657945</v>
      </c>
      <c r="AW22" s="4">
        <f>('[1]Collection Rate'!AW23*SUM('[1]Eurostat POM Portables'!AU23:AW23))/3</f>
        <v>16291.588182606103</v>
      </c>
      <c r="AX22" s="4">
        <f>('[1]Collection Rate'!AX23*SUM('[1]Eurostat POM Portables'!AV23:AX23))/3</f>
        <v>16728.005398989426</v>
      </c>
      <c r="AY22" s="4">
        <f>('[1]Collection Rate'!AY23*SUM('[1]Eurostat POM Portables'!AW23:AY23))/3</f>
        <v>17173.00709809842</v>
      </c>
      <c r="AZ22" s="4">
        <f>('[1]Collection Rate'!AZ23*SUM('[1]Eurostat POM Portables'!AX23:AZ23))/3</f>
        <v>17627.315796406714</v>
      </c>
    </row>
    <row r="23" spans="1:52" x14ac:dyDescent="0.35">
      <c r="A23" s="1" t="s">
        <v>21</v>
      </c>
      <c r="B23" s="2">
        <f>'[1]Coll. portables Zn-based'!B31+'[1]Coll. portables Li-Rechargeable'!B31+'[1]Coll. portables Li-Primary'!B30+'[1]Coll. portables Lead-acid'!B31+'[1]Coll. portables NiMH'!B31+'[1]Coll. portables NiCd'!B31+'[1]Coll. portables Other'!B31</f>
        <v>366.00288406316116</v>
      </c>
      <c r="C23" s="2">
        <f>'[1]Coll. portables Zn-based'!C31+'[1]Coll. portables Li-Rechargeable'!C31+'[1]Coll. portables Li-Primary'!C30+'[1]Coll. portables Lead-acid'!C31+'[1]Coll. portables NiMH'!C31+'[1]Coll. portables NiCd'!C31+'[1]Coll. portables Other'!C31</f>
        <v>377.36440997363013</v>
      </c>
      <c r="D23" s="2">
        <f>'[1]Coll. portables Zn-based'!D31+'[1]Coll. portables Li-Rechargeable'!D31+'[1]Coll. portables Li-Primary'!D30+'[1]Coll. portables Lead-acid'!D31+'[1]Coll. portables NiMH'!D31+'[1]Coll. portables NiCd'!D31+'[1]Coll. portables Other'!D31</f>
        <v>389.44884483275058</v>
      </c>
      <c r="E23" s="2">
        <f>'[1]Coll. portables Zn-based'!E31+'[1]Coll. portables Li-Rechargeable'!E31+'[1]Coll. portables Li-Primary'!E30+'[1]Coll. portables Lead-acid'!E31+'[1]Coll. portables NiMH'!E31+'[1]Coll. portables NiCd'!E31+'[1]Coll. portables Other'!E31</f>
        <v>403.07258181188939</v>
      </c>
      <c r="F23" s="2">
        <f>'[1]Coll. portables Zn-based'!F31+'[1]Coll. portables Li-Rechargeable'!F31+'[1]Coll. portables Li-Primary'!F30+'[1]Coll. portables Lead-acid'!F31+'[1]Coll. portables NiMH'!F31+'[1]Coll. portables NiCd'!F31+'[1]Coll. portables Other'!F31</f>
        <v>423.65856540733529</v>
      </c>
      <c r="G23" s="2">
        <f>'[1]Coll. portables Zn-based'!G31+'[1]Coll. portables Li-Rechargeable'!G31+'[1]Coll. portables Li-Primary'!G30+'[1]Coll. portables Lead-acid'!G31+'[1]Coll. portables NiMH'!G31+'[1]Coll. portables NiCd'!G31+'[1]Coll. portables Other'!G31</f>
        <v>419.66348779654891</v>
      </c>
      <c r="H23" s="2">
        <f>'[1]Coll. portables Zn-based'!H31+'[1]Coll. portables Li-Rechargeable'!H31+'[1]Coll. portables Li-Primary'!H30+'[1]Coll. portables Lead-acid'!H31+'[1]Coll. portables NiMH'!H31+'[1]Coll. portables NiCd'!H31+'[1]Coll. portables Other'!H31</f>
        <v>447.9104120358578</v>
      </c>
      <c r="I23" s="2">
        <f>'[1]Coll. portables Zn-based'!I31+'[1]Coll. portables Li-Rechargeable'!I31+'[1]Coll. portables Li-Primary'!I30+'[1]Coll. portables Lead-acid'!I31+'[1]Coll. portables NiMH'!I31+'[1]Coll. portables NiCd'!I31+'[1]Coll. portables Other'!I31</f>
        <v>426.27393099702647</v>
      </c>
      <c r="J23" s="2">
        <f>'[1]Coll. portables Zn-based'!J31+'[1]Coll. portables Li-Rechargeable'!J31+'[1]Coll. portables Li-Primary'!J30+'[1]Coll. portables Lead-acid'!J31+'[1]Coll. portables NiMH'!J31+'[1]Coll. portables NiCd'!J31+'[1]Coll. portables Other'!J31</f>
        <v>433.7590664572856</v>
      </c>
      <c r="K23" s="2">
        <f>'[1]Coll. portables Zn-based'!K31+'[1]Coll. portables Li-Rechargeable'!K31+'[1]Coll. portables Li-Primary'!K30+'[1]Coll. portables Lead-acid'!K31+'[1]Coll. portables NiMH'!K31+'[1]Coll. portables NiCd'!K31+'[1]Coll. portables Other'!K31</f>
        <v>429.01221600052804</v>
      </c>
      <c r="L23" s="2">
        <f>'[1]Coll. portables Zn-based'!L31+'[1]Coll. portables Li-Rechargeable'!L31+'[1]Coll. portables Li-Primary'!L30+'[1]Coll. portables Lead-acid'!L31+'[1]Coll. portables NiMH'!L31+'[1]Coll. portables NiCd'!L31+'[1]Coll. portables Other'!L31</f>
        <v>431.10057963258771</v>
      </c>
      <c r="M23" s="3">
        <v>454</v>
      </c>
      <c r="N23" s="3">
        <v>664</v>
      </c>
      <c r="O23" s="3">
        <v>815</v>
      </c>
      <c r="P23" s="3">
        <v>879</v>
      </c>
      <c r="Q23" s="3">
        <v>650</v>
      </c>
      <c r="R23" s="3">
        <v>1777</v>
      </c>
      <c r="S23" s="3">
        <v>1059</v>
      </c>
      <c r="T23" s="3">
        <v>1170</v>
      </c>
      <c r="U23" s="3">
        <v>1941</v>
      </c>
      <c r="V23" s="3">
        <v>2321</v>
      </c>
      <c r="W23" s="3">
        <v>2323</v>
      </c>
      <c r="X23" s="4">
        <f>('[1]Collection Rate'!X24*SUM('[1]Eurostat POM Portables'!V24:X24))/3</f>
        <v>2181.2572915132578</v>
      </c>
      <c r="Y23" s="4">
        <f>('[1]Collection Rate'!Y24*SUM('[1]Eurostat POM Portables'!W24:Y24))/3</f>
        <v>2240.1950175609068</v>
      </c>
      <c r="Z23" s="4">
        <f>('[1]Collection Rate'!Z24*SUM('[1]Eurostat POM Portables'!X24:Z24))/3</f>
        <v>2331.7153144607068</v>
      </c>
      <c r="AA23" s="4">
        <f>('[1]Collection Rate'!AA24*SUM('[1]Eurostat POM Portables'!Y24:AA24))/3</f>
        <v>2431.167920129375</v>
      </c>
      <c r="AB23" s="4">
        <f>('[1]Collection Rate'!AB24*SUM('[1]Eurostat POM Portables'!Z24:AB24))/3</f>
        <v>2529.3010904692633</v>
      </c>
      <c r="AC23" s="4">
        <f>('[1]Collection Rate'!AC24*SUM('[1]Eurostat POM Portables'!AA24:AC24))/3</f>
        <v>2627.9828475628642</v>
      </c>
      <c r="AD23" s="4">
        <f>('[1]Collection Rate'!AD24*SUM('[1]Eurostat POM Portables'!AB24:AD24))/3</f>
        <v>2732.7501326948</v>
      </c>
      <c r="AE23" s="4">
        <f>('[1]Collection Rate'!AE24*SUM('[1]Eurostat POM Portables'!AC24:AE24))/3</f>
        <v>2857.8971528511879</v>
      </c>
      <c r="AF23" s="4">
        <f>('[1]Collection Rate'!AF24*SUM('[1]Eurostat POM Portables'!AD24:AF24))/3</f>
        <v>3001.4903327325896</v>
      </c>
      <c r="AG23" s="4">
        <f>('[1]Collection Rate'!AG24*SUM('[1]Eurostat POM Portables'!AE24:AG24))/3</f>
        <v>3140.6696804628023</v>
      </c>
      <c r="AH23" s="4">
        <f>('[1]Collection Rate'!AH24*SUM('[1]Eurostat POM Portables'!AF24:AH24))/3</f>
        <v>3270.9603993885153</v>
      </c>
      <c r="AI23" s="4">
        <f>('[1]Collection Rate'!AI24*SUM('[1]Eurostat POM Portables'!AG24:AI24))/3</f>
        <v>3390.5388604882751</v>
      </c>
      <c r="AJ23" s="4">
        <f>('[1]Collection Rate'!AJ24*SUM('[1]Eurostat POM Portables'!AH24:AJ24))/3</f>
        <v>3515.6841233479772</v>
      </c>
      <c r="AK23" s="4">
        <f>('[1]Collection Rate'!AK24*SUM('[1]Eurostat POM Portables'!AI24:AK24))/3</f>
        <v>3646.7257909181903</v>
      </c>
      <c r="AL23" s="4">
        <f>('[1]Collection Rate'!AL24*SUM('[1]Eurostat POM Portables'!AJ24:AL24))/3</f>
        <v>3784.0131504311344</v>
      </c>
      <c r="AM23" s="4">
        <f>('[1]Collection Rate'!AM24*SUM('[1]Eurostat POM Portables'!AK24:AM24))/3</f>
        <v>3927.9163475887449</v>
      </c>
      <c r="AN23" s="4">
        <f>('[1]Collection Rate'!AN24*SUM('[1]Eurostat POM Portables'!AL24:AN24))/3</f>
        <v>4078.8276309157877</v>
      </c>
      <c r="AO23" s="4">
        <f>('[1]Collection Rate'!AO24*SUM('[1]Eurostat POM Portables'!AM24:AO24))/3</f>
        <v>4236.3556068106791</v>
      </c>
      <c r="AP23" s="4">
        <f>('[1]Collection Rate'!AP24*SUM('[1]Eurostat POM Portables'!AN24:AP24))/3</f>
        <v>4401.0325006830017</v>
      </c>
      <c r="AQ23" s="4">
        <f>('[1]Collection Rate'!AQ24*SUM('[1]Eurostat POM Portables'!AO24:AQ24))/3</f>
        <v>4540.0939028327766</v>
      </c>
      <c r="AR23" s="4">
        <f>('[1]Collection Rate'!AR24*SUM('[1]Eurostat POM Portables'!AP24:AR24))/3</f>
        <v>4652.0363178933812</v>
      </c>
      <c r="AS23" s="4">
        <f>('[1]Collection Rate'!AS24*SUM('[1]Eurostat POM Portables'!AQ24:AS24))/3</f>
        <v>4734.380297597967</v>
      </c>
      <c r="AT23" s="4">
        <f>('[1]Collection Rate'!AT24*SUM('[1]Eurostat POM Portables'!AR24:AT24))/3</f>
        <v>4817.8127700081768</v>
      </c>
      <c r="AU23" s="4">
        <f>('[1]Collection Rate'!AU24*SUM('[1]Eurostat POM Portables'!AS24:AU24))/3</f>
        <v>4902.4284672390077</v>
      </c>
      <c r="AV23" s="4">
        <f>('[1]Collection Rate'!AV24*SUM('[1]Eurostat POM Portables'!AT24:AV24))/3</f>
        <v>4987.2597669073721</v>
      </c>
      <c r="AW23" s="4">
        <f>('[1]Collection Rate'!AW24*SUM('[1]Eurostat POM Portables'!AU24:AW24))/3</f>
        <v>5072.1178746886153</v>
      </c>
      <c r="AX23" s="4">
        <f>('[1]Collection Rate'!AX24*SUM('[1]Eurostat POM Portables'!AV24:AX24))/3</f>
        <v>5156.9808765499747</v>
      </c>
      <c r="AY23" s="4">
        <f>('[1]Collection Rate'!AY24*SUM('[1]Eurostat POM Portables'!AW24:AY24))/3</f>
        <v>5242.818456240494</v>
      </c>
      <c r="AZ23" s="4">
        <f>('[1]Collection Rate'!AZ24*SUM('[1]Eurostat POM Portables'!AX24:AZ24))/3</f>
        <v>5329.8209892936202</v>
      </c>
    </row>
    <row r="24" spans="1:52" x14ac:dyDescent="0.35">
      <c r="A24" s="1" t="s">
        <v>22</v>
      </c>
      <c r="B24" s="2">
        <f>'[1]Coll. portables Zn-based'!B32+'[1]Coll. portables Li-Rechargeable'!B32+'[1]Coll. portables Li-Primary'!B31+'[1]Coll. portables Lead-acid'!B32+'[1]Coll. portables NiMH'!B32+'[1]Coll. portables NiCd'!B32+'[1]Coll. portables Other'!B32</f>
        <v>1797.7674701780832</v>
      </c>
      <c r="C24" s="2">
        <f>'[1]Coll. portables Zn-based'!C32+'[1]Coll. portables Li-Rechargeable'!C32+'[1]Coll. portables Li-Primary'!C31+'[1]Coll. portables Lead-acid'!C32+'[1]Coll. portables NiMH'!C32+'[1]Coll. portables NiCd'!C32+'[1]Coll. portables Other'!C32</f>
        <v>1853.5740842317082</v>
      </c>
      <c r="D24" s="2">
        <f>'[1]Coll. portables Zn-based'!D32+'[1]Coll. portables Li-Rechargeable'!D32+'[1]Coll. portables Li-Primary'!D31+'[1]Coll. portables Lead-acid'!D32+'[1]Coll. portables NiMH'!D32+'[1]Coll. portables NiCd'!D32+'[1]Coll. portables Other'!D32</f>
        <v>1912.9315506102075</v>
      </c>
      <c r="E24" s="2">
        <f>'[1]Coll. portables Zn-based'!E32+'[1]Coll. portables Li-Rechargeable'!E32+'[1]Coll. portables Li-Primary'!E31+'[1]Coll. portables Lead-acid'!E32+'[1]Coll. portables NiMH'!E32+'[1]Coll. portables NiCd'!E32+'[1]Coll. portables Other'!E32</f>
        <v>1979.8499062566377</v>
      </c>
      <c r="F24" s="2">
        <f>'[1]Coll. portables Zn-based'!F32+'[1]Coll. portables Li-Rechargeable'!F32+'[1]Coll. portables Li-Primary'!F31+'[1]Coll. portables Lead-acid'!F32+'[1]Coll. portables NiMH'!F32+'[1]Coll. portables NiCd'!F32+'[1]Coll. portables Other'!F32</f>
        <v>2080.9660811858103</v>
      </c>
      <c r="G24" s="2">
        <f>'[1]Coll. portables Zn-based'!G32+'[1]Coll. portables Li-Rechargeable'!G32+'[1]Coll. portables Li-Primary'!G31+'[1]Coll. portables Lead-acid'!G32+'[1]Coll. portables NiMH'!G32+'[1]Coll. portables NiCd'!G32+'[1]Coll. portables Other'!G32</f>
        <v>2061.3426823486875</v>
      </c>
      <c r="H24" s="2">
        <f>'[1]Coll. portables Zn-based'!H32+'[1]Coll. portables Li-Rechargeable'!H32+'[1]Coll. portables Li-Primary'!H31+'[1]Coll. portables Lead-acid'!H32+'[1]Coll. portables NiMH'!H32+'[1]Coll. portables NiCd'!H32+'[1]Coll. portables Other'!H32</f>
        <v>2200.0885877532228</v>
      </c>
      <c r="I24" s="2">
        <f>'[1]Coll. portables Zn-based'!I32+'[1]Coll. portables Li-Rechargeable'!I32+'[1]Coll. portables Li-Primary'!I31+'[1]Coll. portables Lead-acid'!I32+'[1]Coll. portables NiMH'!I32+'[1]Coll. portables NiCd'!I32+'[1]Coll. portables Other'!I32</f>
        <v>2093.8124804479498</v>
      </c>
      <c r="J24" s="2">
        <f>'[1]Coll. portables Zn-based'!J32+'[1]Coll. portables Li-Rechargeable'!J32+'[1]Coll. portables Li-Primary'!J31+'[1]Coll. portables Lead-acid'!J32+'[1]Coll. portables NiMH'!J32+'[1]Coll. portables NiCd'!J32+'[1]Coll. portables Other'!J32</f>
        <v>2130.5786744487809</v>
      </c>
      <c r="K24" s="2">
        <f>'[1]Coll. portables Zn-based'!K32+'[1]Coll. portables Li-Rechargeable'!K32+'[1]Coll. portables Li-Primary'!K31+'[1]Coll. portables Lead-acid'!K32+'[1]Coll. portables NiMH'!K32+'[1]Coll. portables NiCd'!K32+'[1]Coll. portables Other'!K32</f>
        <v>2107.2626468748399</v>
      </c>
      <c r="L24" s="2">
        <f>'[1]Coll. portables Zn-based'!L32+'[1]Coll. portables Li-Rechargeable'!L32+'[1]Coll. portables Li-Primary'!L31+'[1]Coll. portables Lead-acid'!L32+'[1]Coll. portables NiMH'!L32+'[1]Coll. portables NiCd'!L32+'[1]Coll. portables Other'!L32</f>
        <v>2117.5204682393623</v>
      </c>
      <c r="M24" s="3">
        <v>2230</v>
      </c>
      <c r="N24" s="3">
        <v>2933</v>
      </c>
      <c r="O24" s="3">
        <v>3170</v>
      </c>
      <c r="P24" s="3">
        <v>3710</v>
      </c>
      <c r="Q24" s="3">
        <v>6474</v>
      </c>
      <c r="R24" s="3">
        <v>9615</v>
      </c>
      <c r="S24" s="3">
        <v>8311</v>
      </c>
      <c r="T24" s="3">
        <v>10706</v>
      </c>
      <c r="U24" s="3">
        <v>11178</v>
      </c>
      <c r="V24" s="3">
        <v>10974</v>
      </c>
      <c r="W24" s="3">
        <v>9082</v>
      </c>
      <c r="X24" s="4">
        <f>('[1]Collection Rate'!X25*SUM('[1]Eurostat POM Portables'!V25:X25))/3</f>
        <v>9530.1883802672983</v>
      </c>
      <c r="Y24" s="4">
        <f>('[1]Collection Rate'!Y25*SUM('[1]Eurostat POM Portables'!W25:Y25))/3</f>
        <v>10095.1867160244</v>
      </c>
      <c r="Z24" s="4">
        <f>('[1]Collection Rate'!Z25*SUM('[1]Eurostat POM Portables'!X25:Z25))/3</f>
        <v>10619.999321436049</v>
      </c>
      <c r="AA24" s="4">
        <f>('[1]Collection Rate'!AA25*SUM('[1]Eurostat POM Portables'!Y25:AA25))/3</f>
        <v>11190.145044954656</v>
      </c>
      <c r="AB24" s="4">
        <f>('[1]Collection Rate'!AB25*SUM('[1]Eurostat POM Portables'!Z25:AB25))/3</f>
        <v>11763.741156104285</v>
      </c>
      <c r="AC24" s="4">
        <f>('[1]Collection Rate'!AC25*SUM('[1]Eurostat POM Portables'!AA25:AC25))/3</f>
        <v>12349.375047466334</v>
      </c>
      <c r="AD24" s="4">
        <f>('[1]Collection Rate'!AD25*SUM('[1]Eurostat POM Portables'!AB25:AD25))/3</f>
        <v>12973.412025224425</v>
      </c>
      <c r="AE24" s="4">
        <f>('[1]Collection Rate'!AE25*SUM('[1]Eurostat POM Portables'!AC25:AE25))/3</f>
        <v>13705.281087595979</v>
      </c>
      <c r="AF24" s="4">
        <f>('[1]Collection Rate'!AF25*SUM('[1]Eurostat POM Portables'!AD25:AF25))/3</f>
        <v>14538.563275860752</v>
      </c>
      <c r="AG24" s="4">
        <f>('[1]Collection Rate'!AG25*SUM('[1]Eurostat POM Portables'!AE25:AG25))/3</f>
        <v>15364.095220179302</v>
      </c>
      <c r="AH24" s="4">
        <f>('[1]Collection Rate'!AH25*SUM('[1]Eurostat POM Portables'!AF25:AH25))/3</f>
        <v>16159.132391825735</v>
      </c>
      <c r="AI24" s="4">
        <f>('[1]Collection Rate'!AI25*SUM('[1]Eurostat POM Portables'!AG25:AI25))/3</f>
        <v>16913.292565274674</v>
      </c>
      <c r="AJ24" s="4">
        <f>('[1]Collection Rate'!AJ25*SUM('[1]Eurostat POM Portables'!AH25:AJ25))/3</f>
        <v>17707.017529861307</v>
      </c>
      <c r="AK24" s="4">
        <f>('[1]Collection Rate'!AK25*SUM('[1]Eurostat POM Portables'!AI25:AK25))/3</f>
        <v>18542.788188436389</v>
      </c>
      <c r="AL24" s="4">
        <f>('[1]Collection Rate'!AL25*SUM('[1]Eurostat POM Portables'!AJ25:AL25))/3</f>
        <v>19423.250029126491</v>
      </c>
      <c r="AM24" s="4">
        <f>('[1]Collection Rate'!AM25*SUM('[1]Eurostat POM Portables'!AK25:AM25))/3</f>
        <v>20351.223952836302</v>
      </c>
      <c r="AN24" s="4">
        <f>('[1]Collection Rate'!AN25*SUM('[1]Eurostat POM Portables'!AL25:AN25))/3</f>
        <v>21329.717807239434</v>
      </c>
      <c r="AO24" s="4">
        <f>('[1]Collection Rate'!AO25*SUM('[1]Eurostat POM Portables'!AM25:AO25))/3</f>
        <v>22357.679335035518</v>
      </c>
      <c r="AP24" s="4">
        <f>('[1]Collection Rate'!AP25*SUM('[1]Eurostat POM Portables'!AN25:AP25))/3</f>
        <v>23438.899804711571</v>
      </c>
      <c r="AQ24" s="4">
        <f>('[1]Collection Rate'!AQ25*SUM('[1]Eurostat POM Portables'!AO25:AQ25))/3</f>
        <v>24398.337908311045</v>
      </c>
      <c r="AR24" s="4">
        <f>('[1]Collection Rate'!AR25*SUM('[1]Eurostat POM Portables'!AP25:AR25))/3</f>
        <v>25224.137501996436</v>
      </c>
      <c r="AS24" s="4">
        <f>('[1]Collection Rate'!AS25*SUM('[1]Eurostat POM Portables'!AQ25:AS25))/3</f>
        <v>25898.813749318851</v>
      </c>
      <c r="AT24" s="4">
        <f>('[1]Collection Rate'!AT25*SUM('[1]Eurostat POM Portables'!AR25:AT25))/3</f>
        <v>26587.434738389686</v>
      </c>
      <c r="AU24" s="4">
        <f>('[1]Collection Rate'!AU25*SUM('[1]Eurostat POM Portables'!AS25:AU25))/3</f>
        <v>27290.685214237008</v>
      </c>
      <c r="AV24" s="4">
        <f>('[1]Collection Rate'!AV25*SUM('[1]Eurostat POM Portables'!AT25:AV25))/3</f>
        <v>28003.303099597397</v>
      </c>
      <c r="AW24" s="4">
        <f>('[1]Collection Rate'!AW25*SUM('[1]Eurostat POM Portables'!AU25:AW25))/3</f>
        <v>28724.250396248452</v>
      </c>
      <c r="AX24" s="4">
        <f>('[1]Collection Rate'!AX25*SUM('[1]Eurostat POM Portables'!AV25:AX25))/3</f>
        <v>29453.405821510536</v>
      </c>
      <c r="AY24" s="4">
        <f>('[1]Collection Rate'!AY25*SUM('[1]Eurostat POM Portables'!AW25:AY25))/3</f>
        <v>30196.355039888338</v>
      </c>
      <c r="AZ24" s="4">
        <f>('[1]Collection Rate'!AZ25*SUM('[1]Eurostat POM Portables'!AX25:AZ25))/3</f>
        <v>30954.344629087234</v>
      </c>
    </row>
    <row r="25" spans="1:52" x14ac:dyDescent="0.35">
      <c r="A25" s="1" t="s">
        <v>23</v>
      </c>
      <c r="B25" s="2">
        <f>'[1]Coll. portables Zn-based'!B33+'[1]Coll. portables Li-Rechargeable'!B33+'[1]Coll. portables Li-Primary'!B32+'[1]Coll. portables Lead-acid'!B33+'[1]Coll. portables NiMH'!B33+'[1]Coll. portables NiCd'!B33+'[1]Coll. portables Other'!B33</f>
        <v>331.33741266510867</v>
      </c>
      <c r="C25" s="2">
        <f>'[1]Coll. portables Zn-based'!C33+'[1]Coll. portables Li-Rechargeable'!C33+'[1]Coll. portables Li-Primary'!C32+'[1]Coll. portables Lead-acid'!C33+'[1]Coll. portables NiMH'!C33+'[1]Coll. portables NiCd'!C33+'[1]Coll. portables Other'!C33</f>
        <v>341.62284691445376</v>
      </c>
      <c r="D25" s="2">
        <f>'[1]Coll. portables Zn-based'!D33+'[1]Coll. portables Li-Rechargeable'!D33+'[1]Coll. portables Li-Primary'!D32+'[1]Coll. portables Lead-acid'!D33+'[1]Coll. portables NiMH'!D33+'[1]Coll. portables NiCd'!D33+'[1]Coll. portables Other'!D33</f>
        <v>352.56272076268846</v>
      </c>
      <c r="E25" s="2">
        <f>'[1]Coll. portables Zn-based'!E33+'[1]Coll. portables Li-Rechargeable'!E33+'[1]Coll. portables Li-Primary'!E32+'[1]Coll. portables Lead-acid'!E33+'[1]Coll. portables NiMH'!E33+'[1]Coll. portables NiCd'!E33+'[1]Coll. portables Other'!E33</f>
        <v>364.89610379886909</v>
      </c>
      <c r="F25" s="2">
        <f>'[1]Coll. portables Zn-based'!F33+'[1]Coll. portables Li-Rechargeable'!F33+'[1]Coll. portables Li-Primary'!F32+'[1]Coll. portables Lead-acid'!F33+'[1]Coll. portables NiMH'!F33+'[1]Coll. portables NiCd'!F33+'[1]Coll. portables Other'!F33</f>
        <v>383.53231361765387</v>
      </c>
      <c r="G25" s="2">
        <f>'[1]Coll. portables Zn-based'!G33+'[1]Coll. portables Li-Rechargeable'!G33+'[1]Coll. portables Li-Primary'!G32+'[1]Coll. portables Lead-acid'!G33+'[1]Coll. portables NiMH'!G33+'[1]Coll. portables NiCd'!G33+'[1]Coll. portables Other'!G33</f>
        <v>379.91562441493755</v>
      </c>
      <c r="H25" s="2">
        <f>'[1]Coll. portables Zn-based'!H33+'[1]Coll. portables Li-Rechargeable'!H33+'[1]Coll. portables Li-Primary'!H32+'[1]Coll. portables Lead-acid'!H33+'[1]Coll. portables NiMH'!H33+'[1]Coll. portables NiCd'!H33+'[1]Coll. portables Other'!H33</f>
        <v>405.4871791778362</v>
      </c>
      <c r="I25" s="2">
        <f>'[1]Coll. portables Zn-based'!I33+'[1]Coll. portables Li-Rechargeable'!I33+'[1]Coll. portables Li-Primary'!I32+'[1]Coll. portables Lead-acid'!I33+'[1]Coll. portables NiMH'!I33+'[1]Coll. portables NiCd'!I33+'[1]Coll. portables Other'!I33</f>
        <v>385.89996836955481</v>
      </c>
      <c r="J25" s="2">
        <f>'[1]Coll. portables Zn-based'!J33+'[1]Coll. portables Li-Rechargeable'!J33+'[1]Coll. portables Li-Primary'!J32+'[1]Coll. portables Lead-acid'!J33+'[1]Coll. portables NiMH'!J33+'[1]Coll. portables NiCd'!J33+'[1]Coll. portables Other'!J33</f>
        <v>392.67615928181573</v>
      </c>
      <c r="K25" s="2">
        <f>'[1]Coll. portables Zn-based'!K33+'[1]Coll. portables Li-Rechargeable'!K33+'[1]Coll. portables Li-Primary'!K32+'[1]Coll. portables Lead-acid'!K33+'[1]Coll. portables NiMH'!K33+'[1]Coll. portables NiCd'!K33+'[1]Coll. portables Other'!K33</f>
        <v>388.37890038814311</v>
      </c>
      <c r="L25" s="2">
        <f>'[1]Coll. portables Zn-based'!L33+'[1]Coll. portables Li-Rechargeable'!L33+'[1]Coll. portables Li-Primary'!L32+'[1]Coll. portables Lead-acid'!L33+'[1]Coll. portables NiMH'!L33+'[1]Coll. portables NiCd'!L33+'[1]Coll. portables Other'!L33</f>
        <v>390.26946746474346</v>
      </c>
      <c r="M25" s="3">
        <v>411</v>
      </c>
      <c r="N25" s="3">
        <v>448</v>
      </c>
      <c r="O25" s="3">
        <v>486</v>
      </c>
      <c r="P25" s="3">
        <v>489</v>
      </c>
      <c r="Q25" s="3">
        <v>527</v>
      </c>
      <c r="R25" s="3">
        <v>711</v>
      </c>
      <c r="S25" s="3">
        <v>732</v>
      </c>
      <c r="T25" s="3">
        <v>669</v>
      </c>
      <c r="U25" s="3">
        <v>753</v>
      </c>
      <c r="V25" s="3">
        <v>388</v>
      </c>
      <c r="W25" s="3">
        <v>427</v>
      </c>
      <c r="X25" s="4">
        <f>('[1]Collection Rate'!X26*SUM('[1]Eurostat POM Portables'!V26:X26))/3</f>
        <v>490.21233359429721</v>
      </c>
      <c r="Y25" s="4">
        <f>('[1]Collection Rate'!Y26*SUM('[1]Eurostat POM Portables'!W26:Y26))/3</f>
        <v>574.92259410203553</v>
      </c>
      <c r="Z25" s="4">
        <f>('[1]Collection Rate'!Z26*SUM('[1]Eurostat POM Portables'!X26:Z26))/3</f>
        <v>645.29955564263093</v>
      </c>
      <c r="AA25" s="4">
        <f>('[1]Collection Rate'!AA26*SUM('[1]Eurostat POM Portables'!Y26:AA26))/3</f>
        <v>721.71211195262811</v>
      </c>
      <c r="AB25" s="4">
        <f>('[1]Collection Rate'!AB26*SUM('[1]Eurostat POM Portables'!Z26:AB26))/3</f>
        <v>801.70630089838721</v>
      </c>
      <c r="AC25" s="4">
        <f>('[1]Collection Rate'!AC26*SUM('[1]Eurostat POM Portables'!AA26:AC26))/3</f>
        <v>885.8321906003697</v>
      </c>
      <c r="AD25" s="4">
        <f>('[1]Collection Rate'!AD26*SUM('[1]Eurostat POM Portables'!AB26:AD26))/3</f>
        <v>976.10059513222893</v>
      </c>
      <c r="AE25" s="4">
        <f>('[1]Collection Rate'!AE26*SUM('[1]Eurostat POM Portables'!AC26:AE26))/3</f>
        <v>1078.2717823993746</v>
      </c>
      <c r="AF25" s="4">
        <f>('[1]Collection Rate'!AF26*SUM('[1]Eurostat POM Portables'!AD26:AF26))/3</f>
        <v>1192.8068087318532</v>
      </c>
      <c r="AG25" s="4">
        <f>('[1]Collection Rate'!AG26*SUM('[1]Eurostat POM Portables'!AE26:AG26))/3</f>
        <v>1311.2741231981006</v>
      </c>
      <c r="AH25" s="4">
        <f>('[1]Collection Rate'!AH26*SUM('[1]Eurostat POM Portables'!AF26:AH26))/3</f>
        <v>1431.4491719404334</v>
      </c>
      <c r="AI25" s="4">
        <f>('[1]Collection Rate'!AI26*SUM('[1]Eurostat POM Portables'!AG26:AI26))/3</f>
        <v>1551.9609869218432</v>
      </c>
      <c r="AJ25" s="4">
        <f>('[1]Collection Rate'!AJ26*SUM('[1]Eurostat POM Portables'!AH26:AJ26))/3</f>
        <v>1679.942140322366</v>
      </c>
      <c r="AK25" s="4">
        <f>('[1]Collection Rate'!AK26*SUM('[1]Eurostat POM Portables'!AI26:AK26))/3</f>
        <v>1815.8925924088553</v>
      </c>
      <c r="AL25" s="4">
        <f>('[1]Collection Rate'!AL26*SUM('[1]Eurostat POM Portables'!AJ26:AL26))/3</f>
        <v>1960.3490134832236</v>
      </c>
      <c r="AM25" s="4">
        <f>('[1]Collection Rate'!AM26*SUM('[1]Eurostat POM Portables'!AK26:AM26))/3</f>
        <v>2113.8873949841286</v>
      </c>
      <c r="AN25" s="4">
        <f>('[1]Collection Rate'!AN26*SUM('[1]Eurostat POM Portables'!AL26:AN26))/3</f>
        <v>2277.1258414331901</v>
      </c>
      <c r="AO25" s="4">
        <f>('[1]Collection Rate'!AO26*SUM('[1]Eurostat POM Portables'!AM26:AO26))/3</f>
        <v>2450.2607589222421</v>
      </c>
      <c r="AP25" s="4">
        <f>('[1]Collection Rate'!AP26*SUM('[1]Eurostat POM Portables'!AN26:AP26))/3</f>
        <v>2634.0098551677929</v>
      </c>
      <c r="AQ25" s="4">
        <f>('[1]Collection Rate'!AQ26*SUM('[1]Eurostat POM Portables'!AO26:AQ26))/3</f>
        <v>2808.5361007515585</v>
      </c>
      <c r="AR25" s="4">
        <f>('[1]Collection Rate'!AR26*SUM('[1]Eurostat POM Portables'!AP26:AR26))/3</f>
        <v>2971.3338566648185</v>
      </c>
      <c r="AS25" s="4">
        <f>('[1]Collection Rate'!AS26*SUM('[1]Eurostat POM Portables'!AQ26:AS26))/3</f>
        <v>3119.1335634575548</v>
      </c>
      <c r="AT25" s="4">
        <f>('[1]Collection Rate'!AT26*SUM('[1]Eurostat POM Portables'!AR26:AT26))/3</f>
        <v>3270.9840513033178</v>
      </c>
      <c r="AU25" s="4">
        <f>('[1]Collection Rate'!AU26*SUM('[1]Eurostat POM Portables'!AS26:AU26))/3</f>
        <v>3427.017208777223</v>
      </c>
      <c r="AV25" s="4">
        <f>('[1]Collection Rate'!AV26*SUM('[1]Eurostat POM Portables'!AT26:AV26))/3</f>
        <v>3586.6085478085192</v>
      </c>
      <c r="AW25" s="4">
        <f>('[1]Collection Rate'!AW26*SUM('[1]Eurostat POM Portables'!AU26:AW26))/3</f>
        <v>3749.631506510435</v>
      </c>
      <c r="AX25" s="4">
        <f>('[1]Collection Rate'!AX26*SUM('[1]Eurostat POM Portables'!AV26:AX26))/3</f>
        <v>3916.0710612419894</v>
      </c>
      <c r="AY25" s="4">
        <f>('[1]Collection Rate'!AY26*SUM('[1]Eurostat POM Portables'!AW26:AY26))/3</f>
        <v>4086.6833584186202</v>
      </c>
      <c r="AZ25" s="4">
        <f>('[1]Collection Rate'!AZ26*SUM('[1]Eurostat POM Portables'!AX26:AZ26))/3</f>
        <v>4261.6794150187234</v>
      </c>
    </row>
    <row r="26" spans="1:52" x14ac:dyDescent="0.35">
      <c r="A26" s="1" t="s">
        <v>24</v>
      </c>
      <c r="B26" s="2">
        <f>'[1]Coll. portables Zn-based'!B34+'[1]Coll. portables Li-Rechargeable'!B34+'[1]Coll. portables Li-Primary'!B33+'[1]Coll. portables Lead-acid'!B34+'[1]Coll. portables NiMH'!B34+'[1]Coll. portables NiCd'!B34+'[1]Coll. portables Other'!B34</f>
        <v>128.18162679745078</v>
      </c>
      <c r="C26" s="2">
        <f>'[1]Coll. portables Zn-based'!C34+'[1]Coll. portables Li-Rechargeable'!C34+'[1]Coll. portables Li-Primary'!C33+'[1]Coll. portables Lead-acid'!C34+'[1]Coll. portables NiMH'!C34+'[1]Coll. portables NiCd'!C34+'[1]Coll. portables Other'!C34</f>
        <v>132.16066340486168</v>
      </c>
      <c r="D26" s="2">
        <f>'[1]Coll. portables Zn-based'!D34+'[1]Coll. portables Li-Rechargeable'!D34+'[1]Coll. portables Li-Primary'!D33+'[1]Coll. portables Lead-acid'!D34+'[1]Coll. portables NiMH'!D34+'[1]Coll. portables NiCd'!D34+'[1]Coll. portables Other'!D34</f>
        <v>136.39287737534664</v>
      </c>
      <c r="E26" s="2">
        <f>'[1]Coll. portables Zn-based'!E34+'[1]Coll. portables Li-Rechargeable'!E34+'[1]Coll. portables Li-Primary'!E33+'[1]Coll. portables Lead-acid'!E34+'[1]Coll. portables NiMH'!E34+'[1]Coll. portables NiCd'!E34+'[1]Coll. portables Other'!E34</f>
        <v>141.16418614116836</v>
      </c>
      <c r="F26" s="2">
        <f>'[1]Coll. portables Zn-based'!F34+'[1]Coll. portables Li-Rechargeable'!F34+'[1]Coll. portables Li-Primary'!F33+'[1]Coll. portables Lead-acid'!F34+'[1]Coll. portables NiMH'!F34+'[1]Coll. portables NiCd'!F34+'[1]Coll. portables Other'!F34</f>
        <v>148.37381475719457</v>
      </c>
      <c r="G26" s="2">
        <f>'[1]Coll. portables Zn-based'!G34+'[1]Coll. portables Li-Rechargeable'!G34+'[1]Coll. portables Li-Primary'!G33+'[1]Coll. portables Lead-acid'!G34+'[1]Coll. portables NiMH'!G34+'[1]Coll. portables NiCd'!G34+'[1]Coll. portables Other'!G34</f>
        <v>146.97465762037729</v>
      </c>
      <c r="H26" s="2">
        <f>'[1]Coll. portables Zn-based'!H34+'[1]Coll. portables Li-Rechargeable'!H34+'[1]Coll. portables Li-Primary'!H33+'[1]Coll. portables Lead-acid'!H34+'[1]Coll. portables NiMH'!H34+'[1]Coll. portables NiCd'!H34+'[1]Coll. portables Other'!H34</f>
        <v>156.86730289361543</v>
      </c>
      <c r="I26" s="2">
        <f>'[1]Coll. portables Zn-based'!I34+'[1]Coll. portables Li-Rechargeable'!I34+'[1]Coll. portables Li-Primary'!I33+'[1]Coll. portables Lead-acid'!I34+'[1]Coll. portables NiMH'!I34+'[1]Coll. portables NiCd'!I34+'[1]Coll. portables Other'!I34</f>
        <v>149.28976878530221</v>
      </c>
      <c r="J26" s="2">
        <f>'[1]Coll. portables Zn-based'!J34+'[1]Coll. portables Li-Rechargeable'!J34+'[1]Coll. portables Li-Primary'!J33+'[1]Coll. portables Lead-acid'!J34+'[1]Coll. portables NiMH'!J34+'[1]Coll. portables NiCd'!J34+'[1]Coll. portables Other'!J34</f>
        <v>151.91121490464405</v>
      </c>
      <c r="K26" s="2">
        <f>'[1]Coll. portables Zn-based'!K34+'[1]Coll. portables Li-Rechargeable'!K34+'[1]Coll. portables Li-Primary'!K33+'[1]Coll. portables Lead-acid'!K34+'[1]Coll. portables NiMH'!K34+'[1]Coll. portables NiCd'!K34+'[1]Coll. portables Other'!K34</f>
        <v>150.24877168300432</v>
      </c>
      <c r="L26" s="2">
        <f>'[1]Coll. portables Zn-based'!L34+'[1]Coll. portables Li-Rechargeable'!L34+'[1]Coll. portables Li-Primary'!L33+'[1]Coll. portables Lead-acid'!L34+'[1]Coll. portables NiMH'!L34+'[1]Coll. portables NiCd'!L34+'[1]Coll. portables Other'!L34</f>
        <v>150.98015894621463</v>
      </c>
      <c r="M26" s="3">
        <v>159</v>
      </c>
      <c r="N26" s="3">
        <v>312</v>
      </c>
      <c r="O26" s="7">
        <f>P26-N26</f>
        <v>467</v>
      </c>
      <c r="P26" s="3">
        <v>779</v>
      </c>
      <c r="Q26" s="3">
        <v>506</v>
      </c>
      <c r="R26" s="3">
        <v>766</v>
      </c>
      <c r="S26" s="3">
        <v>1407</v>
      </c>
      <c r="T26" s="3">
        <v>1540</v>
      </c>
      <c r="U26" s="3">
        <v>1881</v>
      </c>
      <c r="V26" s="3">
        <v>2092</v>
      </c>
      <c r="W26" s="3">
        <v>3187</v>
      </c>
      <c r="X26" s="4">
        <f>('[1]Collection Rate'!X27*SUM('[1]Eurostat POM Portables'!V27:X27))/3</f>
        <v>3756.2021361708125</v>
      </c>
      <c r="Y26" s="4">
        <f>('[1]Collection Rate'!Y27*SUM('[1]Eurostat POM Portables'!W27:Y27))/3</f>
        <v>4245.8694619117841</v>
      </c>
      <c r="Z26" s="4">
        <f>('[1]Collection Rate'!Z27*SUM('[1]Eurostat POM Portables'!X27:Z27))/3</f>
        <v>4421.0395178305862</v>
      </c>
      <c r="AA26" s="4">
        <f>('[1]Collection Rate'!AA27*SUM('[1]Eurostat POM Portables'!Y27:AA27))/3</f>
        <v>4611.3896900328846</v>
      </c>
      <c r="AB26" s="4">
        <f>('[1]Collection Rate'!AB27*SUM('[1]Eurostat POM Portables'!Z27:AB27))/3</f>
        <v>4799.3821291993236</v>
      </c>
      <c r="AC26" s="4">
        <f>('[1]Collection Rate'!AC27*SUM('[1]Eurostat POM Portables'!AA27:AC27))/3</f>
        <v>4988.559898442265</v>
      </c>
      <c r="AD26" s="4">
        <f>('[1]Collection Rate'!AD27*SUM('[1]Eurostat POM Portables'!AB27:AD27))/3</f>
        <v>5189.4387476439906</v>
      </c>
      <c r="AE26" s="4">
        <f>('[1]Collection Rate'!AE27*SUM('[1]Eurostat POM Portables'!AC27:AE27))/3</f>
        <v>5429.1869733061203</v>
      </c>
      <c r="AF26" s="4">
        <f>('[1]Collection Rate'!AF27*SUM('[1]Eurostat POM Portables'!AD27:AF27))/3</f>
        <v>5704.1747676007026</v>
      </c>
      <c r="AG26" s="4">
        <f>('[1]Collection Rate'!AG27*SUM('[1]Eurostat POM Portables'!AE27:AG27))/3</f>
        <v>5970.9817419240289</v>
      </c>
      <c r="AH26" s="4">
        <f>('[1]Collection Rate'!AH27*SUM('[1]Eurostat POM Portables'!AF27:AH27))/3</f>
        <v>6221.0875012715542</v>
      </c>
      <c r="AI26" s="4">
        <f>('[1]Collection Rate'!AI27*SUM('[1]Eurostat POM Portables'!AG27:AI27))/3</f>
        <v>6451.0027595546644</v>
      </c>
      <c r="AJ26" s="4">
        <f>('[1]Collection Rate'!AJ27*SUM('[1]Eurostat POM Portables'!AH27:AJ27))/3</f>
        <v>6691.6892077693228</v>
      </c>
      <c r="AK26" s="4">
        <f>('[1]Collection Rate'!AK27*SUM('[1]Eurostat POM Portables'!AI27:AK27))/3</f>
        <v>6943.7866990487082</v>
      </c>
      <c r="AL26" s="4">
        <f>('[1]Collection Rate'!AL27*SUM('[1]Eurostat POM Portables'!AJ27:AL27))/3</f>
        <v>7207.9735492700856</v>
      </c>
      <c r="AM26" s="4">
        <f>('[1]Collection Rate'!AM27*SUM('[1]Eurostat POM Portables'!AK27:AM27))/3</f>
        <v>7484.9688467670758</v>
      </c>
      <c r="AN26" s="4">
        <f>('[1]Collection Rate'!AN27*SUM('[1]Eurostat POM Portables'!AL27:AN27))/3</f>
        <v>7775.5349009668362</v>
      </c>
      <c r="AO26" s="4">
        <f>('[1]Collection Rate'!AO27*SUM('[1]Eurostat POM Portables'!AM27:AO27))/3</f>
        <v>8078.9407277900273</v>
      </c>
      <c r="AP26" s="4">
        <f>('[1]Collection Rate'!AP27*SUM('[1]Eurostat POM Portables'!AN27:AP27))/3</f>
        <v>8396.2162595982918</v>
      </c>
      <c r="AQ26" s="4">
        <f>('[1]Collection Rate'!AQ27*SUM('[1]Eurostat POM Portables'!AO27:AQ27))/3</f>
        <v>8664.8458006832552</v>
      </c>
      <c r="AR26" s="4">
        <f>('[1]Collection Rate'!AR27*SUM('[1]Eurostat POM Portables'!AP27:AR27))/3</f>
        <v>8881.9024288068867</v>
      </c>
      <c r="AS26" s="4">
        <f>('[1]Collection Rate'!AS27*SUM('[1]Eurostat POM Portables'!AQ27:AS27))/3</f>
        <v>9042.5907555424183</v>
      </c>
      <c r="AT26" s="4">
        <f>('[1]Collection Rate'!AT27*SUM('[1]Eurostat POM Portables'!AR27:AT27))/3</f>
        <v>9205.479696244498</v>
      </c>
      <c r="AU26" s="4">
        <f>('[1]Collection Rate'!AU27*SUM('[1]Eurostat POM Portables'!AS27:AU27))/3</f>
        <v>9370.7527222162753</v>
      </c>
      <c r="AV26" s="4">
        <f>('[1]Collection Rate'!AV27*SUM('[1]Eurostat POM Portables'!AT27:AV27))/3</f>
        <v>9536.5621646448435</v>
      </c>
      <c r="AW26" s="4">
        <f>('[1]Collection Rate'!AW27*SUM('[1]Eurostat POM Portables'!AU27:AW27))/3</f>
        <v>9702.5473498873034</v>
      </c>
      <c r="AX26" s="4">
        <f>('[1]Collection Rate'!AX27*SUM('[1]Eurostat POM Portables'!AV27:AX27))/3</f>
        <v>9868.6664011102712</v>
      </c>
      <c r="AY26" s="4">
        <f>('[1]Collection Rate'!AY27*SUM('[1]Eurostat POM Portables'!AW27:AY27))/3</f>
        <v>10036.775677601583</v>
      </c>
      <c r="AZ26" s="4">
        <f>('[1]Collection Rate'!AZ27*SUM('[1]Eurostat POM Portables'!AX27:AZ27))/3</f>
        <v>10207.241915971672</v>
      </c>
    </row>
    <row r="27" spans="1:52" x14ac:dyDescent="0.35">
      <c r="A27" s="1" t="s">
        <v>25</v>
      </c>
      <c r="B27" s="2">
        <f>'[1]Coll. portables Zn-based'!B35+'[1]Coll. portables Li-Rechargeable'!B35+'[1]Coll. portables Li-Primary'!B34+'[1]Coll. portables Lead-acid'!B35+'[1]Coll. portables NiMH'!B35+'[1]Coll. portables NiCd'!B35+'[1]Coll. portables Other'!B35</f>
        <v>340.20532395298261</v>
      </c>
      <c r="C27" s="2">
        <f>'[1]Coll. portables Zn-based'!C35+'[1]Coll. portables Li-Rechargeable'!C35+'[1]Coll. portables Li-Primary'!C34+'[1]Coll. portables Lead-acid'!C35+'[1]Coll. portables NiMH'!C35+'[1]Coll. portables NiCd'!C35+'[1]Coll. portables Other'!C35</f>
        <v>350.76603746447574</v>
      </c>
      <c r="D27" s="2">
        <f>'[1]Coll. portables Zn-based'!D35+'[1]Coll. portables Li-Rechargeable'!D35+'[1]Coll. portables Li-Primary'!D34+'[1]Coll. portables Lead-acid'!D35+'[1]Coll. portables NiMH'!D35+'[1]Coll. portables NiCd'!D35+'[1]Coll. portables Other'!D35</f>
        <v>361.99870598991367</v>
      </c>
      <c r="E27" s="2">
        <f>'[1]Coll. portables Zn-based'!E35+'[1]Coll. portables Li-Rechargeable'!E35+'[1]Coll. portables Li-Primary'!E34+'[1]Coll. portables Lead-acid'!E35+'[1]Coll. portables NiMH'!E35+'[1]Coll. portables NiCd'!E35+'[1]Coll. portables Other'!E35</f>
        <v>374.66217956964181</v>
      </c>
      <c r="F27" s="2">
        <f>'[1]Coll. portables Zn-based'!F35+'[1]Coll. portables Li-Rechargeable'!F35+'[1]Coll. portables Li-Primary'!F34+'[1]Coll. portables Lead-acid'!F35+'[1]Coll. portables NiMH'!F35+'[1]Coll. portables NiCd'!F35+'[1]Coll. portables Other'!F35</f>
        <v>393.79716872664227</v>
      </c>
      <c r="G27" s="2">
        <f>'[1]Coll. portables Zn-based'!G35+'[1]Coll. portables Li-Rechargeable'!G35+'[1]Coll. portables Li-Primary'!G34+'[1]Coll. portables Lead-acid'!G35+'[1]Coll. portables NiMH'!G35+'[1]Coll. portables NiCd'!G35+'[1]Coll. portables Other'!G35</f>
        <v>390.08368248930327</v>
      </c>
      <c r="H27" s="2">
        <f>'[1]Coll. portables Zn-based'!H35+'[1]Coll. portables Li-Rechargeable'!H35+'[1]Coll. portables Li-Primary'!H34+'[1]Coll. portables Lead-acid'!H35+'[1]Coll. portables NiMH'!H35+'[1]Coll. portables NiCd'!H35+'[1]Coll. portables Other'!H35</f>
        <v>416.33963409500444</v>
      </c>
      <c r="I27" s="2">
        <f>'[1]Coll. portables Zn-based'!I35+'[1]Coll. portables Li-Rechargeable'!I35+'[1]Coll. portables Li-Primary'!I34+'[1]Coll. portables Lead-acid'!I35+'[1]Coll. portables NiMH'!I35+'[1]Coll. portables NiCd'!I35+'[1]Coll. portables Other'!I35</f>
        <v>396.22819136728026</v>
      </c>
      <c r="J27" s="2">
        <f>'[1]Coll. portables Zn-based'!J35+'[1]Coll. portables Li-Rechargeable'!J35+'[1]Coll. portables Li-Primary'!J34+'[1]Coll. portables Lead-acid'!J35+'[1]Coll. portables NiMH'!J35+'[1]Coll. portables NiCd'!J35+'[1]Coll. portables Other'!J35</f>
        <v>403.18574018716862</v>
      </c>
      <c r="K27" s="2">
        <f>'[1]Coll. portables Zn-based'!K35+'[1]Coll. portables Li-Rechargeable'!K35+'[1]Coll. portables Li-Primary'!K34+'[1]Coll. portables Lead-acid'!K35+'[1]Coll. portables NiMH'!K35+'[1]Coll. portables NiCd'!K35+'[1]Coll. portables Other'!K35</f>
        <v>398.77346949828819</v>
      </c>
      <c r="L27" s="2">
        <f>'[1]Coll. portables Zn-based'!L35+'[1]Coll. portables Li-Rechargeable'!L35+'[1]Coll. portables Li-Primary'!L34+'[1]Coll. portables Lead-acid'!L35+'[1]Coll. portables NiMH'!L35+'[1]Coll. portables NiCd'!L35+'[1]Coll. portables Other'!L35</f>
        <v>400.71463569372702</v>
      </c>
      <c r="M27" s="3">
        <v>422</v>
      </c>
      <c r="N27" s="3">
        <v>592</v>
      </c>
      <c r="O27" s="3">
        <v>468</v>
      </c>
      <c r="P27" s="3">
        <v>617</v>
      </c>
      <c r="Q27" s="3">
        <v>482</v>
      </c>
      <c r="R27" s="3">
        <v>478</v>
      </c>
      <c r="S27" s="3">
        <v>1104</v>
      </c>
      <c r="T27" s="3">
        <v>813</v>
      </c>
      <c r="U27" s="3">
        <v>891</v>
      </c>
      <c r="V27" s="3">
        <v>922</v>
      </c>
      <c r="W27" s="3">
        <v>954</v>
      </c>
      <c r="X27" s="4">
        <f>('[1]Collection Rate'!X28*SUM('[1]Eurostat POM Portables'!V28:X28))/3</f>
        <v>1060.2460671756996</v>
      </c>
      <c r="Y27" s="4">
        <f>('[1]Collection Rate'!Y28*SUM('[1]Eurostat POM Portables'!W28:Y28))/3</f>
        <v>1138.0359986013182</v>
      </c>
      <c r="Z27" s="4">
        <f>('[1]Collection Rate'!Z28*SUM('[1]Eurostat POM Portables'!X28:Z28))/3</f>
        <v>1195.2740578032071</v>
      </c>
      <c r="AA27" s="4">
        <f>('[1]Collection Rate'!AA28*SUM('[1]Eurostat POM Portables'!Y28:AA28))/3</f>
        <v>1257.4583887440169</v>
      </c>
      <c r="AB27" s="4">
        <f>('[1]Collection Rate'!AB28*SUM('[1]Eurostat POM Portables'!Z28:AB28))/3</f>
        <v>1319.8707947604205</v>
      </c>
      <c r="AC27" s="4">
        <f>('[1]Collection Rate'!AC28*SUM('[1]Eurostat POM Portables'!AA28:AC28))/3</f>
        <v>1383.47643746886</v>
      </c>
      <c r="AD27" s="4">
        <f>('[1]Collection Rate'!AD28*SUM('[1]Eurostat POM Portables'!AB28:AD28))/3</f>
        <v>1451.2232861239156</v>
      </c>
      <c r="AE27" s="4">
        <f>('[1]Collection Rate'!AE28*SUM('[1]Eurostat POM Portables'!AC28:AE28))/3</f>
        <v>1530.852261340083</v>
      </c>
      <c r="AF27" s="4">
        <f>('[1]Collection Rate'!AF28*SUM('[1]Eurostat POM Portables'!AD28:AF28))/3</f>
        <v>1621.6004627694322</v>
      </c>
      <c r="AG27" s="4">
        <f>('[1]Collection Rate'!AG28*SUM('[1]Eurostat POM Portables'!AE28:AG28))/3</f>
        <v>1711.2671027153394</v>
      </c>
      <c r="AH27" s="4">
        <f>('[1]Collection Rate'!AH28*SUM('[1]Eurostat POM Portables'!AF28:AH28))/3</f>
        <v>1797.3323433145533</v>
      </c>
      <c r="AI27" s="4">
        <f>('[1]Collection Rate'!AI28*SUM('[1]Eurostat POM Portables'!AG28:AI28))/3</f>
        <v>1878.6628481420967</v>
      </c>
      <c r="AJ27" s="4">
        <f>('[1]Collection Rate'!AJ28*SUM('[1]Eurostat POM Portables'!AH28:AJ28))/3</f>
        <v>1964.2056015117853</v>
      </c>
      <c r="AK27" s="4">
        <f>('[1]Collection Rate'!AK28*SUM('[1]Eurostat POM Portables'!AI28:AK28))/3</f>
        <v>2054.223229946288</v>
      </c>
      <c r="AL27" s="4">
        <f>('[1]Collection Rate'!AL28*SUM('[1]Eurostat POM Portables'!AJ28:AL28))/3</f>
        <v>2148.9956144869752</v>
      </c>
      <c r="AM27" s="4">
        <f>('[1]Collection Rate'!AM28*SUM('[1]Eurostat POM Portables'!AK28:AM28))/3</f>
        <v>2248.8210164906473</v>
      </c>
      <c r="AN27" s="4">
        <f>('[1]Collection Rate'!AN28*SUM('[1]Eurostat POM Portables'!AL28:AN28))/3</f>
        <v>2354.0172763861797</v>
      </c>
      <c r="AO27" s="4">
        <f>('[1]Collection Rate'!AO28*SUM('[1]Eurostat POM Portables'!AM28:AO28))/3</f>
        <v>2464.453589626899</v>
      </c>
      <c r="AP27" s="4">
        <f>('[1]Collection Rate'!AP28*SUM('[1]Eurostat POM Portables'!AN28:AP28))/3</f>
        <v>2580.5334986632265</v>
      </c>
      <c r="AQ27" s="4">
        <f>('[1]Collection Rate'!AQ28*SUM('[1]Eurostat POM Portables'!AO28:AQ28))/3</f>
        <v>2682.9935262743484</v>
      </c>
      <c r="AR27" s="4">
        <f>('[1]Collection Rate'!AR28*SUM('[1]Eurostat POM Portables'!AP28:AR28))/3</f>
        <v>2770.5841196955407</v>
      </c>
      <c r="AS27" s="4">
        <f>('[1]Collection Rate'!AS28*SUM('[1]Eurostat POM Portables'!AQ28:AS28))/3</f>
        <v>2841.4422728546019</v>
      </c>
      <c r="AT27" s="4">
        <f>('[1]Collection Rate'!AT28*SUM('[1]Eurostat POM Portables'!AR28:AT28))/3</f>
        <v>2913.71764314042</v>
      </c>
      <c r="AU27" s="4">
        <f>('[1]Collection Rate'!AU28*SUM('[1]Eurostat POM Portables'!AS28:AU28))/3</f>
        <v>2987.4830072453465</v>
      </c>
      <c r="AV27" s="4">
        <f>('[1]Collection Rate'!AV28*SUM('[1]Eurostat POM Portables'!AT28:AV28))/3</f>
        <v>3062.1606059835417</v>
      </c>
      <c r="AW27" s="4">
        <f>('[1]Collection Rate'!AW28*SUM('[1]Eurostat POM Portables'!AU28:AW28))/3</f>
        <v>3137.6366309036107</v>
      </c>
      <c r="AX27" s="4">
        <f>('[1]Collection Rate'!AX28*SUM('[1]Eurostat POM Portables'!AV28:AX28))/3</f>
        <v>3213.8977955073242</v>
      </c>
      <c r="AY27" s="4">
        <f>('[1]Collection Rate'!AY28*SUM('[1]Eurostat POM Portables'!AW28:AY28))/3</f>
        <v>3291.5529555390822</v>
      </c>
      <c r="AZ27" s="4">
        <f>('[1]Collection Rate'!AZ28*SUM('[1]Eurostat POM Portables'!AX28:AZ28))/3</f>
        <v>3370.7359833074952</v>
      </c>
    </row>
    <row r="28" spans="1:52" x14ac:dyDescent="0.35">
      <c r="A28" s="1" t="s">
        <v>26</v>
      </c>
      <c r="B28" s="2">
        <f>'[1]Coll. portables Zn-based'!B36+'[1]Coll. portables Li-Rechargeable'!B36+'[1]Coll. portables Li-Primary'!B35+'[1]Coll. portables Lead-acid'!B36+'[1]Coll. portables NiMH'!B36+'[1]Coll. portables NiCd'!B36+'[1]Coll. portables Other'!B36</f>
        <v>207.18665463487329</v>
      </c>
      <c r="C28" s="2">
        <f>'[1]Coll. portables Zn-based'!C36+'[1]Coll. portables Li-Rechargeable'!C36+'[1]Coll. portables Li-Primary'!C35+'[1]Coll. portables Lead-acid'!C36+'[1]Coll. portables NiMH'!C36+'[1]Coll. portables NiCd'!C36+'[1]Coll. portables Other'!C36</f>
        <v>213.61817921414755</v>
      </c>
      <c r="D28" s="2">
        <f>'[1]Coll. portables Zn-based'!D36+'[1]Coll. portables Li-Rechargeable'!D36+'[1]Coll. portables Li-Primary'!D35+'[1]Coll. portables Lead-acid'!D36+'[1]Coll. portables NiMH'!D36+'[1]Coll. portables NiCd'!D36+'[1]Coll. portables Other'!D36</f>
        <v>220.45892758153511</v>
      </c>
      <c r="E28" s="2">
        <f>'[1]Coll. portables Zn-based'!E36+'[1]Coll. portables Li-Rechargeable'!E36+'[1]Coll. portables Li-Primary'!E35+'[1]Coll. portables Lead-acid'!E36+'[1]Coll. portables NiMH'!E36+'[1]Coll. portables NiCd'!E36+'[1]Coll. portables Other'!E36</f>
        <v>228.17104300805198</v>
      </c>
      <c r="F28" s="2">
        <f>'[1]Coll. portables Zn-based'!F36+'[1]Coll. portables Li-Rechargeable'!F36+'[1]Coll. portables Li-Primary'!F35+'[1]Coll. portables Lead-acid'!F36+'[1]Coll. portables NiMH'!F36+'[1]Coll. portables NiCd'!F36+'[1]Coll. portables Other'!F36</f>
        <v>239.82434209181767</v>
      </c>
      <c r="G28" s="2">
        <f>'[1]Coll. portables Zn-based'!G36+'[1]Coll. portables Li-Rechargeable'!G36+'[1]Coll. portables Li-Primary'!G35+'[1]Coll. portables Lead-acid'!G36+'[1]Coll. portables NiMH'!G36+'[1]Coll. portables NiCd'!G36+'[1]Coll. portables Other'!G36</f>
        <v>237.5628113738174</v>
      </c>
      <c r="H28" s="2">
        <f>'[1]Coll. portables Zn-based'!H36+'[1]Coll. portables Li-Rechargeable'!H36+'[1]Coll. portables Li-Primary'!H35+'[1]Coll. portables Lead-acid'!H36+'[1]Coll. portables NiMH'!H36+'[1]Coll. portables NiCd'!H36+'[1]Coll. portables Other'!H36</f>
        <v>253.55281033747903</v>
      </c>
      <c r="I28" s="2">
        <f>'[1]Coll. portables Zn-based'!I36+'[1]Coll. portables Li-Rechargeable'!I36+'[1]Coll. portables Li-Primary'!I35+'[1]Coll. portables Lead-acid'!I36+'[1]Coll. portables NiMH'!I36+'[1]Coll. portables NiCd'!I36+'[1]Coll. portables Other'!I36</f>
        <v>241.30484640140048</v>
      </c>
      <c r="J28" s="2">
        <f>'[1]Coll. portables Zn-based'!J36+'[1]Coll. portables Li-Rechargeable'!J36+'[1]Coll. portables Li-Primary'!J35+'[1]Coll. portables Lead-acid'!J36+'[1]Coll. portables NiMH'!J36+'[1]Coll. portables NiCd'!J36+'[1]Coll. portables Other'!J36</f>
        <v>245.5420266068775</v>
      </c>
      <c r="K28" s="2">
        <f>'[1]Coll. portables Zn-based'!K36+'[1]Coll. portables Li-Rechargeable'!K36+'[1]Coll. portables Li-Primary'!K35+'[1]Coll. portables Lead-acid'!K36+'[1]Coll. portables NiMH'!K36+'[1]Coll. portables NiCd'!K36+'[1]Coll. portables Other'!K36</f>
        <v>242.85493284611385</v>
      </c>
      <c r="L28" s="2">
        <f>'[1]Coll. portables Zn-based'!L36+'[1]Coll. portables Li-Rechargeable'!L36+'[1]Coll. portables Li-Primary'!L35+'[1]Coll. portables Lead-acid'!L36+'[1]Coll. portables NiMH'!L36+'[1]Coll. portables NiCd'!L36+'[1]Coll. portables Other'!L36</f>
        <v>244.03711225897587</v>
      </c>
      <c r="M28" s="3">
        <v>257</v>
      </c>
      <c r="N28" s="3">
        <v>273</v>
      </c>
      <c r="O28" s="3">
        <v>228</v>
      </c>
      <c r="P28" s="3">
        <v>210</v>
      </c>
      <c r="Q28" s="3">
        <v>247</v>
      </c>
      <c r="R28" s="3">
        <v>268</v>
      </c>
      <c r="S28" s="3">
        <v>271</v>
      </c>
      <c r="T28" s="3">
        <v>320</v>
      </c>
      <c r="U28" s="3">
        <v>307</v>
      </c>
      <c r="V28" s="3">
        <v>343</v>
      </c>
      <c r="W28" s="3">
        <v>346</v>
      </c>
      <c r="X28" s="4">
        <f>('[1]Collection Rate'!X29*SUM('[1]Eurostat POM Portables'!V29:X29))/3</f>
        <v>363.50593839059314</v>
      </c>
      <c r="Y28" s="4">
        <f>('[1]Collection Rate'!Y29*SUM('[1]Eurostat POM Portables'!W29:Y29))/3</f>
        <v>387.50402099097073</v>
      </c>
      <c r="Z28" s="4">
        <f>('[1]Collection Rate'!Z29*SUM('[1]Eurostat POM Portables'!X29:Z29))/3</f>
        <v>409.66582515298637</v>
      </c>
      <c r="AA28" s="4">
        <f>('[1]Collection Rate'!AA29*SUM('[1]Eurostat POM Portables'!Y29:AA29))/3</f>
        <v>433.73978883552633</v>
      </c>
      <c r="AB28" s="4">
        <f>('[1]Collection Rate'!AB29*SUM('[1]Eurostat POM Portables'!Z29:AB29))/3</f>
        <v>458.11481846643295</v>
      </c>
      <c r="AC28" s="4">
        <f>('[1]Collection Rate'!AC29*SUM('[1]Eurostat POM Portables'!AA29:AC29))/3</f>
        <v>483.12358065446938</v>
      </c>
      <c r="AD28" s="4">
        <f>('[1]Collection Rate'!AD29*SUM('[1]Eurostat POM Portables'!AB29:AD29))/3</f>
        <v>509.80347830428633</v>
      </c>
      <c r="AE28" s="4">
        <f>('[1]Collection Rate'!AE29*SUM('[1]Eurostat POM Portables'!AC29:AE29))/3</f>
        <v>540.90952092214161</v>
      </c>
      <c r="AF28" s="4">
        <f>('[1]Collection Rate'!AF29*SUM('[1]Eurostat POM Portables'!AD29:AF29))/3</f>
        <v>576.23649266373525</v>
      </c>
      <c r="AG28" s="4">
        <f>('[1]Collection Rate'!AG29*SUM('[1]Eurostat POM Portables'!AE29:AG29))/3</f>
        <v>611.48383535661094</v>
      </c>
      <c r="AH28" s="4">
        <f>('[1]Collection Rate'!AH29*SUM('[1]Eurostat POM Portables'!AF29:AH29))/3</f>
        <v>645.73221119383084</v>
      </c>
      <c r="AI28" s="4">
        <f>('[1]Collection Rate'!AI29*SUM('[1]Eurostat POM Portables'!AG29:AI29))/3</f>
        <v>678.5442592414305</v>
      </c>
      <c r="AJ28" s="4">
        <f>('[1]Collection Rate'!AJ29*SUM('[1]Eurostat POM Portables'!AH29:AJ29))/3</f>
        <v>713.13483196276673</v>
      </c>
      <c r="AK28" s="4">
        <f>('[1]Collection Rate'!AK29*SUM('[1]Eurostat POM Portables'!AI29:AK29))/3</f>
        <v>749.61702533875757</v>
      </c>
      <c r="AL28" s="4">
        <f>('[1]Collection Rate'!AL29*SUM('[1]Eurostat POM Portables'!AJ29:AL29))/3</f>
        <v>788.11161468536113</v>
      </c>
      <c r="AM28" s="4">
        <f>('[1]Collection Rate'!AM29*SUM('[1]Eurostat POM Portables'!AK29:AM29))/3</f>
        <v>828.74756961774744</v>
      </c>
      <c r="AN28" s="4">
        <f>('[1]Collection Rate'!AN29*SUM('[1]Eurostat POM Portables'!AL29:AN29))/3</f>
        <v>871.66260313721079</v>
      </c>
      <c r="AO28" s="4">
        <f>('[1]Collection Rate'!AO29*SUM('[1]Eurostat POM Portables'!AM29:AO29))/3</f>
        <v>916.82909293358205</v>
      </c>
      <c r="AP28" s="4">
        <f>('[1]Collection Rate'!AP29*SUM('[1]Eurostat POM Portables'!AN29:AP29))/3</f>
        <v>964.4175627031492</v>
      </c>
      <c r="AQ28" s="4">
        <f>('[1]Collection Rate'!AQ29*SUM('[1]Eurostat POM Portables'!AO29:AQ29))/3</f>
        <v>1007.2174750969097</v>
      </c>
      <c r="AR28" s="4">
        <f>('[1]Collection Rate'!AR29*SUM('[1]Eurostat POM Portables'!AP29:AR29))/3</f>
        <v>1044.6825529919781</v>
      </c>
      <c r="AS28" s="4">
        <f>('[1]Collection Rate'!AS29*SUM('[1]Eurostat POM Portables'!AQ29:AS29))/3</f>
        <v>1076.0283764965313</v>
      </c>
      <c r="AT28" s="4">
        <f>('[1]Collection Rate'!AT29*SUM('[1]Eurostat POM Portables'!AR29:AT29))/3</f>
        <v>1108.0716907449628</v>
      </c>
      <c r="AU28" s="4">
        <f>('[1]Collection Rate'!AU29*SUM('[1]Eurostat POM Portables'!AS29:AU29))/3</f>
        <v>1140.8434069105786</v>
      </c>
      <c r="AV28" s="4">
        <f>('[1]Collection Rate'!AV29*SUM('[1]Eurostat POM Portables'!AT29:AV29))/3</f>
        <v>1174.1253602425777</v>
      </c>
      <c r="AW28" s="4">
        <f>('[1]Collection Rate'!AW29*SUM('[1]Eurostat POM Portables'!AU29:AW29))/3</f>
        <v>1207.8743473951706</v>
      </c>
      <c r="AX28" s="4">
        <f>('[1]Collection Rate'!AX29*SUM('[1]Eurostat POM Portables'!AV29:AX29))/3</f>
        <v>1242.0853086206669</v>
      </c>
      <c r="AY28" s="4">
        <f>('[1]Collection Rate'!AY29*SUM('[1]Eurostat POM Portables'!AW29:AY29))/3</f>
        <v>1276.9944698714355</v>
      </c>
      <c r="AZ28" s="4">
        <f>('[1]Collection Rate'!AZ29*SUM('[1]Eurostat POM Portables'!AX29:AZ29))/3</f>
        <v>1312.6566560545482</v>
      </c>
    </row>
    <row r="29" spans="1:52" x14ac:dyDescent="0.35">
      <c r="A29" s="1" t="s">
        <v>27</v>
      </c>
      <c r="B29" s="2">
        <f>'[1]Coll. portables Zn-based'!B37+'[1]Coll. portables Li-Rechargeable'!B37+'[1]Coll. portables Li-Primary'!B36+'[1]Coll. portables Lead-acid'!B37+'[1]Coll. portables NiMH'!B37+'[1]Coll. portables NiCd'!B37+'[1]Coll. portables Other'!B37</f>
        <v>2923.186029984633</v>
      </c>
      <c r="C29" s="2">
        <f>'[1]Coll. portables Zn-based'!C37+'[1]Coll. portables Li-Rechargeable'!C37+'[1]Coll. portables Li-Primary'!C36+'[1]Coll. portables Lead-acid'!C37+'[1]Coll. portables NiMH'!C37+'[1]Coll. portables NiCd'!C37+'[1]Coll. portables Other'!C37</f>
        <v>3013.9280849435763</v>
      </c>
      <c r="D29" s="2">
        <f>'[1]Coll. portables Zn-based'!D37+'[1]Coll. portables Li-Rechargeable'!D37+'[1]Coll. portables Li-Primary'!D36+'[1]Coll. portables Lead-acid'!D37+'[1]Coll. portables NiMH'!D37+'[1]Coll. portables NiCd'!D37+'[1]Coll. portables Other'!D37</f>
        <v>3110.4438576289749</v>
      </c>
      <c r="E29" s="2">
        <f>'[1]Coll. portables Zn-based'!E37+'[1]Coll. portables Li-Rechargeable'!E37+'[1]Coll. portables Li-Primary'!E36+'[1]Coll. portables Lead-acid'!E37+'[1]Coll. portables NiMH'!E37+'[1]Coll. portables NiCd'!E37+'[1]Coll. portables Other'!E37</f>
        <v>3219.2537040746952</v>
      </c>
      <c r="F29" s="2">
        <f>'[1]Coll. portables Zn-based'!F37+'[1]Coll. portables Li-Rechargeable'!F37+'[1]Coll. portables Li-Primary'!F36+'[1]Coll. portables Lead-acid'!F37+'[1]Coll. portables NiMH'!F37+'[1]Coll. portables NiCd'!F37+'[1]Coll. portables Other'!F37</f>
        <v>3383.6695113810538</v>
      </c>
      <c r="G29" s="2">
        <f>'[1]Coll. portables Zn-based'!G37+'[1]Coll. portables Li-Rechargeable'!G37+'[1]Coll. portables Li-Primary'!G36+'[1]Coll. portables Lead-acid'!G37+'[1]Coll. portables NiMH'!G37+'[1]Coll. portables NiCd'!G37+'[1]Coll. portables Other'!G37</f>
        <v>3351.7616888772841</v>
      </c>
      <c r="H29" s="2">
        <f>'[1]Coll. portables Zn-based'!H37+'[1]Coll. portables Li-Rechargeable'!H37+'[1]Coll. portables Li-Primary'!H36+'[1]Coll. portables Lead-acid'!H37+'[1]Coll. portables NiMH'!H37+'[1]Coll. portables NiCd'!H37+'[1]Coll. portables Other'!H37</f>
        <v>3577.363775422953</v>
      </c>
      <c r="I29" s="2">
        <f>'[1]Coll. portables Zn-based'!I37+'[1]Coll. portables Li-Rechargeable'!I37+'[1]Coll. portables Li-Primary'!I36+'[1]Coll. portables Lead-acid'!I37+'[1]Coll. portables NiMH'!I37+'[1]Coll. portables NiCd'!I37+'[1]Coll. portables Other'!I37</f>
        <v>3404.557871795635</v>
      </c>
      <c r="J29" s="2">
        <f>'[1]Coll. portables Zn-based'!J37+'[1]Coll. portables Li-Rechargeable'!J37+'[1]Coll. portables Li-Primary'!J36+'[1]Coll. portables Lead-acid'!J37+'[1]Coll. portables NiMH'!J37+'[1]Coll. portables NiCd'!J37+'[1]Coll. portables Other'!J37</f>
        <v>3464.3400329826377</v>
      </c>
      <c r="K29" s="2">
        <f>'[1]Coll. portables Zn-based'!K37+'[1]Coll. portables Li-Rechargeable'!K37+'[1]Coll. portables Li-Primary'!K36+'[1]Coll. portables Lead-acid'!K37+'[1]Coll. portables NiMH'!K37+'[1]Coll. portables NiCd'!K37+'[1]Coll. portables Other'!K37</f>
        <v>3426.4279630350543</v>
      </c>
      <c r="L29" s="2">
        <f>'[1]Coll. portables Zn-based'!L37+'[1]Coll. portables Li-Rechargeable'!L37+'[1]Coll. portables Li-Primary'!L36+'[1]Coll. portables Lead-acid'!L37+'[1]Coll. portables NiMH'!L37+'[1]Coll. portables NiCd'!L37+'[1]Coll. portables Other'!L37</f>
        <v>3443.1072725721651</v>
      </c>
      <c r="M29" s="3">
        <v>3626</v>
      </c>
      <c r="N29" s="3">
        <v>3961</v>
      </c>
      <c r="O29" s="3">
        <v>3697</v>
      </c>
      <c r="P29" s="3">
        <v>3876</v>
      </c>
      <c r="Q29" s="3">
        <v>4710</v>
      </c>
      <c r="R29" s="3">
        <v>4511</v>
      </c>
      <c r="S29" s="3">
        <v>4670</v>
      </c>
      <c r="T29" s="3">
        <v>4592</v>
      </c>
      <c r="U29" s="3">
        <v>5740</v>
      </c>
      <c r="V29" s="3">
        <v>5482</v>
      </c>
      <c r="W29" s="3">
        <v>7473</v>
      </c>
      <c r="X29" s="4">
        <f>('[1]Collection Rate'!X30*SUM('[1]Eurostat POM Portables'!V30:X30))/3</f>
        <v>8070.0839622650128</v>
      </c>
      <c r="Y29" s="4">
        <f>('[1]Collection Rate'!Y30*SUM('[1]Eurostat POM Portables'!W30:Y30))/3</f>
        <v>8515.9042410590719</v>
      </c>
      <c r="Z29" s="4">
        <f>('[1]Collection Rate'!Z30*SUM('[1]Eurostat POM Portables'!X30:Z30))/3</f>
        <v>8877.7560515060031</v>
      </c>
      <c r="AA29" s="4">
        <f>('[1]Collection Rate'!AA30*SUM('[1]Eurostat POM Portables'!Y30:AA30))/3</f>
        <v>9278.7824212362466</v>
      </c>
      <c r="AB29" s="4">
        <f>('[1]Collection Rate'!AB30*SUM('[1]Eurostat POM Portables'!Z30:AB30))/3</f>
        <v>9732.0479453549069</v>
      </c>
      <c r="AC29" s="4">
        <f>('[1]Collection Rate'!AC30*SUM('[1]Eurostat POM Portables'!AA30:AC30))/3</f>
        <v>10223.563878579411</v>
      </c>
      <c r="AD29" s="4">
        <f>('[1]Collection Rate'!AD30*SUM('[1]Eurostat POM Portables'!AB30:AD30))/3</f>
        <v>10752.063580817436</v>
      </c>
      <c r="AE29" s="4">
        <f>('[1]Collection Rate'!AE30*SUM('[1]Eurostat POM Portables'!AC30:AE30))/3</f>
        <v>11334.125590318175</v>
      </c>
      <c r="AF29" s="4">
        <f>('[1]Collection Rate'!AF30*SUM('[1]Eurostat POM Portables'!AD30:AF30))/3</f>
        <v>11970.96352589372</v>
      </c>
      <c r="AG29" s="4">
        <f>('[1]Collection Rate'!AG30*SUM('[1]Eurostat POM Portables'!AE30:AG30))/3</f>
        <v>12587.464951509448</v>
      </c>
      <c r="AH29" s="4">
        <f>('[1]Collection Rate'!AH30*SUM('[1]Eurostat POM Portables'!AF30:AH30))/3</f>
        <v>13173.336133700264</v>
      </c>
      <c r="AI29" s="4">
        <f>('[1]Collection Rate'!AI30*SUM('[1]Eurostat POM Portables'!AG30:AI30))/3</f>
        <v>13720.48715909627</v>
      </c>
      <c r="AJ29" s="4">
        <f>('[1]Collection Rate'!AJ30*SUM('[1]Eurostat POM Portables'!AH30:AJ30))/3</f>
        <v>14294.837715415431</v>
      </c>
      <c r="AK29" s="4">
        <f>('[1]Collection Rate'!AK30*SUM('[1]Eurostat POM Portables'!AI30:AK30))/3</f>
        <v>14898.052141677457</v>
      </c>
      <c r="AL29" s="4">
        <f>('[1]Collection Rate'!AL30*SUM('[1]Eurostat POM Portables'!AJ30:AL30))/3</f>
        <v>15531.90069027229</v>
      </c>
      <c r="AM29" s="4">
        <f>('[1]Collection Rate'!AM30*SUM('[1]Eurostat POM Portables'!AK30:AM30))/3</f>
        <v>16198.266247309853</v>
      </c>
      <c r="AN29" s="4">
        <f>('[1]Collection Rate'!AN30*SUM('[1]Eurostat POM Portables'!AL30:AN30))/3</f>
        <v>16899.151478327844</v>
      </c>
      <c r="AO29" s="4">
        <f>('[1]Collection Rate'!AO30*SUM('[1]Eurostat POM Portables'!AM30:AO30))/3</f>
        <v>17633.893096000509</v>
      </c>
      <c r="AP29" s="4">
        <f>('[1]Collection Rate'!AP30*SUM('[1]Eurostat POM Portables'!AN30:AP30))/3</f>
        <v>18405.106074737498</v>
      </c>
      <c r="AQ29" s="4">
        <f>('[1]Collection Rate'!AQ30*SUM('[1]Eurostat POM Portables'!AO30:AQ30))/3</f>
        <v>19075.842999621411</v>
      </c>
      <c r="AR29" s="4">
        <f>('[1]Collection Rate'!AR30*SUM('[1]Eurostat POM Portables'!AP30:AR30))/3</f>
        <v>19637.356532008107</v>
      </c>
      <c r="AS29" s="4">
        <f>('[1]Collection Rate'!AS30*SUM('[1]Eurostat POM Portables'!AQ30:AS30))/3</f>
        <v>20077.593539344703</v>
      </c>
      <c r="AT29" s="4">
        <f>('[1]Collection Rate'!AT30*SUM('[1]Eurostat POM Portables'!AR30:AT30))/3</f>
        <v>20525.288582591573</v>
      </c>
      <c r="AU29" s="4">
        <f>('[1]Collection Rate'!AU30*SUM('[1]Eurostat POM Portables'!AS30:AU30))/3</f>
        <v>20981.300560855892</v>
      </c>
      <c r="AV29" s="4">
        <f>('[1]Collection Rate'!AV30*SUM('[1]Eurostat POM Portables'!AT30:AV30))/3</f>
        <v>21442.2592594862</v>
      </c>
      <c r="AW29" s="4">
        <f>('[1]Collection Rate'!AW30*SUM('[1]Eurostat POM Portables'!AU30:AW30))/3</f>
        <v>21906.41235913114</v>
      </c>
      <c r="AX29" s="4">
        <f>('[1]Collection Rate'!AX30*SUM('[1]Eurostat POM Portables'!AV30:AX30))/3</f>
        <v>22373.654474231607</v>
      </c>
      <c r="AY29" s="4">
        <f>('[1]Collection Rate'!AY30*SUM('[1]Eurostat POM Portables'!AW30:AY30))/3</f>
        <v>22847.468820894344</v>
      </c>
      <c r="AZ29" s="4">
        <f>('[1]Collection Rate'!AZ30*SUM('[1]Eurostat POM Portables'!AX30:AZ30))/3</f>
        <v>23329.695768021356</v>
      </c>
    </row>
    <row r="30" spans="1:52" x14ac:dyDescent="0.35">
      <c r="A30" s="1" t="s">
        <v>28</v>
      </c>
      <c r="B30" s="2">
        <f>'[1]Coll. portables Zn-based'!B38+'[1]Coll. portables Li-Rechargeable'!B38+'[1]Coll. portables Li-Primary'!B37+'[1]Coll. portables Lead-acid'!B38+'[1]Coll. portables NiMH'!B38+'[1]Coll. portables NiCd'!B38+'[1]Coll. portables Other'!B38</f>
        <v>2351.8855595863556</v>
      </c>
      <c r="C30" s="2">
        <f>'[1]Coll. portables Zn-based'!C38+'[1]Coll. portables Li-Rechargeable'!C38+'[1]Coll. portables Li-Primary'!C37+'[1]Coll. portables Lead-acid'!C38+'[1]Coll. portables NiMH'!C38+'[1]Coll. portables NiCd'!C38+'[1]Coll. portables Other'!C38</f>
        <v>2429.2344585003043</v>
      </c>
      <c r="D30" s="2">
        <f>'[1]Coll. portables Zn-based'!D38+'[1]Coll. portables Li-Rechargeable'!D38+'[1]Coll. portables Li-Primary'!D37+'[1]Coll. portables Lead-acid'!D38+'[1]Coll. portables NiMH'!D38+'[1]Coll. portables NiCd'!D38+'[1]Coll. portables Other'!D38</f>
        <v>2512.0640018778681</v>
      </c>
      <c r="E30" s="2">
        <f>'[1]Coll. portables Zn-based'!E38+'[1]Coll. portables Li-Rechargeable'!E38+'[1]Coll. portables Li-Primary'!E37+'[1]Coll. portables Lead-acid'!E38+'[1]Coll. portables NiMH'!E38+'[1]Coll. portables NiCd'!E38+'[1]Coll. portables Other'!E38</f>
        <v>2605.9616478965418</v>
      </c>
      <c r="F30" s="2">
        <f>'[1]Coll. portables Zn-based'!F38+'[1]Coll. portables Li-Rechargeable'!F38+'[1]Coll. portables Li-Primary'!F37+'[1]Coll. portables Lead-acid'!F38+'[1]Coll. portables NiMH'!F38+'[1]Coll. portables NiCd'!F38+'[1]Coll. portables Other'!F38</f>
        <v>2738.1496236501093</v>
      </c>
      <c r="G30" s="2">
        <f>'[1]Coll. portables Zn-based'!G38+'[1]Coll. portables Li-Rechargeable'!G38+'[1]Coll. portables Li-Primary'!G37+'[1]Coll. portables Lead-acid'!G38+'[1]Coll. portables NiMH'!G38+'[1]Coll. portables NiCd'!G38+'[1]Coll. portables Other'!G38</f>
        <v>2735.4396311816795</v>
      </c>
      <c r="H30" s="2">
        <f>'[1]Coll. portables Zn-based'!H38+'[1]Coll. portables Li-Rechargeable'!H38+'[1]Coll. portables Li-Primary'!H37+'[1]Coll. portables Lead-acid'!H38+'[1]Coll. portables NiMH'!H38+'[1]Coll. portables NiCd'!H38+'[1]Coll. portables Other'!H38</f>
        <v>2921.3231657903048</v>
      </c>
      <c r="I30" s="2">
        <f>'[1]Coll. portables Zn-based'!I38+'[1]Coll. portables Li-Rechargeable'!I38+'[1]Coll. portables Li-Primary'!I37+'[1]Coll. portables Lead-acid'!I38+'[1]Coll. portables NiMH'!I38+'[1]Coll. portables NiCd'!I38+'[1]Coll. portables Other'!I38</f>
        <v>2774.4927508018664</v>
      </c>
      <c r="J30" s="2">
        <f>'[1]Coll. portables Zn-based'!J38+'[1]Coll. portables Li-Rechargeable'!J38+'[1]Coll. portables Li-Primary'!J37+'[1]Coll. portables Lead-acid'!J38+'[1]Coll. portables NiMH'!J38+'[1]Coll. portables NiCd'!J38+'[1]Coll. portables Other'!J38</f>
        <v>2838.9911897675133</v>
      </c>
      <c r="K30" s="2">
        <f>'[1]Coll. portables Zn-based'!K38+'[1]Coll. portables Li-Rechargeable'!K38+'[1]Coll. portables Li-Primary'!K37+'[1]Coll. portables Lead-acid'!K38+'[1]Coll. portables NiMH'!K38+'[1]Coll. portables NiCd'!K38+'[1]Coll. portables Other'!K38</f>
        <v>2795.7804305745667</v>
      </c>
      <c r="L30" s="2">
        <f>'[1]Coll. portables Zn-based'!L38+'[1]Coll. portables Li-Rechargeable'!L38+'[1]Coll. portables Li-Primary'!L37+'[1]Coll. portables Lead-acid'!L38+'[1]Coll. portables NiMH'!L38+'[1]Coll. portables NiCd'!L38+'[1]Coll. portables Other'!L38</f>
        <v>2839.9776516105435</v>
      </c>
      <c r="M30" s="3">
        <v>3028</v>
      </c>
      <c r="N30" s="3">
        <v>3585</v>
      </c>
      <c r="O30" s="3">
        <v>3620</v>
      </c>
      <c r="P30" s="3">
        <v>3381</v>
      </c>
      <c r="Q30" s="3">
        <v>3532</v>
      </c>
      <c r="R30" s="3">
        <v>2931</v>
      </c>
      <c r="S30" s="3">
        <v>3475</v>
      </c>
      <c r="T30" s="3">
        <v>3192</v>
      </c>
      <c r="U30" s="3">
        <v>3696</v>
      </c>
      <c r="V30" s="3">
        <v>3437</v>
      </c>
      <c r="W30" s="3">
        <v>3722</v>
      </c>
      <c r="X30" s="4">
        <f>('[1]Collection Rate'!X31*SUM('[1]Eurostat POM Portables'!V31:X31))/3</f>
        <v>4090.1087109743507</v>
      </c>
      <c r="Y30" s="4">
        <f>('[1]Collection Rate'!Y31*SUM('[1]Eurostat POM Portables'!W31:Y31))/3</f>
        <v>4504.9683228603199</v>
      </c>
      <c r="Z30" s="4">
        <f>('[1]Collection Rate'!Z31*SUM('[1]Eurostat POM Portables'!X31:Z31))/3</f>
        <v>4792.3936123192461</v>
      </c>
      <c r="AA30" s="4">
        <f>('[1]Collection Rate'!AA31*SUM('[1]Eurostat POM Portables'!Y31:AA31))/3</f>
        <v>5069.5847776942528</v>
      </c>
      <c r="AB30" s="4">
        <f>('[1]Collection Rate'!AB31*SUM('[1]Eurostat POM Portables'!Z31:AB31))/3</f>
        <v>5345.8491358530919</v>
      </c>
      <c r="AC30" s="4">
        <f>('[1]Collection Rate'!AC31*SUM('[1]Eurostat POM Portables'!AA31:AC31))/3</f>
        <v>5626.7723915297684</v>
      </c>
      <c r="AD30" s="4">
        <f>('[1]Collection Rate'!AD31*SUM('[1]Eurostat POM Portables'!AB31:AD31))/3</f>
        <v>5927.6227477095517</v>
      </c>
      <c r="AE30" s="4">
        <f>('[1]Collection Rate'!AE31*SUM('[1]Eurostat POM Portables'!AC31:AE31))/3</f>
        <v>6287.6038474352617</v>
      </c>
      <c r="AF30" s="4">
        <f>('[1]Collection Rate'!AF31*SUM('[1]Eurostat POM Portables'!AD31:AF31))/3</f>
        <v>6702.9844159587747</v>
      </c>
      <c r="AG30" s="4">
        <f>('[1]Collection Rate'!AG31*SUM('[1]Eurostat POM Portables'!AE31:AG31))/3</f>
        <v>7113.0573711977995</v>
      </c>
      <c r="AH30" s="4">
        <f>('[1]Collection Rate'!AH31*SUM('[1]Eurostat POM Portables'!AF31:AH31))/3</f>
        <v>7505.1545461187488</v>
      </c>
      <c r="AI30" s="4">
        <f>('[1]Collection Rate'!AI31*SUM('[1]Eurostat POM Portables'!AG31:AI31))/3</f>
        <v>7873.4824306753217</v>
      </c>
      <c r="AJ30" s="4">
        <f>('[1]Collection Rate'!AJ31*SUM('[1]Eurostat POM Portables'!AH31:AJ31))/3</f>
        <v>8262.3556018544277</v>
      </c>
      <c r="AK30" s="4">
        <f>('[1]Collection Rate'!AK31*SUM('[1]Eurostat POM Portables'!AI31:AK31))/3</f>
        <v>8673.0841304433143</v>
      </c>
      <c r="AL30" s="4">
        <f>('[1]Collection Rate'!AL31*SUM('[1]Eurostat POM Portables'!AJ31:AL31))/3</f>
        <v>9107.0645601631968</v>
      </c>
      <c r="AM30" s="4">
        <f>('[1]Collection Rate'!AM31*SUM('[1]Eurostat POM Portables'!AK31:AM31))/3</f>
        <v>9565.785571562099</v>
      </c>
      <c r="AN30" s="4">
        <f>('[1]Collection Rate'!AN31*SUM('[1]Eurostat POM Portables'!AL31:AN31))/3</f>
        <v>10050.83401411325</v>
      </c>
      <c r="AO30" s="4">
        <f>('[1]Collection Rate'!AO31*SUM('[1]Eurostat POM Portables'!AM31:AO31))/3</f>
        <v>10562.071315518142</v>
      </c>
      <c r="AP30" s="4">
        <f>('[1]Collection Rate'!AP31*SUM('[1]Eurostat POM Portables'!AN31:AP31))/3</f>
        <v>11101.586383304944</v>
      </c>
      <c r="AQ30" s="4">
        <f>('[1]Collection Rate'!AQ31*SUM('[1]Eurostat POM Portables'!AO31:AQ31))/3</f>
        <v>11573.22623821565</v>
      </c>
      <c r="AR30" s="4">
        <f>('[1]Collection Rate'!AR31*SUM('[1]Eurostat POM Portables'!AP31:AR31))/3</f>
        <v>11970.41273271341</v>
      </c>
      <c r="AS30" s="4">
        <f>('[1]Collection Rate'!AS31*SUM('[1]Eurostat POM Portables'!AQ31:AS31))/3</f>
        <v>12283.755164179473</v>
      </c>
      <c r="AT30" s="4">
        <f>('[1]Collection Rate'!AT31*SUM('[1]Eurostat POM Portables'!AR31:AT31))/3</f>
        <v>12603.914444250027</v>
      </c>
      <c r="AU30" s="4">
        <f>('[1]Collection Rate'!AU31*SUM('[1]Eurostat POM Portables'!AS31:AU31))/3</f>
        <v>12931.049210734665</v>
      </c>
      <c r="AV30" s="4">
        <f>('[1]Collection Rate'!AV31*SUM('[1]Eurostat POM Portables'!AT31:AV31))/3</f>
        <v>13262.93295965538</v>
      </c>
      <c r="AW30" s="4">
        <f>('[1]Collection Rate'!AW31*SUM('[1]Eurostat POM Portables'!AU31:AW31))/3</f>
        <v>13599.549516477113</v>
      </c>
      <c r="AX30" s="4">
        <f>('[1]Collection Rate'!AX31*SUM('[1]Eurostat POM Portables'!AV31:AX31))/3</f>
        <v>13940.901327927349</v>
      </c>
      <c r="AY30" s="4">
        <f>('[1]Collection Rate'!AY31*SUM('[1]Eurostat POM Portables'!AW31:AY31))/3</f>
        <v>14289.424219840997</v>
      </c>
      <c r="AZ30" s="4">
        <f>('[1]Collection Rate'!AZ31*SUM('[1]Eurostat POM Portables'!AX31:AZ31))/3</f>
        <v>14645.292187050924</v>
      </c>
    </row>
    <row r="31" spans="1:52" x14ac:dyDescent="0.35">
      <c r="A31" s="1" t="s">
        <v>29</v>
      </c>
      <c r="B31" s="2">
        <f>'[1]Coll. portables Zn-based'!B39+'[1]Coll. portables Li-Rechargeable'!B39+'[1]Coll. portables Li-Primary'!B38+'[1]Coll. portables Lead-acid'!B39+'[1]Coll. portables NiMH'!B39+'[1]Coll. portables NiCd'!B39+'[1]Coll. portables Other'!B39</f>
        <v>1913.8564906738879</v>
      </c>
      <c r="C31" s="2">
        <f>'[1]Coll. portables Zn-based'!C39+'[1]Coll. portables Li-Rechargeable'!C39+'[1]Coll. portables Li-Primary'!C38+'[1]Coll. portables Lead-acid'!C39+'[1]Coll. portables NiMH'!C39+'[1]Coll. portables NiCd'!C39+'[1]Coll. portables Other'!C39</f>
        <v>1973.2667605229037</v>
      </c>
      <c r="D31" s="2">
        <f>'[1]Coll. portables Zn-based'!D39+'[1]Coll. portables Li-Rechargeable'!D39+'[1]Coll. portables Li-Primary'!D38+'[1]Coll. portables Lead-acid'!D39+'[1]Coll. portables NiMH'!D39+'[1]Coll. portables NiCd'!D39+'[1]Coll. portables Other'!D39</f>
        <v>2036.4571754029741</v>
      </c>
      <c r="E31" s="2">
        <f>'[1]Coll. portables Zn-based'!E39+'[1]Coll. portables Li-Rechargeable'!E39+'[1]Coll. portables Li-Primary'!E38+'[1]Coll. portables Lead-acid'!E39+'[1]Coll. portables NiMH'!E39+'[1]Coll. portables NiCd'!E39+'[1]Coll. portables Other'!E39</f>
        <v>2107.6967163467521</v>
      </c>
      <c r="F31" s="2">
        <f>'[1]Coll. portables Zn-based'!F39+'[1]Coll. portables Li-Rechargeable'!F39+'[1]Coll. portables Li-Primary'!F38+'[1]Coll. portables Lead-acid'!F39+'[1]Coll. portables NiMH'!F39+'[1]Coll. portables NiCd'!F39+'[1]Coll. portables Other'!F39</f>
        <v>2215.3423662489304</v>
      </c>
      <c r="G31" s="2">
        <f>'[1]Coll. portables Zn-based'!G39+'[1]Coll. portables Li-Rechargeable'!G39+'[1]Coll. portables Li-Primary'!G38+'[1]Coll. portables Lead-acid'!G39+'[1]Coll. portables NiMH'!G39+'[1]Coll. portables NiCd'!G39+'[1]Coll. portables Other'!G39</f>
        <v>2194.4518062312941</v>
      </c>
      <c r="H31" s="2">
        <f>'[1]Coll. portables Zn-based'!H39+'[1]Coll. portables Li-Rechargeable'!H39+'[1]Coll. portables Li-Primary'!H38+'[1]Coll. portables Lead-acid'!H39+'[1]Coll. portables NiMH'!H39+'[1]Coll. portables NiCd'!H39+'[1]Coll. portables Other'!H39</f>
        <v>2342.1570884870625</v>
      </c>
      <c r="I31" s="2">
        <f>'[1]Coll. portables Zn-based'!I39+'[1]Coll. portables Li-Rechargeable'!I39+'[1]Coll. portables Li-Primary'!I38+'[1]Coll. portables Lead-acid'!I39+'[1]Coll. portables NiMH'!I39+'[1]Coll. portables NiCd'!I39+'[1]Coll. portables Other'!I39</f>
        <v>2229.0183087818086</v>
      </c>
      <c r="J31" s="2">
        <f>'[1]Coll. portables Zn-based'!J39+'[1]Coll. portables Li-Rechargeable'!J39+'[1]Coll. portables Li-Primary'!J38+'[1]Coll. portables Lead-acid'!J39+'[1]Coll. portables NiMH'!J39+'[1]Coll. portables NiCd'!J39+'[1]Coll. portables Other'!J39</f>
        <v>2268.158642664308</v>
      </c>
      <c r="K31" s="2">
        <f>'[1]Coll. portables Zn-based'!K39+'[1]Coll. portables Li-Rechargeable'!K39+'[1]Coll. portables Li-Primary'!K38+'[1]Coll. portables Lead-acid'!K39+'[1]Coll. portables NiMH'!K39+'[1]Coll. portables NiCd'!K39+'[1]Coll. portables Other'!K39</f>
        <v>2243.3370061349196</v>
      </c>
      <c r="L31" s="2">
        <f>'[1]Coll. portables Zn-based'!L39+'[1]Coll. portables Li-Rechargeable'!L39+'[1]Coll. portables Li-Primary'!L38+'[1]Coll. portables Lead-acid'!L39+'[1]Coll. portables NiMH'!L39+'[1]Coll. portables NiCd'!L39+'[1]Coll. portables Other'!L39</f>
        <v>2254.2572159642364</v>
      </c>
      <c r="M31" s="8">
        <v>2374</v>
      </c>
      <c r="N31" s="8">
        <v>2572</v>
      </c>
      <c r="O31" s="8">
        <v>2525</v>
      </c>
      <c r="P31" s="8">
        <v>2734</v>
      </c>
      <c r="Q31" s="8">
        <v>2724</v>
      </c>
      <c r="R31" s="8">
        <v>2804</v>
      </c>
      <c r="S31" s="8">
        <v>2779</v>
      </c>
      <c r="T31" s="8">
        <v>2865</v>
      </c>
      <c r="U31" s="8">
        <v>3111</v>
      </c>
      <c r="V31" s="8">
        <v>3175</v>
      </c>
      <c r="W31" s="8">
        <v>3271</v>
      </c>
      <c r="X31" s="4">
        <f>('[1]Collection Rate'!X32*SUM('[1]Eurostat POM Portables'!V32:X32))/3</f>
        <v>3655.511122114684</v>
      </c>
      <c r="Y31" s="4">
        <f>('[1]Collection Rate'!Y32*SUM('[1]Eurostat POM Portables'!W32:Y32))/3</f>
        <v>3926.6230687902557</v>
      </c>
      <c r="Z31" s="4">
        <f>('[1]Collection Rate'!Z32*SUM('[1]Eurostat POM Portables'!X32:Z32))/3</f>
        <v>4094.8261404494992</v>
      </c>
      <c r="AA31" s="4">
        <f>('[1]Collection Rate'!AA32*SUM('[1]Eurostat POM Portables'!Y32:AA32))/3</f>
        <v>4277.5971674630118</v>
      </c>
      <c r="AB31" s="4">
        <f>('[1]Collection Rate'!AB32*SUM('[1]Eurostat POM Portables'!Z32:AB32))/3</f>
        <v>4458.7064372806735</v>
      </c>
      <c r="AC31" s="4">
        <f>('[1]Collection Rate'!AC32*SUM('[1]Eurostat POM Portables'!AA32:AC32))/3</f>
        <v>4641.4399597171177</v>
      </c>
      <c r="AD31" s="4">
        <f>('[1]Collection Rate'!AD32*SUM('[1]Eurostat POM Portables'!AB32:AD32))/3</f>
        <v>4835.6008467555203</v>
      </c>
      <c r="AE31" s="4">
        <f>('[1]Collection Rate'!AE32*SUM('[1]Eurostat POM Portables'!AC32:AE32))/3</f>
        <v>5066.5913865363691</v>
      </c>
      <c r="AF31" s="4">
        <f>('[1]Collection Rate'!AF32*SUM('[1]Eurostat POM Portables'!AD32:AF32))/3</f>
        <v>5331.1813571862003</v>
      </c>
      <c r="AG31" s="4">
        <f>('[1]Collection Rate'!AG32*SUM('[1]Eurostat POM Portables'!AE32:AG32))/3</f>
        <v>5588.8757921965143</v>
      </c>
      <c r="AH31" s="4">
        <f>('[1]Collection Rate'!AH32*SUM('[1]Eurostat POM Portables'!AF32:AH32))/3</f>
        <v>5831.652556711625</v>
      </c>
      <c r="AI31" s="4">
        <f>('[1]Collection Rate'!AI32*SUM('[1]Eurostat POM Portables'!AG32:AI32))/3</f>
        <v>6056.1652517244593</v>
      </c>
      <c r="AJ31" s="4">
        <f>('[1]Collection Rate'!AJ32*SUM('[1]Eurostat POM Portables'!AH32:AJ32))/3</f>
        <v>6291.4385091103331</v>
      </c>
      <c r="AK31" s="4">
        <f>('[1]Collection Rate'!AK32*SUM('[1]Eurostat POM Portables'!AI32:AK32))/3</f>
        <v>6538.1190303019821</v>
      </c>
      <c r="AL31" s="4">
        <f>('[1]Collection Rate'!AL32*SUM('[1]Eurostat POM Portables'!AJ32:AL32))/3</f>
        <v>6796.8932762510703</v>
      </c>
      <c r="AM31" s="4">
        <f>('[1]Collection Rate'!AM32*SUM('[1]Eurostat POM Portables'!AK32:AM32))/3</f>
        <v>7068.4899090833251</v>
      </c>
      <c r="AN31" s="4">
        <f>('[1]Collection Rate'!AN32*SUM('[1]Eurostat POM Portables'!AL32:AN32))/3</f>
        <v>7353.6823837782831</v>
      </c>
      <c r="AO31" s="4">
        <f>('[1]Collection Rate'!AO32*SUM('[1]Eurostat POM Portables'!AM32:AO32))/3</f>
        <v>7651.8339562312403</v>
      </c>
      <c r="AP31" s="4">
        <f>('[1]Collection Rate'!AP32*SUM('[1]Eurostat POM Portables'!AN32:AP32))/3</f>
        <v>7963.9740074251677</v>
      </c>
      <c r="AQ31" s="4">
        <f>('[1]Collection Rate'!AQ32*SUM('[1]Eurostat POM Portables'!AO32:AQ32))/3</f>
        <v>8230.7752709722154</v>
      </c>
      <c r="AR31" s="4">
        <f>('[1]Collection Rate'!AR32*SUM('[1]Eurostat POM Portables'!AP32:AR32))/3</f>
        <v>8449.2504258830359</v>
      </c>
      <c r="AS31" s="4">
        <f>('[1]Collection Rate'!AS32*SUM('[1]Eurostat POM Portables'!AQ32:AS32))/3</f>
        <v>8614.616238572833</v>
      </c>
      <c r="AT31" s="4">
        <f>('[1]Collection Rate'!AT32*SUM('[1]Eurostat POM Portables'!AR32:AT32))/3</f>
        <v>8782.5162086425789</v>
      </c>
      <c r="AU31" s="4">
        <f>('[1]Collection Rate'!AU32*SUM('[1]Eurostat POM Portables'!AS32:AU32))/3</f>
        <v>8953.1342459321295</v>
      </c>
      <c r="AV31" s="4">
        <f>('[1]Collection Rate'!AV32*SUM('[1]Eurostat POM Portables'!AT32:AV32))/3</f>
        <v>9124.7118372342084</v>
      </c>
      <c r="AW31" s="4">
        <f>('[1]Collection Rate'!AW32*SUM('[1]Eurostat POM Portables'!AU32:AW32))/3</f>
        <v>9296.9050930118174</v>
      </c>
      <c r="AX31" s="4">
        <f>('[1]Collection Rate'!AX32*SUM('[1]Eurostat POM Portables'!AV32:AX32))/3</f>
        <v>9469.6740414567048</v>
      </c>
      <c r="AY31" s="4">
        <f>('[1]Collection Rate'!AY32*SUM('[1]Eurostat POM Portables'!AW32:AY32))/3</f>
        <v>9644.802582858365</v>
      </c>
      <c r="AZ31" s="4">
        <f>('[1]Collection Rate'!AZ32*SUM('[1]Eurostat POM Portables'!AX32:AZ32))/3</f>
        <v>9822.6513346163265</v>
      </c>
    </row>
    <row r="32" spans="1:52" x14ac:dyDescent="0.35">
      <c r="A32" s="1" t="s">
        <v>30</v>
      </c>
      <c r="B32" s="2">
        <f>'[1]Coll. portables Zn-based'!B40+'[1]Coll. portables Li-Rechargeable'!B40+'[1]Coll. portables Li-Primary'!B39+'[1]Coll. portables Lead-acid'!B40+'[1]Coll. portables NiMH'!B40+'[1]Coll. portables NiCd'!B40+'[1]Coll. portables Other'!B40</f>
        <v>6433.2665524758322</v>
      </c>
      <c r="C32" s="2">
        <f>'[1]Coll. portables Zn-based'!C40+'[1]Coll. portables Li-Rechargeable'!C40+'[1]Coll. portables Li-Primary'!C39+'[1]Coll. portables Lead-acid'!C40+'[1]Coll. portables NiMH'!C40+'[1]Coll. portables NiCd'!C40+'[1]Coll. portables Other'!C40</f>
        <v>6632.9691444704176</v>
      </c>
      <c r="D32" s="2">
        <f>'[1]Coll. portables Zn-based'!D40+'[1]Coll. portables Li-Rechargeable'!D40+'[1]Coll. portables Li-Primary'!D39+'[1]Coll. portables Lead-acid'!D40+'[1]Coll. portables NiMH'!D40+'[1]Coll. portables NiCd'!D40+'[1]Coll. portables Other'!D40</f>
        <v>6845.3783739324917</v>
      </c>
      <c r="E32" s="2">
        <f>'[1]Coll. portables Zn-based'!E40+'[1]Coll. portables Li-Rechargeable'!E40+'[1]Coll. portables Li-Primary'!E39+'[1]Coll. portables Lead-acid'!E40+'[1]Coll. portables NiMH'!E40+'[1]Coll. portables NiCd'!E40+'[1]Coll. portables Other'!E40</f>
        <v>7084.8440591605249</v>
      </c>
      <c r="F32" s="2">
        <f>'[1]Coll. portables Zn-based'!F40+'[1]Coll. portables Li-Rechargeable'!F40+'[1]Coll. portables Li-Primary'!F39+'[1]Coll. portables Lead-acid'!F40+'[1]Coll. portables NiMH'!F40+'[1]Coll. portables NiCd'!F40+'[1]Coll. portables Other'!F40</f>
        <v>7446.6857972478783</v>
      </c>
      <c r="G32" s="2">
        <f>'[1]Coll. portables Zn-based'!G40+'[1]Coll. portables Li-Rechargeable'!G40+'[1]Coll. portables Li-Primary'!G39+'[1]Coll. portables Lead-acid'!G40+'[1]Coll. portables NiMH'!G40+'[1]Coll. portables NiCd'!G40+'[1]Coll. portables Other'!G40</f>
        <v>7376.4639484944073</v>
      </c>
      <c r="H32" s="2">
        <f>'[1]Coll. portables Zn-based'!H40+'[1]Coll. portables Li-Rechargeable'!H40+'[1]Coll. portables Li-Primary'!H39+'[1]Coll. portables Lead-acid'!H40+'[1]Coll. portables NiMH'!H40+'[1]Coll. portables NiCd'!H40+'[1]Coll. portables Other'!H40</f>
        <v>7872.9627490003213</v>
      </c>
      <c r="I32" s="2">
        <f>'[1]Coll. portables Zn-based'!I40+'[1]Coll. portables Li-Rechargeable'!I40+'[1]Coll. portables Li-Primary'!I39+'[1]Coll. portables Lead-acid'!I40+'[1]Coll. portables NiMH'!I40+'[1]Coll. portables NiCd'!I40+'[1]Coll. portables Other'!I40</f>
        <v>7492.6563201679992</v>
      </c>
      <c r="J32" s="2">
        <f>'[1]Coll. portables Zn-based'!J40+'[1]Coll. portables Li-Rechargeable'!J40+'[1]Coll. portables Li-Primary'!J39+'[1]Coll. portables Lead-acid'!J40+'[1]Coll. portables NiMH'!J40+'[1]Coll. portables NiCd'!J40+'[1]Coll. portables Other'!J40</f>
        <v>7624.2232386104388</v>
      </c>
      <c r="K32" s="2">
        <f>'[1]Coll. portables Zn-based'!K40+'[1]Coll. portables Li-Rechargeable'!K40+'[1]Coll. portables Li-Primary'!K39+'[1]Coll. portables Lead-acid'!K40+'[1]Coll. portables NiMH'!K40+'[1]Coll. portables NiCd'!K40+'[1]Coll. portables Other'!K40</f>
        <v>7540.7874089960642</v>
      </c>
      <c r="L32" s="2">
        <f>'[1]Coll. portables Zn-based'!L40+'[1]Coll. portables Li-Rechargeable'!L40+'[1]Coll. portables Li-Primary'!L39+'[1]Coll. portables Lead-acid'!L40+'[1]Coll. portables NiMH'!L40+'[1]Coll. portables NiCd'!L40+'[1]Coll. portables Other'!L40</f>
        <v>7577.4947697534144</v>
      </c>
      <c r="M32" s="3">
        <v>7980</v>
      </c>
      <c r="N32" s="3">
        <v>10908</v>
      </c>
      <c r="O32" s="3">
        <v>12187</v>
      </c>
      <c r="P32" s="3">
        <v>13167</v>
      </c>
      <c r="Q32" s="3">
        <v>15238</v>
      </c>
      <c r="R32" s="3">
        <v>17233</v>
      </c>
      <c r="S32" s="3">
        <v>17427</v>
      </c>
      <c r="T32" s="3">
        <v>17811.319</v>
      </c>
      <c r="U32" s="3">
        <v>17675.609</v>
      </c>
      <c r="V32" s="3">
        <v>17728.224000000002</v>
      </c>
      <c r="W32" s="3">
        <v>18292.238000000001</v>
      </c>
      <c r="X32" s="4">
        <f>('[1]Collection Rate'!X33*SUM('[1]Eurostat POM Portables'!V33:X33))/3</f>
        <v>19633.39278627032</v>
      </c>
      <c r="Y32" s="4">
        <f>('[1]Collection Rate'!Y33*SUM('[1]Eurostat POM Portables'!W33:Y33))/3</f>
        <v>20873.353639070869</v>
      </c>
      <c r="Z32" s="4">
        <f>('[1]Collection Rate'!Z33*SUM('[1]Eurostat POM Portables'!X33:Z33))/3</f>
        <v>21967.418404264641</v>
      </c>
      <c r="AA32" s="4">
        <f>('[1]Collection Rate'!AA33*SUM('[1]Eurostat POM Portables'!Y33:AA33))/3</f>
        <v>23155.978470547634</v>
      </c>
      <c r="AB32" s="4">
        <f>('[1]Collection Rate'!AB33*SUM('[1]Eurostat POM Portables'!Z33:AB33))/3</f>
        <v>24352.419674808378</v>
      </c>
      <c r="AC32" s="4">
        <f>('[1]Collection Rate'!AC33*SUM('[1]Eurostat POM Portables'!AA33:AC33))/3</f>
        <v>25574.511236940143</v>
      </c>
      <c r="AD32" s="4">
        <f>('[1]Collection Rate'!AD33*SUM('[1]Eurostat POM Portables'!AB33:AD33))/3</f>
        <v>26876.8798672214</v>
      </c>
      <c r="AE32" s="4">
        <f>('[1]Collection Rate'!AE33*SUM('[1]Eurostat POM Portables'!AC33:AE33))/3</f>
        <v>28403.479269401054</v>
      </c>
      <c r="AF32" s="4">
        <f>('[1]Collection Rate'!AF33*SUM('[1]Eurostat POM Portables'!AD33:AF33))/3</f>
        <v>30141.219650725576</v>
      </c>
      <c r="AG32" s="4">
        <f>('[1]Collection Rate'!AG33*SUM('[1]Eurostat POM Portables'!AE33:AG33))/3</f>
        <v>31863.900258900776</v>
      </c>
      <c r="AH32" s="4">
        <f>('[1]Collection Rate'!AH33*SUM('[1]Eurostat POM Portables'!AF33:AH33))/3</f>
        <v>33524.28823816048</v>
      </c>
      <c r="AI32" s="4">
        <f>('[1]Collection Rate'!AI33*SUM('[1]Eurostat POM Portables'!AG33:AI33))/3</f>
        <v>35100.744697300564</v>
      </c>
      <c r="AJ32" s="4">
        <f>('[1]Collection Rate'!AJ33*SUM('[1]Eurostat POM Portables'!AH33:AJ33))/3</f>
        <v>36760.1583938845</v>
      </c>
      <c r="AK32" s="4">
        <f>('[1]Collection Rate'!AK33*SUM('[1]Eurostat POM Portables'!AI33:AK33))/3</f>
        <v>38507.738117855239</v>
      </c>
      <c r="AL32" s="4">
        <f>('[1]Collection Rate'!AL33*SUM('[1]Eurostat POM Portables'!AJ33:AL33))/3</f>
        <v>40349.038996452975</v>
      </c>
      <c r="AM32" s="4">
        <f>('[1]Collection Rate'!AM33*SUM('[1]Eurostat POM Portables'!AK33:AM33))/3</f>
        <v>42289.985321825021</v>
      </c>
      <c r="AN32" s="4">
        <f>('[1]Collection Rate'!AN33*SUM('[1]Eurostat POM Portables'!AL33:AN33))/3</f>
        <v>44336.894870435121</v>
      </c>
      <c r="AO32" s="4">
        <f>('[1]Collection Rate'!AO33*SUM('[1]Eurostat POM Portables'!AM33:AO33))/3</f>
        <v>46487.648497990136</v>
      </c>
      <c r="AP32" s="4">
        <f>('[1]Collection Rate'!AP33*SUM('[1]Eurostat POM Portables'!AN33:AP33))/3</f>
        <v>48750.195957111915</v>
      </c>
      <c r="AQ32" s="4">
        <f>('[1]Collection Rate'!AQ33*SUM('[1]Eurostat POM Portables'!AO33:AQ33))/3</f>
        <v>50760.434916039529</v>
      </c>
      <c r="AR32" s="4">
        <f>('[1]Collection Rate'!AR33*SUM('[1]Eurostat POM Portables'!AP33:AR33))/3</f>
        <v>52493.447086425433</v>
      </c>
      <c r="AS32" s="4">
        <f>('[1]Collection Rate'!AS33*SUM('[1]Eurostat POM Portables'!AQ33:AS33))/3</f>
        <v>53912.578162223093</v>
      </c>
      <c r="AT32" s="4">
        <f>('[1]Collection Rate'!AT33*SUM('[1]Eurostat POM Portables'!AR33:AT33))/3</f>
        <v>55361.260714676493</v>
      </c>
      <c r="AU32" s="4">
        <f>('[1]Collection Rate'!AU33*SUM('[1]Eurostat POM Portables'!AS33:AU33))/3</f>
        <v>56840.931056297886</v>
      </c>
      <c r="AV32" s="4">
        <f>('[1]Collection Rate'!AV33*SUM('[1]Eurostat POM Portables'!AT33:AV33))/3</f>
        <v>58340.637361958688</v>
      </c>
      <c r="AW32" s="4">
        <f>('[1]Collection Rate'!AW33*SUM('[1]Eurostat POM Portables'!AU33:AW33))/3</f>
        <v>59858.218528087833</v>
      </c>
      <c r="AX32" s="4">
        <f>('[1]Collection Rate'!AX33*SUM('[1]Eurostat POM Portables'!AV33:AX33))/3</f>
        <v>61393.421993139338</v>
      </c>
      <c r="AY32" s="4">
        <f>('[1]Collection Rate'!AY33*SUM('[1]Eurostat POM Portables'!AW33:AY33))/3</f>
        <v>62957.893632927211</v>
      </c>
      <c r="AZ32" s="4">
        <f>('[1]Collection Rate'!AZ33*SUM('[1]Eurostat POM Portables'!AX33:AZ33))/3</f>
        <v>64554.241835240588</v>
      </c>
    </row>
    <row r="33" spans="1:52" x14ac:dyDescent="0.35">
      <c r="A33" s="1" t="s">
        <v>83</v>
      </c>
      <c r="B33" s="3">
        <f t="shared" ref="B33:L33" si="1">SUM(B2:B32)</f>
        <v>57000.698489891729</v>
      </c>
      <c r="C33" s="3">
        <f t="shared" si="1"/>
        <v>58771.473639993834</v>
      </c>
      <c r="D33" s="3">
        <f t="shared" si="1"/>
        <v>60655.093117562486</v>
      </c>
      <c r="E33" s="3">
        <f t="shared" si="1"/>
        <v>62778.806806503431</v>
      </c>
      <c r="F33" s="3">
        <f t="shared" si="1"/>
        <v>65984.805201106763</v>
      </c>
      <c r="G33" s="3">
        <f t="shared" si="1"/>
        <v>65369.755748522191</v>
      </c>
      <c r="H33" s="3">
        <f t="shared" si="1"/>
        <v>69770.24532106804</v>
      </c>
      <c r="I33" s="3">
        <f t="shared" si="1"/>
        <v>66398.190965139816</v>
      </c>
      <c r="J33" s="3">
        <f t="shared" si="1"/>
        <v>67569.011665543221</v>
      </c>
      <c r="K33" s="3">
        <f t="shared" si="1"/>
        <v>66825.794624356946</v>
      </c>
      <c r="L33" s="3">
        <f t="shared" si="1"/>
        <v>67160.599976625526</v>
      </c>
      <c r="M33" s="3">
        <f>SUM(M2:M32)</f>
        <v>70739.623991038912</v>
      </c>
      <c r="N33" s="3">
        <f t="shared" ref="N33:AZ33" si="2">SUM(N2:N32)</f>
        <v>77787.141376485524</v>
      </c>
      <c r="O33" s="3">
        <f t="shared" si="2"/>
        <v>80047.577242253901</v>
      </c>
      <c r="P33" s="3">
        <f t="shared" si="2"/>
        <v>85187.059037832791</v>
      </c>
      <c r="Q33" s="3">
        <f t="shared" si="2"/>
        <v>93002.3</v>
      </c>
      <c r="R33" s="3">
        <f t="shared" si="2"/>
        <v>103453.2</v>
      </c>
      <c r="S33" s="3">
        <f t="shared" si="2"/>
        <v>104695.6</v>
      </c>
      <c r="T33" s="3">
        <f t="shared" si="2"/>
        <v>111818.11900000001</v>
      </c>
      <c r="U33" s="3">
        <f t="shared" si="2"/>
        <v>123101.709</v>
      </c>
      <c r="V33" s="3">
        <f t="shared" si="2"/>
        <v>121595.424</v>
      </c>
      <c r="W33" s="3">
        <f t="shared" si="2"/>
        <v>133188.63800000001</v>
      </c>
      <c r="X33" s="3">
        <f t="shared" si="2"/>
        <v>143285.74659318995</v>
      </c>
      <c r="Y33" s="3">
        <f t="shared" si="2"/>
        <v>151506.49719027654</v>
      </c>
      <c r="Z33" s="3">
        <f t="shared" si="2"/>
        <v>159090.23625059196</v>
      </c>
      <c r="AA33" s="3">
        <f t="shared" si="2"/>
        <v>167311.1248645829</v>
      </c>
      <c r="AB33" s="3">
        <f t="shared" si="2"/>
        <v>175498.00509207824</v>
      </c>
      <c r="AC33" s="3">
        <f t="shared" si="2"/>
        <v>183800.31790683989</v>
      </c>
      <c r="AD33" s="3">
        <f t="shared" si="2"/>
        <v>192634.68823435577</v>
      </c>
      <c r="AE33" s="3">
        <f t="shared" si="2"/>
        <v>203076.06597142119</v>
      </c>
      <c r="AF33" s="3">
        <f t="shared" si="2"/>
        <v>215012.74070768084</v>
      </c>
      <c r="AG33" s="3">
        <f t="shared" si="2"/>
        <v>226806.93399240688</v>
      </c>
      <c r="AH33" s="3">
        <f t="shared" si="2"/>
        <v>238115.51602962866</v>
      </c>
      <c r="AI33" s="3">
        <f t="shared" si="2"/>
        <v>248789.34143209332</v>
      </c>
      <c r="AJ33" s="3">
        <f t="shared" si="2"/>
        <v>260013.95694470615</v>
      </c>
      <c r="AK33" s="3">
        <f t="shared" si="2"/>
        <v>271823.64849469153</v>
      </c>
      <c r="AL33" s="3">
        <f t="shared" si="2"/>
        <v>284254.94760951452</v>
      </c>
      <c r="AM33" s="3">
        <f t="shared" si="2"/>
        <v>297346.77754268621</v>
      </c>
      <c r="AN33" s="3">
        <f t="shared" si="2"/>
        <v>311140.60884837527</v>
      </c>
      <c r="AO33" s="3">
        <f t="shared" si="2"/>
        <v>325617.90097081219</v>
      </c>
      <c r="AP33" s="3">
        <f t="shared" si="2"/>
        <v>340831.41130861011</v>
      </c>
      <c r="AQ33" s="3">
        <f t="shared" si="2"/>
        <v>354235.47752731974</v>
      </c>
      <c r="AR33" s="3">
        <f t="shared" si="2"/>
        <v>365668.34570068493</v>
      </c>
      <c r="AS33" s="3">
        <f t="shared" si="2"/>
        <v>374886.29197869007</v>
      </c>
      <c r="AT33" s="3">
        <f t="shared" si="2"/>
        <v>384287.10775546229</v>
      </c>
      <c r="AU33" s="3">
        <f t="shared" si="2"/>
        <v>393879.79403232294</v>
      </c>
      <c r="AV33" s="3">
        <f t="shared" si="2"/>
        <v>403587.20235461369</v>
      </c>
      <c r="AW33" s="3">
        <f t="shared" si="2"/>
        <v>413395.57490202587</v>
      </c>
      <c r="AX33" s="3">
        <f t="shared" si="2"/>
        <v>423303.1862717059</v>
      </c>
      <c r="AY33" s="3">
        <f t="shared" si="2"/>
        <v>433391.15908079309</v>
      </c>
      <c r="AZ33" s="3">
        <f t="shared" si="2"/>
        <v>443675.77742323506</v>
      </c>
    </row>
    <row r="34" spans="1:52" x14ac:dyDescent="0.35">
      <c r="M34" s="10"/>
      <c r="N34" s="10"/>
      <c r="P34" s="10"/>
      <c r="Q34" s="10"/>
      <c r="R34" s="10"/>
      <c r="S34" s="10"/>
      <c r="T34" s="10"/>
      <c r="U34" s="10"/>
      <c r="V34" s="10"/>
      <c r="W34" s="10"/>
    </row>
    <row r="35" spans="1:52" x14ac:dyDescent="0.35">
      <c r="K35"/>
    </row>
    <row r="36" spans="1:52" x14ac:dyDescent="0.35">
      <c r="K36"/>
    </row>
    <row r="37" spans="1:52" x14ac:dyDescent="0.35">
      <c r="K37"/>
    </row>
    <row r="38" spans="1:52" x14ac:dyDescent="0.35">
      <c r="K38"/>
    </row>
    <row r="39" spans="1:52" x14ac:dyDescent="0.35">
      <c r="K39"/>
    </row>
    <row r="40" spans="1:52" x14ac:dyDescent="0.35">
      <c r="K40"/>
    </row>
    <row r="41" spans="1:52" x14ac:dyDescent="0.35">
      <c r="K41"/>
    </row>
    <row r="42" spans="1:52" x14ac:dyDescent="0.35">
      <c r="K42"/>
    </row>
    <row r="43" spans="1:52" x14ac:dyDescent="0.35">
      <c r="K43"/>
    </row>
    <row r="44" spans="1:52" x14ac:dyDescent="0.35">
      <c r="K44"/>
    </row>
    <row r="45" spans="1:52" x14ac:dyDescent="0.35">
      <c r="K45"/>
    </row>
    <row r="46" spans="1:52" x14ac:dyDescent="0.35">
      <c r="K46"/>
    </row>
    <row r="47" spans="1:52" x14ac:dyDescent="0.35">
      <c r="K47"/>
    </row>
    <row r="48" spans="1:52" x14ac:dyDescent="0.35">
      <c r="K48"/>
    </row>
    <row r="49" spans="11:11" x14ac:dyDescent="0.35">
      <c r="K49"/>
    </row>
    <row r="50" spans="11:11" x14ac:dyDescent="0.35">
      <c r="K50"/>
    </row>
    <row r="51" spans="11:11" x14ac:dyDescent="0.35">
      <c r="K51"/>
    </row>
    <row r="52" spans="11:11" x14ac:dyDescent="0.35">
      <c r="K52"/>
    </row>
    <row r="53" spans="11:11" x14ac:dyDescent="0.35">
      <c r="K53"/>
    </row>
    <row r="54" spans="11:11" x14ac:dyDescent="0.35">
      <c r="K5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A7B5-32CA-4F6C-9749-EBD49A860220}">
  <dimension ref="A1"/>
  <sheetViews>
    <sheetView zoomScale="76" zoomScaleNormal="76"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Eurostat Collected Portables</vt:lpstr>
      <vt:lpstr>Tabelle1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2024-07-02T09:58:49Z</dcterms:created>
  <dcterms:modified xsi:type="dcterms:W3CDTF">2024-07-02T10:02:45Z</dcterms:modified>
</cp:coreProperties>
</file>